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МАГИСТРАТУРА\УПД_2023\УЧЕБНЫЕ ПЛАНЫ_2023\УП_каф\"/>
    </mc:Choice>
  </mc:AlternateContent>
  <bookViews>
    <workbookView xWindow="0" yWindow="0" windowWidth="4780" windowHeight="6970" tabRatio="588"/>
  </bookViews>
  <sheets>
    <sheet name="ДО" sheetId="29" r:id="rId1"/>
    <sheet name="ЗО" sheetId="30" r:id="rId2"/>
  </sheets>
  <definedNames>
    <definedName name="_xlnm._FilterDatabase" localSheetId="0" hidden="1">ДО!#REF!</definedName>
    <definedName name="_xlnm.Print_Titles" localSheetId="0">ДО!$74:$74</definedName>
    <definedName name="_xlnm.Print_Area" localSheetId="0">ДО!$A$1:$BK$118</definedName>
    <definedName name="_xlnm.Print_Area" localSheetId="1">ЗО!$A$1:$BR$122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61" i="30" l="1"/>
  <c r="AN40" i="30"/>
  <c r="AN38" i="30"/>
  <c r="AP40" i="30"/>
  <c r="AL40" i="30"/>
  <c r="AT38" i="30"/>
  <c r="AZ38" i="30"/>
  <c r="AR38" i="30"/>
  <c r="AR40" i="30"/>
  <c r="AS50" i="29"/>
  <c r="AP29" i="30"/>
  <c r="AR29" i="30"/>
  <c r="AL29" i="30"/>
  <c r="AN28" i="30"/>
  <c r="AP28" i="30"/>
  <c r="AR28" i="30"/>
  <c r="AL28" i="30"/>
  <c r="AP44" i="30"/>
  <c r="BB52" i="30"/>
  <c r="BB51" i="30"/>
  <c r="BH53" i="30"/>
  <c r="BH50" i="30"/>
  <c r="BH48" i="30"/>
  <c r="BH47" i="30"/>
  <c r="BB49" i="30"/>
  <c r="BF51" i="30"/>
  <c r="BH51" i="30"/>
  <c r="BL51" i="30"/>
  <c r="BB48" i="30"/>
  <c r="BB47" i="30"/>
  <c r="BF48" i="30"/>
  <c r="BF47" i="30"/>
  <c r="BL48" i="30"/>
  <c r="BL47" i="30"/>
  <c r="AZ44" i="30"/>
  <c r="BL44" i="30"/>
  <c r="BH46" i="30"/>
  <c r="BH44" i="30"/>
  <c r="AV45" i="30"/>
  <c r="AV44" i="30"/>
  <c r="AI46" i="30"/>
  <c r="BJ46" i="30"/>
  <c r="BJ44" i="30"/>
  <c r="AI45" i="30"/>
  <c r="AX45" i="30"/>
  <c r="AX44" i="30"/>
  <c r="BH43" i="30"/>
  <c r="BH40" i="30"/>
  <c r="BH38" i="30"/>
  <c r="BB42" i="30"/>
  <c r="BB40" i="30"/>
  <c r="BB38" i="30"/>
  <c r="AZ40" i="30"/>
  <c r="BF40" i="30"/>
  <c r="BF38" i="30"/>
  <c r="BL40" i="30"/>
  <c r="BL38" i="30"/>
  <c r="AV41" i="30"/>
  <c r="AV40" i="30"/>
  <c r="AV39" i="30"/>
  <c r="AV38" i="30"/>
  <c r="AX39" i="30"/>
  <c r="AX38" i="30"/>
  <c r="AI42" i="30"/>
  <c r="BD42" i="30"/>
  <c r="BD40" i="30"/>
  <c r="AI43" i="30"/>
  <c r="BJ43" i="30"/>
  <c r="BJ40" i="30"/>
  <c r="AI41" i="30"/>
  <c r="AX41" i="30"/>
  <c r="AX40" i="30"/>
  <c r="AI40" i="30"/>
  <c r="BF34" i="30"/>
  <c r="BL34" i="30"/>
  <c r="BL28" i="30"/>
  <c r="BL59" i="30"/>
  <c r="AV37" i="30"/>
  <c r="BB35" i="30"/>
  <c r="BB34" i="30"/>
  <c r="AV33" i="30"/>
  <c r="AZ29" i="30"/>
  <c r="AZ28" i="30"/>
  <c r="AZ59" i="30"/>
  <c r="BF29" i="30"/>
  <c r="BF28" i="30"/>
  <c r="BF59" i="30"/>
  <c r="BB32" i="30"/>
  <c r="BB31" i="30"/>
  <c r="AV30" i="30"/>
  <c r="AV29" i="30"/>
  <c r="BH62" i="30"/>
  <c r="BB62" i="30"/>
  <c r="BH63" i="30"/>
  <c r="BB63" i="30"/>
  <c r="AV63" i="30"/>
  <c r="BH36" i="30"/>
  <c r="BH34" i="30"/>
  <c r="BH28" i="30"/>
  <c r="BH59" i="30"/>
  <c r="AP51" i="30"/>
  <c r="AL51" i="30"/>
  <c r="AP48" i="30"/>
  <c r="AP47" i="30"/>
  <c r="AP38" i="30"/>
  <c r="AL48" i="30"/>
  <c r="AL47" i="30"/>
  <c r="AI50" i="30"/>
  <c r="BJ50" i="30"/>
  <c r="BJ48" i="30"/>
  <c r="BJ47" i="30"/>
  <c r="AI52" i="30"/>
  <c r="BD52" i="30"/>
  <c r="BD51" i="30"/>
  <c r="AI53" i="30"/>
  <c r="BJ53" i="30"/>
  <c r="BJ51" i="30"/>
  <c r="AI49" i="30"/>
  <c r="AF51" i="30"/>
  <c r="AF48" i="30"/>
  <c r="AF47" i="30"/>
  <c r="AD51" i="30"/>
  <c r="AD48" i="30"/>
  <c r="AD47" i="30"/>
  <c r="AI37" i="30"/>
  <c r="AX37" i="30"/>
  <c r="AI33" i="30"/>
  <c r="AX33" i="30"/>
  <c r="AI31" i="30"/>
  <c r="AI32" i="30"/>
  <c r="BD32" i="30"/>
  <c r="AI30" i="30"/>
  <c r="AX30" i="30"/>
  <c r="AX29" i="30"/>
  <c r="AV62" i="30"/>
  <c r="BE54" i="30"/>
  <c r="BC54" i="30"/>
  <c r="AY54" i="30"/>
  <c r="AW54" i="30"/>
  <c r="AQ54" i="30"/>
  <c r="AO54" i="30"/>
  <c r="AM54" i="30"/>
  <c r="AJ54" i="30"/>
  <c r="AL44" i="30"/>
  <c r="AL38" i="30"/>
  <c r="AI44" i="30"/>
  <c r="AF44" i="30"/>
  <c r="AN59" i="30"/>
  <c r="AF40" i="30"/>
  <c r="AD40" i="30"/>
  <c r="AR59" i="30"/>
  <c r="BO15" i="30"/>
  <c r="BM15" i="30"/>
  <c r="BK15" i="30"/>
  <c r="BI15" i="30"/>
  <c r="BG15" i="30"/>
  <c r="BE15" i="30"/>
  <c r="BQ14" i="30"/>
  <c r="BQ13" i="30"/>
  <c r="BJ38" i="30"/>
  <c r="BJ59" i="30"/>
  <c r="BH60" i="30"/>
  <c r="AI38" i="30"/>
  <c r="BQ15" i="30"/>
  <c r="AV28" i="30"/>
  <c r="AV59" i="30"/>
  <c r="AX28" i="30"/>
  <c r="AX59" i="30"/>
  <c r="AV60" i="30"/>
  <c r="BB29" i="30"/>
  <c r="BB28" i="30"/>
  <c r="BB59" i="30"/>
  <c r="AF38" i="30"/>
  <c r="AF59" i="30"/>
  <c r="AD38" i="30"/>
  <c r="AI48" i="30"/>
  <c r="AI47" i="30"/>
  <c r="BD49" i="30"/>
  <c r="BD48" i="30"/>
  <c r="BD47" i="30"/>
  <c r="BD38" i="30"/>
  <c r="AL59" i="30"/>
  <c r="AP59" i="30"/>
  <c r="AI29" i="30"/>
  <c r="AI28" i="30"/>
  <c r="AI51" i="30"/>
  <c r="BD31" i="30"/>
  <c r="BD29" i="30"/>
  <c r="BD28" i="30"/>
  <c r="AD63" i="30"/>
  <c r="AD59" i="30"/>
  <c r="AD62" i="30"/>
  <c r="BD59" i="30"/>
  <c r="BB60" i="30"/>
  <c r="AI59" i="30"/>
  <c r="AK55" i="29"/>
  <c r="AK54" i="29"/>
  <c r="AM54" i="29"/>
  <c r="AO54" i="29"/>
  <c r="AQ54" i="29"/>
  <c r="AS54" i="29"/>
  <c r="AI54" i="29"/>
  <c r="AI51" i="29"/>
  <c r="AI50" i="29"/>
  <c r="AK52" i="29"/>
  <c r="AK48" i="29"/>
  <c r="BE54" i="29"/>
  <c r="AY37" i="29"/>
  <c r="BA56" i="29"/>
  <c r="BC56" i="29"/>
  <c r="AU55" i="29"/>
  <c r="AW55" i="29"/>
  <c r="BC53" i="29"/>
  <c r="BA53" i="29"/>
  <c r="AU52" i="29"/>
  <c r="AW52" i="29"/>
  <c r="BE51" i="29"/>
  <c r="BE50" i="29"/>
  <c r="BA49" i="29"/>
  <c r="BC49" i="29"/>
  <c r="AU48" i="29"/>
  <c r="AW48" i="29"/>
  <c r="BA46" i="29"/>
  <c r="BC46" i="29"/>
  <c r="AU45" i="29"/>
  <c r="AU44" i="29"/>
  <c r="AW44" i="29"/>
  <c r="AO51" i="29"/>
  <c r="AO50" i="29"/>
  <c r="AQ51" i="29"/>
  <c r="AQ50" i="29"/>
  <c r="AM51" i="29"/>
  <c r="AM50" i="29"/>
  <c r="AK51" i="29"/>
  <c r="AK50" i="29"/>
  <c r="AS43" i="29"/>
  <c r="AS41" i="29"/>
  <c r="AQ43" i="29"/>
  <c r="AO43" i="29"/>
  <c r="AO41" i="29"/>
  <c r="AM43" i="29"/>
  <c r="AM41" i="29"/>
  <c r="AK43" i="29"/>
  <c r="AQ47" i="29"/>
  <c r="AO47" i="29"/>
  <c r="AM47" i="29"/>
  <c r="AK47" i="29"/>
  <c r="AI47" i="29"/>
  <c r="AI43" i="29"/>
  <c r="AI41" i="29"/>
  <c r="AQ41" i="29"/>
  <c r="AK41" i="29"/>
  <c r="AO71" i="29"/>
  <c r="AU53" i="29"/>
  <c r="BE47" i="29"/>
  <c r="BE43" i="29"/>
  <c r="AU56" i="29"/>
  <c r="BA55" i="29"/>
  <c r="BC54" i="29"/>
  <c r="AY54" i="29"/>
  <c r="AW54" i="29"/>
  <c r="BA52" i="29"/>
  <c r="AU51" i="29"/>
  <c r="AU50" i="29"/>
  <c r="BC51" i="29"/>
  <c r="BC50" i="29"/>
  <c r="AY51" i="29"/>
  <c r="AY50" i="29"/>
  <c r="AW51" i="29"/>
  <c r="AW50" i="29"/>
  <c r="BA36" i="29"/>
  <c r="AW36" i="29"/>
  <c r="AU32" i="29"/>
  <c r="BE41" i="29"/>
  <c r="BA51" i="29"/>
  <c r="BA50" i="29"/>
  <c r="BA54" i="29"/>
  <c r="AU54" i="29"/>
  <c r="BD17" i="29"/>
  <c r="BJ17" i="29"/>
  <c r="W71" i="29"/>
  <c r="AV60" i="29"/>
  <c r="AV57" i="29"/>
  <c r="AL60" i="29"/>
  <c r="AX60" i="29"/>
  <c r="AX57" i="29"/>
  <c r="AL59" i="29"/>
  <c r="AJ59" i="29"/>
  <c r="AL58" i="29"/>
  <c r="AJ58" i="29"/>
  <c r="BF57" i="29"/>
  <c r="BD57" i="29"/>
  <c r="BB57" i="29"/>
  <c r="AZ57" i="29"/>
  <c r="AT57" i="29"/>
  <c r="AR57" i="29"/>
  <c r="AP57" i="29"/>
  <c r="AN57" i="29"/>
  <c r="AW47" i="29"/>
  <c r="AU49" i="29"/>
  <c r="BA48" i="29"/>
  <c r="BC47" i="29"/>
  <c r="AY47" i="29"/>
  <c r="AU46" i="29"/>
  <c r="BA45" i="29"/>
  <c r="BA44" i="29"/>
  <c r="BC43" i="29"/>
  <c r="AY43" i="29"/>
  <c r="AW43" i="29"/>
  <c r="BA42" i="29"/>
  <c r="AU42" i="29"/>
  <c r="AW42" i="29"/>
  <c r="BA40" i="29"/>
  <c r="AW40" i="29"/>
  <c r="AU39" i="29"/>
  <c r="AU37" i="29"/>
  <c r="AU31" i="29"/>
  <c r="BA38" i="29"/>
  <c r="BA37" i="29"/>
  <c r="BE37" i="29"/>
  <c r="BC37" i="29"/>
  <c r="AW37" i="29"/>
  <c r="BE32" i="29"/>
  <c r="BC32" i="29"/>
  <c r="BA32" i="29"/>
  <c r="AY32" i="29"/>
  <c r="AY31" i="29"/>
  <c r="AW32" i="29"/>
  <c r="AQ62" i="29"/>
  <c r="AM62" i="29"/>
  <c r="AS62" i="29"/>
  <c r="AO62" i="29"/>
  <c r="AK62" i="29"/>
  <c r="AW41" i="29"/>
  <c r="AY41" i="29"/>
  <c r="BC41" i="29"/>
  <c r="AW31" i="29"/>
  <c r="BE31" i="29"/>
  <c r="BE62" i="29"/>
  <c r="AL57" i="29"/>
  <c r="AJ60" i="29"/>
  <c r="AJ57" i="29"/>
  <c r="BA31" i="29"/>
  <c r="BC31" i="29"/>
  <c r="AU47" i="29"/>
  <c r="AU41" i="29"/>
  <c r="BA43" i="29"/>
  <c r="AU43" i="29"/>
  <c r="BA47" i="29"/>
  <c r="BA41" i="29"/>
  <c r="AW62" i="29"/>
  <c r="AW63" i="29"/>
  <c r="BA62" i="29"/>
  <c r="BA63" i="29"/>
  <c r="BC62" i="29"/>
  <c r="BC63" i="29"/>
  <c r="AY62" i="29"/>
  <c r="BE63" i="29"/>
  <c r="BG62" i="29"/>
  <c r="AU62" i="29"/>
  <c r="AU63" i="29"/>
  <c r="AI62" i="29"/>
  <c r="AI63" i="29"/>
  <c r="AK63" i="29"/>
</calcChain>
</file>

<file path=xl/sharedStrings.xml><?xml version="1.0" encoding="utf-8"?>
<sst xmlns="http://schemas.openxmlformats.org/spreadsheetml/2006/main" count="682" uniqueCount="264">
  <si>
    <t>Государственный компонент</t>
  </si>
  <si>
    <t>Дополнительные виды обучения</t>
  </si>
  <si>
    <t>Экзамены</t>
  </si>
  <si>
    <t>Зачеты</t>
  </si>
  <si>
    <t>Количество академических часов</t>
  </si>
  <si>
    <t>Распределение по курсам и семестрам</t>
  </si>
  <si>
    <t>Код компетенции</t>
  </si>
  <si>
    <t>Всего</t>
  </si>
  <si>
    <t>Аудиторных</t>
  </si>
  <si>
    <t>Из них</t>
  </si>
  <si>
    <t>I курс</t>
  </si>
  <si>
    <t>II курс</t>
  </si>
  <si>
    <t>Лекции</t>
  </si>
  <si>
    <t>Лабораторные</t>
  </si>
  <si>
    <t>Практические</t>
  </si>
  <si>
    <t>Семинарские</t>
  </si>
  <si>
    <t>недель</t>
  </si>
  <si>
    <t>Всего часов</t>
  </si>
  <si>
    <t>УК-1</t>
  </si>
  <si>
    <t>УК-2</t>
  </si>
  <si>
    <t>УК-3</t>
  </si>
  <si>
    <t>Количество часов учебных занятий в неделю</t>
  </si>
  <si>
    <t>Количество курсовых проектов</t>
  </si>
  <si>
    <t>Количество курсовых работ</t>
  </si>
  <si>
    <t>Количество экзаменов</t>
  </si>
  <si>
    <t>Количество зачетов</t>
  </si>
  <si>
    <t>КУРСЫ</t>
  </si>
  <si>
    <t>Теоретическое обучение</t>
  </si>
  <si>
    <t>Экзаменационные сессии</t>
  </si>
  <si>
    <t>Производственные практики</t>
  </si>
  <si>
    <t>Итоговая аттестация</t>
  </si>
  <si>
    <t>Каникулы</t>
  </si>
  <si>
    <t>I</t>
  </si>
  <si>
    <t>:</t>
  </si>
  <si>
    <t>=</t>
  </si>
  <si>
    <t>II</t>
  </si>
  <si>
    <t>Х</t>
  </si>
  <si>
    <t>//</t>
  </si>
  <si>
    <t>/</t>
  </si>
  <si>
    <t>Обозначения:</t>
  </si>
  <si>
    <t>−</t>
  </si>
  <si>
    <t>теоретическое обучение</t>
  </si>
  <si>
    <t>каникулы</t>
  </si>
  <si>
    <t>экзаменационная сессия</t>
  </si>
  <si>
    <t>производственная практика</t>
  </si>
  <si>
    <t>итоговая аттестация</t>
  </si>
  <si>
    <t>Наименование компетенции</t>
  </si>
  <si>
    <t>Код модуля, учебной дисциплины</t>
  </si>
  <si>
    <t>Название практики</t>
  </si>
  <si>
    <t>Семестр</t>
  </si>
  <si>
    <t>Недель</t>
  </si>
  <si>
    <t>Зачетных единиц</t>
  </si>
  <si>
    <t>1.1.1</t>
  </si>
  <si>
    <t>1.1.2</t>
  </si>
  <si>
    <t>2.1</t>
  </si>
  <si>
    <t>Количество часов учебных занятий</t>
  </si>
  <si>
    <t>МИНИСТЕРСТВО ОБРАЗОВАНИЯ РЕСПУБЛИКИ БЕЛАРУСЬ</t>
  </si>
  <si>
    <t>СК-1</t>
  </si>
  <si>
    <t>СК-2</t>
  </si>
  <si>
    <t>СК-3</t>
  </si>
  <si>
    <t>20___</t>
  </si>
  <si>
    <t>I. График образовательного процесса</t>
  </si>
  <si>
    <t>II. Сводные данные по бюджету времени (в неделях)</t>
  </si>
  <si>
    <t>сентябрь</t>
  </si>
  <si>
    <t>октябрь</t>
  </si>
  <si>
    <t>ноябрь</t>
  </si>
  <si>
    <t>декабрь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</si>
  <si>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</si>
  <si>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</si>
  <si>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</si>
  <si>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</si>
  <si>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</si>
  <si>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</si>
  <si>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</si>
  <si>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</si>
  <si>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III. План образовательного процесса</t>
  </si>
  <si>
    <t>1.2</t>
  </si>
  <si>
    <t>Степень: Магистр</t>
  </si>
  <si>
    <t>магистерская диссертация</t>
  </si>
  <si>
    <t>IV. Производственная практика</t>
  </si>
  <si>
    <t>V. Магистерская диссертация</t>
  </si>
  <si>
    <t>УПК-1</t>
  </si>
  <si>
    <t>УПК-2</t>
  </si>
  <si>
    <t>УПК-3</t>
  </si>
  <si>
    <t>Защита магистерской диссертации</t>
  </si>
  <si>
    <t>Решать научно-исследовательские и инновационные задачи на основе применения информационно-коммуникационных технологий</t>
  </si>
  <si>
    <t>*</t>
  </si>
  <si>
    <t>Применять  методы  научного  познания  в исследовательской  деятельности,  генерировать  и  реализовывать инновационные  идеи</t>
  </si>
  <si>
    <t>2.2</t>
  </si>
  <si>
    <t>2.2.1</t>
  </si>
  <si>
    <t>2.2.2</t>
  </si>
  <si>
    <t>2.2.3</t>
  </si>
  <si>
    <t>Иностранный язык для делового и профессионального общения</t>
  </si>
  <si>
    <t>2.3.1</t>
  </si>
  <si>
    <t>2.3.2</t>
  </si>
  <si>
    <t>2.4</t>
  </si>
  <si>
    <t>2.4.1</t>
  </si>
  <si>
    <t>2.4.2</t>
  </si>
  <si>
    <t xml:space="preserve">Срок обучения: </t>
  </si>
  <si>
    <t>Ауд. часов</t>
  </si>
  <si>
    <t>Зач. единиц</t>
  </si>
  <si>
    <t>№ п/п</t>
  </si>
  <si>
    <t>1.1</t>
  </si>
  <si>
    <t>1.3</t>
  </si>
  <si>
    <t>2.3</t>
  </si>
  <si>
    <t>2.5</t>
  </si>
  <si>
    <t>2.5.1</t>
  </si>
  <si>
    <t>2.5.2</t>
  </si>
  <si>
    <t>2.5.3</t>
  </si>
  <si>
    <t xml:space="preserve">VI. Итоговая аттестация </t>
  </si>
  <si>
    <t>УПК-4</t>
  </si>
  <si>
    <t>Обеспечивать коммуникации, проявлять лидерские навыки, быть способным к командообразованию и разработке стратегических целей и задач</t>
  </si>
  <si>
    <t>УК-4</t>
  </si>
  <si>
    <t>УК-5</t>
  </si>
  <si>
    <t>УК-6</t>
  </si>
  <si>
    <t>СК-4</t>
  </si>
  <si>
    <t>СК-5</t>
  </si>
  <si>
    <t>СК-6</t>
  </si>
  <si>
    <t>СК-7</t>
  </si>
  <si>
    <t>СК-8</t>
  </si>
  <si>
    <t>СК-9</t>
  </si>
  <si>
    <t>Быть способным к прогнозированию условий реализации профессиональной деятельности и решению профессиональных задач в условиях неопределенности</t>
  </si>
  <si>
    <t xml:space="preserve">Осуществлять коммуникации на иностранном языке в  академической,  научной  и  профессиональной  среде  для  реализации научно-исследовательской  и  инновационной  деятельности </t>
  </si>
  <si>
    <t>Философия и методология науки *</t>
  </si>
  <si>
    <t>Иностранный язык *</t>
  </si>
  <si>
    <t>Основы информационных технологий  *</t>
  </si>
  <si>
    <t>УПК-5</t>
  </si>
  <si>
    <t>VII. Матрица компетенций</t>
  </si>
  <si>
    <t>Развивать инновационную восприимчивость и способность к инновационной деятельности</t>
  </si>
  <si>
    <t>Специальность:</t>
  </si>
  <si>
    <t>Компонент учреждения образования</t>
  </si>
  <si>
    <t>Изучение общеобразовательных дисциплин "Философия и методология науки", "Иностранный язык", "Основы информационных технологий" является обязательным для магистрантов – граждан Республики Беларусь.</t>
  </si>
  <si>
    <t>д</t>
  </si>
  <si>
    <t>Дифференцированный зачет.</t>
  </si>
  <si>
    <t>1 семестр,</t>
  </si>
  <si>
    <t>2 семестр,</t>
  </si>
  <si>
    <t>Магистерская диссертация</t>
  </si>
  <si>
    <t>Учреждение образования "Белорусский государственный технологический университет"</t>
  </si>
  <si>
    <t>1.1.3</t>
  </si>
  <si>
    <t>УЧЕБНЫЙ ПЛАН</t>
  </si>
  <si>
    <t>Проректор по учебной работе</t>
  </si>
  <si>
    <t>УК-7</t>
  </si>
  <si>
    <t xml:space="preserve">Форма получения образования: заочная </t>
  </si>
  <si>
    <t>УС      1 нед</t>
  </si>
  <si>
    <t>+</t>
  </si>
  <si>
    <t>1 ЛЭС,</t>
  </si>
  <si>
    <t>недели</t>
  </si>
  <si>
    <t>2 ЛЭС,</t>
  </si>
  <si>
    <t>3 ЛЭС,</t>
  </si>
  <si>
    <t>Распределение по курсам и УС, ЛЭС</t>
  </si>
  <si>
    <t>лабораторно-экзаменационная сессия (ЛЭС)</t>
  </si>
  <si>
    <t>установочная сессия (УС)</t>
  </si>
  <si>
    <t>самостоятельная работа по изучению дисциплин учебного плана</t>
  </si>
  <si>
    <t>Самостоятельная работа по изучению дисциплин учебного плана</t>
  </si>
  <si>
    <t>Установочная сессия</t>
  </si>
  <si>
    <t>Рекомендован к утверждению научно-методическим советом БГТУ</t>
  </si>
  <si>
    <t xml:space="preserve">Форма получения образования: </t>
  </si>
  <si>
    <t>очная (дневная)</t>
  </si>
  <si>
    <t>15</t>
  </si>
  <si>
    <t>9</t>
  </si>
  <si>
    <t>1.3.1</t>
  </si>
  <si>
    <t>1.3.2</t>
  </si>
  <si>
    <t>1.4</t>
  </si>
  <si>
    <t>2.4.1.1</t>
  </si>
  <si>
    <t>2.4.1.2</t>
  </si>
  <si>
    <t>2.4.2.1</t>
  </si>
  <si>
    <t>2.4.2.2</t>
  </si>
  <si>
    <t>Модуль "Теоретическая экономика  "</t>
  </si>
  <si>
    <t>Микроэкономический анализ и политика</t>
  </si>
  <si>
    <t>Макроэкономический анализ и политика</t>
  </si>
  <si>
    <t>Прогнозирование национальной экономики</t>
  </si>
  <si>
    <t>Модуль  "Научно-исследовательская работа"</t>
  </si>
  <si>
    <t>Научно-исследовательский семинар</t>
  </si>
  <si>
    <t>Курсовая работа</t>
  </si>
  <si>
    <t>Технологии интеллектуального анализа данных</t>
  </si>
  <si>
    <r>
      <t xml:space="preserve">Модуль  "Управление бизнес-процессами" </t>
    </r>
    <r>
      <rPr>
        <sz val="22"/>
        <rFont val="Arial"/>
        <family val="2"/>
        <charset val="204"/>
      </rPr>
      <t/>
    </r>
  </si>
  <si>
    <t xml:space="preserve">Проектное управление </t>
  </si>
  <si>
    <t xml:space="preserve">Модуль "Экономическая политика организации" </t>
  </si>
  <si>
    <t>Политика доходов и заработной платы</t>
  </si>
  <si>
    <t>Организация внешнеэкономической деятельности</t>
  </si>
  <si>
    <t>Модули по выбору магистранта</t>
  </si>
  <si>
    <t>Модуль "Маркетинг и ценообразование"</t>
  </si>
  <si>
    <t>Управление ценами</t>
  </si>
  <si>
    <t>Модуль "Эффективное управление организацией"</t>
  </si>
  <si>
    <t>Налоговый менеджмент</t>
  </si>
  <si>
    <t>Управление инвестициями в инновационной деятельности</t>
  </si>
  <si>
    <t>УК-4,5, УПК-4</t>
  </si>
  <si>
    <t>Моделирование и оптимизация бизнес-процессов</t>
  </si>
  <si>
    <t>УК-1,4,5</t>
  </si>
  <si>
    <t>Исследовательская</t>
  </si>
  <si>
    <t>1.3, 2.5.1</t>
  </si>
  <si>
    <t>Осуществлять  анализ данных для решения экономических, управленческих, научно-исследовательских задач</t>
  </si>
  <si>
    <t>Разрабатывать и реализовывать инновационные и венчурные проекты,  формировать и развивать конкурентные преимущества 
организации на основе инновационных решений, осваивать новые сегменты рынка инновационных продуктов и услуг</t>
  </si>
  <si>
    <t xml:space="preserve"> 2.5.3</t>
  </si>
  <si>
    <t>2.1, 2.5.2</t>
  </si>
  <si>
    <t>Быть лидером командной работы, способным оценивать коммуникативные каналы и выстраивать межличностные коммуникации, применять управленческие решения, оценивать их возможные последствия, нести за них ответственность</t>
  </si>
  <si>
    <t>Бухгалтерский учет, анализ и аудит в системе управления бизнесом</t>
  </si>
  <si>
    <t>24</t>
  </si>
  <si>
    <t xml:space="preserve"> </t>
  </si>
  <si>
    <t>Инновационное развитие организации (предприятия)</t>
  </si>
  <si>
    <t>Маркетинговый анализ</t>
  </si>
  <si>
    <t>Быть  способным  формировать  цены  по  стадиям  товародвижения,  анализировать  и  принимать  управленческие  решения  в  сфере  ценообразования  и применения  цен, обосновывать эффективность реализации товаров по ценам и тарифам,  устанавливаемым с учетом конъюнктуры рынка и используемых в республике государственных ограничений</t>
  </si>
  <si>
    <t>7-06-0311-01 Экономика</t>
  </si>
  <si>
    <t xml:space="preserve"> 1.1, 2.2.1</t>
  </si>
  <si>
    <t xml:space="preserve">  2.2.1</t>
  </si>
  <si>
    <t xml:space="preserve"> 1.1.1</t>
  </si>
  <si>
    <t xml:space="preserve"> 1.1.2</t>
  </si>
  <si>
    <t xml:space="preserve"> 1.1.3</t>
  </si>
  <si>
    <t xml:space="preserve">  1.2</t>
  </si>
  <si>
    <t xml:space="preserve"> 1.4   </t>
  </si>
  <si>
    <t xml:space="preserve">  2.2.2</t>
  </si>
  <si>
    <t xml:space="preserve"> 2.2.3</t>
  </si>
  <si>
    <t xml:space="preserve"> 2.3.1</t>
  </si>
  <si>
    <t xml:space="preserve"> 2.3.2</t>
  </si>
  <si>
    <t xml:space="preserve">  2.4.1.1</t>
  </si>
  <si>
    <t xml:space="preserve">  2.4.1.2</t>
  </si>
  <si>
    <t xml:space="preserve">  2.4.2.1</t>
  </si>
  <si>
    <t xml:space="preserve">  2.4.2.2</t>
  </si>
  <si>
    <t>Использовать  методы   проект-менеджмента  в  исследованиях  и  осуществлять  руководство  важными  и  масштабными  задачами, имеющими определенную цель, установленные сроки и ограниченное ресурсное обеспечение</t>
  </si>
  <si>
    <t xml:space="preserve">Применять методологии моделирования бизнес-процессов организации как основу их оптимизации </t>
  </si>
  <si>
    <t>Проводить анализ действующего налогового законодательства, определять объекты налогообложения, исчислять налоги, сборы (пошлины) с учетом особенностей применения налогового законодательства для отдельных отраслей и категорий плательщиков</t>
  </si>
  <si>
    <t>Применять  навыки  поиска  иностранных  партнеров  и  использования  всех  предусмотренных  законодательством  республики  форм развития международных связей,  осуществлять  выработку  направлений расширения внешнеэкономической деятельности субъектов хозяйствования, обеспечения конкурентоспособности продукции на мировом рынке</t>
  </si>
  <si>
    <t>Выявлять основные противоречия, закономерности и тенденции развития теории бухгалтерского учета, адаптировать и применять инструментарий различных теорий в научных исследованиях и разработках</t>
  </si>
  <si>
    <t>Выполнять анализ доходов населения и заработной платы, обосновывать внутрифирменную политику оплаты труда для организации</t>
  </si>
  <si>
    <t>СК-1, УК-4-7</t>
  </si>
  <si>
    <t>1.2, 1.3, 2.2.1</t>
  </si>
  <si>
    <t xml:space="preserve"> 1.2, 1.3, 2.2.1</t>
  </si>
  <si>
    <t>А.А.Сакович</t>
  </si>
  <si>
    <t>А.Б.Ольферович</t>
  </si>
  <si>
    <r>
      <t xml:space="preserve">1 </t>
    </r>
    <r>
      <rPr>
        <vertAlign val="superscript"/>
        <sz val="28"/>
        <rFont val="Times New Roman"/>
        <family val="1"/>
        <charset val="204"/>
      </rPr>
      <t>д</t>
    </r>
  </si>
  <si>
    <t>Название модуля, учебной дисциплины, курсового проекта  (курсовой работы)</t>
  </si>
  <si>
    <t>Заведующий кафедрой экономики и управления на предприятиях</t>
  </si>
  <si>
    <t>А.В.Ледницкий</t>
  </si>
  <si>
    <t>1,5 года</t>
  </si>
  <si>
    <t>Лабораторно-экзаменационная сессия</t>
  </si>
  <si>
    <t xml:space="preserve">Аудиторных: дневная форма получения образования </t>
  </si>
  <si>
    <t xml:space="preserve">Аудиторных: заочная форма получения образования </t>
  </si>
  <si>
    <r>
      <t>3</t>
    </r>
    <r>
      <rPr>
        <vertAlign val="superscript"/>
        <sz val="28"/>
        <rFont val="Times New Roman"/>
        <family val="1"/>
        <charset val="204"/>
      </rPr>
      <t>д</t>
    </r>
  </si>
  <si>
    <t>СК-1,УК-4-7</t>
  </si>
  <si>
    <t>Декан факультета заочного образования</t>
  </si>
  <si>
    <t>С.А.Прохорчик</t>
  </si>
  <si>
    <t>Декан инженерно-экономического факультета</t>
  </si>
  <si>
    <t>Выявлять основные закономерности и тенденции развития национальной экономики, применять методы прогнозирования, использовать компьютерное программное обеспечение для построения моделей прогнозирования развития национальной экономики</t>
  </si>
  <si>
    <t>Анализировать поведение хозяйствующих субъектов в условиях различных типов рыночных структур, исследовать и разрабатывать рыночную стратегию организации, оценивать последствия государственной  микроэкономической политики</t>
  </si>
  <si>
    <t>Анализировать особенности макроэкономической политики при различных исходных условиях функционирования экономики, разрабатывать мероприятия макроэкономической политики</t>
  </si>
  <si>
    <t>Разрабатывать и реализовывать инновационные и венчурные проекты,  формировать и развивать конкурентные преимущества организации на основе инновационных решений, осваивать новые сегменты рынка инновационных продуктов и услуг</t>
  </si>
  <si>
    <t>1 год</t>
  </si>
  <si>
    <t>Генерировать инновационные идеи;  рассчитывать технико-экономические показатели инновационных проектов, проводить оценку их эффективности, в том числе в условиях неопределенности и рисков; организовывать бизнес-планирование и финансирование проектов</t>
  </si>
  <si>
    <t xml:space="preserve">Учебный план углубленного высшего образования по специальности 7-06-0311-01 "Экономика" разработан на основании примерного учебного плана, утвержденного 02.12.2022 Первым заместителем Министра образования Республики Беларусь, регистрационный № 7-06-03-002/пр. </t>
  </si>
  <si>
    <t>Применять  навыки  маркетингового  анализа  процессов  и  создаваемых  продуктов   организаций  для  эффективного решения научно-исследовательских, экономико-социальных, управленческих и инновационных задач</t>
  </si>
  <si>
    <t>Учебная дисциплина закреплена за кафедрой</t>
  </si>
  <si>
    <t>УТВЕРЖДЕНО</t>
  </si>
  <si>
    <t>Ректором БГТУ</t>
  </si>
  <si>
    <t>И.В. Войтовым</t>
  </si>
  <si>
    <t>03.05.2023</t>
  </si>
  <si>
    <t>Регистрационный № 06-03-003/уч.</t>
  </si>
  <si>
    <t>Регистрационный №06-03-004/уч.</t>
  </si>
  <si>
    <t>ФиП</t>
  </si>
  <si>
    <t>МКиТП</t>
  </si>
  <si>
    <t>ИСиТ</t>
  </si>
  <si>
    <t>ЭиУП</t>
  </si>
  <si>
    <t>ЭТиМ</t>
  </si>
  <si>
    <t>ОПиЭН</t>
  </si>
  <si>
    <t>Протокол № 6 от 28.04.2023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</si>
</sst>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0" x14ac:knownFonts="1">
    <font>
      <sz val="11"/>
      <color theme="1"/>
      <name val="Calibri"/>
      <family val="2"/>
      <charset val="204"/>
      <scheme val="minor"/>
    </font>
    <font>
      <sz val="12"/>
      <name val="Arial Narrow"/>
      <family val="2"/>
      <charset val="204"/>
    </font>
    <font>
      <sz val="12"/>
      <color indexed="10"/>
      <name val="Arial Narrow"/>
      <family val="2"/>
      <charset val="204"/>
    </font>
    <font>
      <sz val="18"/>
      <name val="Arial"/>
      <family val="2"/>
      <charset val="204"/>
    </font>
    <font>
      <sz val="20"/>
      <name val="Arial"/>
      <family val="2"/>
      <charset val="204"/>
    </font>
    <font>
      <sz val="18"/>
      <name val="Arial Narrow"/>
      <family val="2"/>
      <charset val="204"/>
    </font>
    <font>
      <b/>
      <sz val="18"/>
      <name val="Arial Narrow"/>
      <family val="2"/>
      <charset val="204"/>
    </font>
    <font>
      <sz val="22"/>
      <name val="Arial"/>
      <family val="2"/>
      <charset val="204"/>
    </font>
    <font>
      <sz val="24"/>
      <name val="Arial"/>
      <family val="2"/>
      <charset val="204"/>
    </font>
    <font>
      <sz val="28"/>
      <name val="Arial"/>
      <family val="2"/>
      <charset val="204"/>
    </font>
    <font>
      <sz val="20"/>
      <color rgb="FF006600"/>
      <name val="Arial"/>
      <family val="2"/>
      <charset val="204"/>
    </font>
    <font>
      <sz val="20"/>
      <color rgb="FFFF0000"/>
      <name val="Arial"/>
      <family val="2"/>
      <charset val="204"/>
    </font>
    <font>
      <sz val="24"/>
      <name val="Arial Narrow"/>
      <family val="2"/>
      <charset val="204"/>
    </font>
    <font>
      <sz val="36"/>
      <name val="Arial"/>
      <family val="2"/>
      <charset val="204"/>
    </font>
    <font>
      <sz val="28"/>
      <name val="Arial Narrow"/>
      <family val="2"/>
      <charset val="204"/>
    </font>
    <font>
      <sz val="12"/>
      <color indexed="10"/>
      <name val="Times New Roman"/>
      <family val="1"/>
      <charset val="204"/>
    </font>
    <font>
      <sz val="28"/>
      <name val="Times New Roman"/>
      <family val="1"/>
      <charset val="204"/>
    </font>
    <font>
      <sz val="36"/>
      <name val="Times New Roman"/>
      <family val="1"/>
      <charset val="204"/>
    </font>
    <font>
      <sz val="24"/>
      <name val="Times New Roman"/>
      <family val="1"/>
      <charset val="204"/>
    </font>
    <font>
      <sz val="20"/>
      <name val="Times New Roman"/>
      <family val="1"/>
      <charset val="204"/>
    </font>
    <font>
      <b/>
      <sz val="22"/>
      <name val="Times New Roman"/>
      <family val="1"/>
      <charset val="204"/>
    </font>
    <font>
      <b/>
      <sz val="24"/>
      <name val="Times New Roman"/>
      <family val="1"/>
      <charset val="204"/>
    </font>
    <font>
      <b/>
      <sz val="36"/>
      <name val="Times New Roman"/>
      <family val="1"/>
      <charset val="204"/>
    </font>
    <font>
      <sz val="26"/>
      <name val="Times New Roman"/>
      <family val="1"/>
      <charset val="204"/>
    </font>
    <font>
      <b/>
      <sz val="26"/>
      <name val="Times New Roman"/>
      <family val="1"/>
      <charset val="204"/>
    </font>
    <font>
      <sz val="20"/>
      <color indexed="10"/>
      <name val="Times New Roman"/>
      <family val="1"/>
      <charset val="204"/>
    </font>
    <font>
      <sz val="26"/>
      <color rgb="FFFF0000"/>
      <name val="Times New Roman"/>
      <family val="1"/>
      <charset val="204"/>
    </font>
    <font>
      <sz val="12"/>
      <name val="Times New Roman"/>
      <family val="1"/>
      <charset val="204"/>
    </font>
    <font>
      <sz val="26"/>
      <color theme="1"/>
      <name val="Times New Roman"/>
      <family val="1"/>
      <charset val="204"/>
    </font>
    <font>
      <sz val="14"/>
      <name val="Times New Roman"/>
      <family val="1"/>
      <charset val="204"/>
    </font>
    <font>
      <sz val="22"/>
      <name val="Times New Roman"/>
      <family val="1"/>
      <charset val="204"/>
    </font>
    <font>
      <b/>
      <sz val="18"/>
      <name val="Times New Roman"/>
      <family val="1"/>
      <charset val="204"/>
    </font>
    <font>
      <sz val="18"/>
      <name val="Times New Roman"/>
      <family val="1"/>
      <charset val="204"/>
    </font>
    <font>
      <b/>
      <sz val="28"/>
      <name val="Times New Roman"/>
      <family val="1"/>
      <charset val="204"/>
    </font>
    <font>
      <sz val="17"/>
      <name val="Times New Roman"/>
      <family val="1"/>
      <charset val="204"/>
    </font>
    <font>
      <sz val="22"/>
      <color rgb="FFFF0000"/>
      <name val="Times New Roman"/>
      <family val="1"/>
      <charset val="204"/>
    </font>
    <font>
      <sz val="20"/>
      <color rgb="FFFF0000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sz val="20"/>
      <color rgb="FF006600"/>
      <name val="Times New Roman"/>
      <family val="1"/>
      <charset val="204"/>
    </font>
    <font>
      <sz val="28"/>
      <color rgb="FFFF0000"/>
      <name val="Times New Roman"/>
      <family val="1"/>
      <charset val="204"/>
    </font>
    <font>
      <vertAlign val="superscript"/>
      <sz val="36"/>
      <name val="Times New Roman"/>
      <family val="1"/>
      <charset val="204"/>
    </font>
    <font>
      <vertAlign val="superscript"/>
      <sz val="28"/>
      <name val="Times New Roman"/>
      <family val="1"/>
      <charset val="204"/>
    </font>
    <font>
      <sz val="24"/>
      <color rgb="FF0000CC"/>
      <name val="Times New Roman"/>
      <family val="1"/>
      <charset val="204"/>
    </font>
    <font>
      <sz val="24"/>
      <color indexed="10"/>
      <name val="Times New Roman"/>
      <family val="1"/>
      <charset val="204"/>
    </font>
    <font>
      <b/>
      <sz val="48"/>
      <name val="Times New Roman"/>
      <family val="1"/>
      <charset val="204"/>
    </font>
    <font>
      <sz val="32"/>
      <name val="Times New Roman"/>
      <family val="1"/>
      <charset val="204"/>
    </font>
    <font>
      <b/>
      <sz val="44"/>
      <name val="Times New Roman"/>
      <family val="1"/>
      <charset val="204"/>
    </font>
    <font>
      <sz val="32"/>
      <color indexed="10"/>
      <name val="Arial Narrow"/>
      <family val="2"/>
      <charset val="204"/>
    </font>
    <font>
      <b/>
      <sz val="36"/>
      <name val="Arial Narrow"/>
      <family val="2"/>
      <charset val="204"/>
    </font>
    <font>
      <b/>
      <sz val="24"/>
      <name val="Arial Narrow"/>
      <family val="2"/>
      <charset val="204"/>
    </font>
    <font>
      <sz val="36"/>
      <name val="Arial Narrow"/>
      <family val="2"/>
      <charset val="204"/>
    </font>
    <font>
      <b/>
      <sz val="28"/>
      <color theme="0"/>
      <name val="Times New Roman"/>
      <family val="1"/>
      <charset val="204"/>
    </font>
    <font>
      <sz val="28"/>
      <color theme="0"/>
      <name val="Times New Roman"/>
      <family val="1"/>
      <charset val="204"/>
    </font>
    <font>
      <sz val="32"/>
      <color theme="1"/>
      <name val="Calibri"/>
      <family val="2"/>
      <charset val="204"/>
      <scheme val="minor"/>
    </font>
    <font>
      <b/>
      <sz val="32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36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  <font>
      <sz val="24"/>
      <color theme="1"/>
      <name val="Calibri"/>
      <family val="2"/>
      <charset val="204"/>
      <scheme val="minor"/>
    </font>
    <font>
      <sz val="28"/>
      <color theme="1"/>
      <name val="Calibri"/>
      <family val="2"/>
      <charset val="204"/>
      <scheme val="minor"/>
    </font>
    <font>
      <sz val="27"/>
      <name val="Times New Roman"/>
      <family val="1"/>
      <charset val="204"/>
    </font>
    <font>
      <sz val="22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indexed="10"/>
      <name val="Arial Narrow"/>
      <family val="2"/>
      <charset val="204"/>
    </font>
    <font>
      <sz val="32"/>
      <color indexed="10"/>
      <name val="Times New Roman"/>
      <family val="1"/>
      <charset val="204"/>
    </font>
    <font>
      <sz val="25"/>
      <name val="Times New Roman"/>
      <family val="1"/>
      <charset val="204"/>
    </font>
    <font>
      <b/>
      <sz val="27"/>
      <name val="Times New Roman"/>
      <family val="1"/>
      <charset val="204"/>
    </font>
    <font>
      <b/>
      <sz val="20"/>
      <name val="Times New Roman"/>
      <family val="1"/>
      <charset val="204"/>
    </font>
    <font>
      <vertAlign val="superscript"/>
      <sz val="2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39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auto="1"/>
      </left>
      <right style="double">
        <color auto="1"/>
      </right>
      <top style="thin">
        <color indexed="23"/>
      </top>
      <bottom style="thin">
        <color indexed="23"/>
      </bottom>
      <diagonal/>
    </border>
    <border>
      <left style="double">
        <color auto="1"/>
      </left>
      <right style="double">
        <color auto="1"/>
      </right>
      <top style="thin">
        <color indexed="23"/>
      </top>
      <bottom style="double">
        <color auto="1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indexed="64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/>
      <bottom style="double">
        <color indexed="64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indexed="64"/>
      </bottom>
      <diagonal/>
    </border>
    <border>
      <left/>
      <right/>
      <top/>
      <bottom style="hair">
        <color auto="1"/>
      </bottom>
      <diagonal/>
    </border>
    <border>
      <left/>
      <right style="thin">
        <color theme="1" tint="0.34998626667073579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indexed="23"/>
      </bottom>
      <diagonal/>
    </border>
    <border>
      <left style="double">
        <color auto="1"/>
      </left>
      <right style="thin">
        <color auto="1"/>
      </right>
      <top style="hair">
        <color indexed="23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indexed="23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theme="1" tint="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theme="2" tint="-0.499984740745262"/>
      </bottom>
      <diagonal/>
    </border>
    <border>
      <left/>
      <right style="thin">
        <color auto="1"/>
      </right>
      <top/>
      <bottom style="thin">
        <color theme="2" tint="-0.499984740745262"/>
      </bottom>
      <diagonal/>
    </border>
    <border>
      <left/>
      <right style="double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hair">
        <color indexed="23"/>
      </bottom>
      <diagonal/>
    </border>
    <border>
      <left/>
      <right style="thin">
        <color auto="1"/>
      </right>
      <top/>
      <bottom style="hair">
        <color indexed="23"/>
      </bottom>
      <diagonal/>
    </border>
    <border>
      <left style="thin">
        <color auto="1"/>
      </left>
      <right/>
      <top style="hair">
        <color indexed="23"/>
      </top>
      <bottom style="thin">
        <color auto="1"/>
      </bottom>
      <diagonal/>
    </border>
    <border>
      <left/>
      <right style="thin">
        <color auto="1"/>
      </right>
      <top style="hair">
        <color indexed="23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indexed="23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indexed="64"/>
      </right>
      <top/>
      <bottom style="hair">
        <color theme="1" tint="0.34998626667073579"/>
      </bottom>
      <diagonal/>
    </border>
    <border>
      <left style="thin">
        <color theme="1" tint="0.34998626667073579"/>
      </left>
      <right/>
      <top style="thin">
        <color auto="1"/>
      </top>
      <bottom style="double">
        <color auto="1"/>
      </bottom>
      <diagonal/>
    </border>
    <border>
      <left/>
      <right style="thin">
        <color theme="1" tint="0.34998626667073579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theme="1" tint="0.34998626667073579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theme="1" tint="0.34998626667073579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theme="1" tint="0.34998626667073579"/>
      </bottom>
      <diagonal/>
    </border>
    <border>
      <left style="double">
        <color auto="1"/>
      </left>
      <right style="double">
        <color auto="1"/>
      </right>
      <top style="thin">
        <color indexed="23"/>
      </top>
      <bottom style="thin">
        <color indexed="23"/>
      </bottom>
      <diagonal/>
    </border>
    <border>
      <left style="double">
        <color auto="1"/>
      </left>
      <right style="thin">
        <color auto="1"/>
      </right>
      <top style="thin">
        <color theme="1" tint="0.34998626667073579"/>
      </top>
      <bottom/>
      <diagonal/>
    </border>
    <border>
      <left style="thin">
        <color auto="1"/>
      </left>
      <right style="thin">
        <color auto="1"/>
      </right>
      <top style="thin">
        <color theme="1" tint="0.34998626667073579"/>
      </top>
      <bottom/>
      <diagonal/>
    </border>
    <border>
      <left style="thin">
        <color auto="1"/>
      </left>
      <right style="thin">
        <color auto="1"/>
      </right>
      <top style="thin">
        <color theme="1" tint="0.34998626667073579"/>
      </top>
      <bottom style="hair">
        <color theme="1" tint="0.34998626667073579"/>
      </bottom>
      <diagonal/>
    </border>
    <border>
      <left style="thin">
        <color auto="1"/>
      </left>
      <right style="double">
        <color auto="1"/>
      </right>
      <top style="thin">
        <color theme="1" tint="0.34998626667073579"/>
      </top>
      <bottom style="hair">
        <color theme="1" tint="0.34998626667073579"/>
      </bottom>
      <diagonal/>
    </border>
    <border>
      <left style="double">
        <color auto="1"/>
      </left>
      <right style="thin">
        <color auto="1"/>
      </right>
      <top style="hair">
        <color indexed="23"/>
      </top>
      <bottom style="thin">
        <color theme="1" tint="0.34998626667073579"/>
      </bottom>
      <diagonal/>
    </border>
    <border>
      <left style="thin">
        <color auto="1"/>
      </left>
      <right style="thin">
        <color auto="1"/>
      </right>
      <top style="hair">
        <color indexed="23"/>
      </top>
      <bottom style="thin">
        <color theme="1" tint="0.34998626667073579"/>
      </bottom>
      <diagonal/>
    </border>
    <border>
      <left style="double">
        <color auto="1"/>
      </left>
      <right style="double">
        <color auto="1"/>
      </right>
      <top style="thin">
        <color indexed="23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theme="1" tint="0.34998626667073579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theme="1" tint="0.34998626667073579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theme="1" tint="0.34998626667073579"/>
      </top>
      <bottom style="double">
        <color auto="1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indexed="64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863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Fill="1" applyProtection="1">
      <protection locked="0"/>
    </xf>
    <xf numFmtId="0" fontId="1" fillId="0" borderId="0" xfId="0" applyFont="1" applyFill="1" applyProtection="1">
      <protection locked="0"/>
    </xf>
    <xf numFmtId="0" fontId="6" fillId="0" borderId="0" xfId="0" applyFont="1" applyFill="1" applyAlignment="1" applyProtection="1">
      <protection locked="0"/>
    </xf>
    <xf numFmtId="0" fontId="3" fillId="0" borderId="0" xfId="0" applyFont="1" applyFill="1" applyBorder="1" applyAlignment="1" applyProtection="1">
      <alignment horizontal="left" vertical="center"/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2" fillId="0" borderId="0" xfId="0" applyFont="1" applyProtection="1">
      <protection locked="0"/>
    </xf>
    <xf numFmtId="0" fontId="8" fillId="0" borderId="0" xfId="0" applyFont="1"/>
    <xf numFmtId="0" fontId="7" fillId="0" borderId="0" xfId="0" applyFont="1"/>
    <xf numFmtId="0" fontId="4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 applyFill="1" applyAlignment="1" applyProtection="1">
      <alignment horizontal="left"/>
      <protection locked="0"/>
    </xf>
    <xf numFmtId="0" fontId="5" fillId="0" borderId="0" xfId="0" applyFont="1" applyFill="1" applyBorder="1" applyAlignment="1" applyProtection="1">
      <alignment horizontal="left"/>
      <protection locked="0"/>
    </xf>
    <xf numFmtId="0" fontId="9" fillId="0" borderId="0" xfId="0" applyFont="1"/>
    <xf numFmtId="0" fontId="9" fillId="0" borderId="0" xfId="0" applyFont="1" applyFill="1" applyAlignment="1">
      <alignment vertical="center"/>
    </xf>
    <xf numFmtId="0" fontId="9" fillId="0" borderId="0" xfId="0" applyFont="1" applyFill="1"/>
    <xf numFmtId="0" fontId="13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Fill="1" applyBorder="1"/>
    <xf numFmtId="0" fontId="8" fillId="0" borderId="0" xfId="0" applyFont="1" applyBorder="1"/>
    <xf numFmtId="0" fontId="14" fillId="0" borderId="0" xfId="0" applyFont="1" applyFill="1" applyAlignment="1" applyProtection="1">
      <alignment horizontal="left"/>
      <protection locked="0"/>
    </xf>
    <xf numFmtId="0" fontId="15" fillId="0" borderId="0" xfId="0" applyFont="1" applyFill="1" applyProtection="1"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18" fillId="0" borderId="0" xfId="0" applyFont="1" applyFill="1" applyAlignment="1" applyProtection="1">
      <alignment vertical="center"/>
      <protection locked="0"/>
    </xf>
    <xf numFmtId="49" fontId="17" fillId="0" borderId="0" xfId="0" applyNumberFormat="1" applyFont="1" applyFill="1" applyAlignment="1" applyProtection="1">
      <alignment vertical="center"/>
      <protection locked="0"/>
    </xf>
    <xf numFmtId="49" fontId="17" fillId="0" borderId="0" xfId="0" applyNumberFormat="1" applyFont="1" applyFill="1" applyBorder="1" applyAlignment="1" applyProtection="1">
      <alignment vertical="center"/>
      <protection locked="0"/>
    </xf>
    <xf numFmtId="49" fontId="19" fillId="0" borderId="0" xfId="0" applyNumberFormat="1" applyFont="1" applyFill="1" applyAlignment="1" applyProtection="1">
      <alignment vertical="center"/>
      <protection locked="0"/>
    </xf>
    <xf numFmtId="0" fontId="19" fillId="0" borderId="0" xfId="0" applyFont="1" applyFill="1" applyAlignment="1" applyProtection="1">
      <alignment vertical="center"/>
      <protection locked="0"/>
    </xf>
    <xf numFmtId="0" fontId="20" fillId="0" borderId="0" xfId="0" applyFont="1" applyFill="1" applyAlignment="1" applyProtection="1">
      <alignment horizontal="center" vertical="center"/>
      <protection locked="0"/>
    </xf>
    <xf numFmtId="0" fontId="21" fillId="0" borderId="0" xfId="0" applyFont="1" applyFill="1" applyAlignment="1" applyProtection="1">
      <alignment horizontal="center"/>
      <protection locked="0"/>
    </xf>
    <xf numFmtId="0" fontId="22" fillId="0" borderId="0" xfId="0" applyFont="1" applyFill="1" applyAlignment="1" applyProtection="1">
      <protection locked="0"/>
    </xf>
    <xf numFmtId="0" fontId="24" fillId="0" borderId="0" xfId="0" applyFont="1" applyFill="1" applyAlignment="1" applyProtection="1">
      <protection locked="0"/>
    </xf>
    <xf numFmtId="49" fontId="19" fillId="0" borderId="0" xfId="0" applyNumberFormat="1" applyFont="1" applyFill="1" applyBorder="1" applyAlignment="1" applyProtection="1">
      <alignment vertical="center"/>
      <protection locked="0"/>
    </xf>
    <xf numFmtId="0" fontId="25" fillId="0" borderId="0" xfId="0" applyFont="1" applyFill="1" applyProtection="1">
      <protection locked="0"/>
    </xf>
    <xf numFmtId="0" fontId="19" fillId="0" borderId="0" xfId="0" applyFont="1" applyFill="1" applyAlignment="1" applyProtection="1">
      <alignment horizontal="center" vertical="center"/>
      <protection locked="0"/>
    </xf>
    <xf numFmtId="0" fontId="23" fillId="0" borderId="0" xfId="0" applyFont="1" applyFill="1" applyAlignment="1" applyProtection="1">
      <alignment horizontal="center" vertical="center"/>
      <protection locked="0"/>
    </xf>
    <xf numFmtId="0" fontId="23" fillId="0" borderId="0" xfId="0" applyFont="1" applyFill="1" applyAlignment="1" applyProtection="1">
      <alignment horizontal="left" vertical="top" wrapText="1"/>
      <protection locked="0"/>
    </xf>
    <xf numFmtId="0" fontId="27" fillId="0" borderId="0" xfId="0" applyFont="1" applyFill="1" applyProtection="1">
      <protection locked="0"/>
    </xf>
    <xf numFmtId="0" fontId="23" fillId="0" borderId="0" xfId="0" applyFont="1" applyFill="1" applyProtection="1">
      <protection locked="0"/>
    </xf>
    <xf numFmtId="0" fontId="23" fillId="0" borderId="0" xfId="0" applyFont="1" applyFill="1" applyAlignment="1" applyProtection="1">
      <alignment horizontal="left" vertical="center"/>
      <protection locked="0"/>
    </xf>
    <xf numFmtId="0" fontId="16" fillId="0" borderId="0" xfId="0" applyFont="1" applyFill="1" applyAlignment="1" applyProtection="1">
      <alignment horizontal="left" vertical="top" wrapText="1"/>
      <protection locked="0"/>
    </xf>
    <xf numFmtId="0" fontId="17" fillId="0" borderId="0" xfId="0" applyFont="1" applyFill="1" applyBorder="1" applyAlignment="1" applyProtection="1">
      <alignment vertical="center"/>
      <protection locked="0"/>
    </xf>
    <xf numFmtId="0" fontId="19" fillId="0" borderId="0" xfId="0" applyFont="1" applyFill="1" applyProtection="1">
      <protection locked="0"/>
    </xf>
    <xf numFmtId="0" fontId="19" fillId="0" borderId="0" xfId="0" applyFont="1" applyFill="1" applyBorder="1" applyAlignment="1" applyProtection="1">
      <alignment vertical="center"/>
      <protection locked="0"/>
    </xf>
    <xf numFmtId="49" fontId="30" fillId="0" borderId="0" xfId="0" applyNumberFormat="1" applyFont="1" applyFill="1" applyAlignment="1" applyProtection="1">
      <alignment vertical="center"/>
      <protection locked="0"/>
    </xf>
    <xf numFmtId="0" fontId="26" fillId="0" borderId="0" xfId="0" applyFont="1" applyFill="1" applyAlignment="1" applyProtection="1">
      <alignment vertical="center"/>
      <protection locked="0"/>
    </xf>
    <xf numFmtId="0" fontId="26" fillId="0" borderId="0" xfId="0" applyFont="1" applyFill="1" applyProtection="1">
      <protection locked="0"/>
    </xf>
    <xf numFmtId="0" fontId="31" fillId="0" borderId="0" xfId="0" applyFont="1" applyFill="1" applyAlignment="1" applyProtection="1">
      <protection locked="0"/>
    </xf>
    <xf numFmtId="0" fontId="31" fillId="0" borderId="0" xfId="0" applyFont="1" applyFill="1" applyBorder="1" applyAlignment="1" applyProtection="1">
      <alignment vertical="center"/>
      <protection locked="0"/>
    </xf>
    <xf numFmtId="0" fontId="31" fillId="0" borderId="0" xfId="0" applyFont="1" applyFill="1" applyBorder="1" applyAlignment="1" applyProtection="1">
      <alignment horizontal="left" vertical="center"/>
      <protection locked="0"/>
    </xf>
    <xf numFmtId="0" fontId="32" fillId="0" borderId="0" xfId="0" applyFont="1" applyFill="1" applyProtection="1">
      <protection locked="0"/>
    </xf>
    <xf numFmtId="0" fontId="30" fillId="0" borderId="0" xfId="0" applyFont="1" applyFill="1" applyAlignment="1" applyProtection="1">
      <alignment horizontal="left"/>
      <protection locked="0"/>
    </xf>
    <xf numFmtId="0" fontId="32" fillId="0" borderId="0" xfId="0" applyFont="1" applyFill="1" applyAlignment="1" applyProtection="1">
      <alignment horizontal="left"/>
      <protection locked="0"/>
    </xf>
    <xf numFmtId="0" fontId="32" fillId="0" borderId="0" xfId="0" applyFont="1" applyFill="1" applyBorder="1" applyAlignment="1" applyProtection="1">
      <alignment horizontal="left" vertical="center"/>
      <protection locked="0"/>
    </xf>
    <xf numFmtId="0" fontId="16" fillId="0" borderId="0" xfId="0" applyFont="1" applyFill="1" applyAlignment="1" applyProtection="1">
      <alignment horizontal="left"/>
      <protection locked="0"/>
    </xf>
    <xf numFmtId="0" fontId="32" fillId="0" borderId="0" xfId="0" applyFont="1" applyFill="1" applyBorder="1" applyAlignment="1" applyProtection="1">
      <alignment horizontal="left"/>
      <protection locked="0"/>
    </xf>
    <xf numFmtId="0" fontId="18" fillId="0" borderId="0" xfId="0" applyFont="1" applyFill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vertical="center"/>
      <protection locked="0"/>
    </xf>
    <xf numFmtId="0" fontId="15" fillId="0" borderId="0" xfId="0" applyFont="1"/>
    <xf numFmtId="0" fontId="37" fillId="0" borderId="0" xfId="0" applyFont="1"/>
    <xf numFmtId="0" fontId="32" fillId="0" borderId="0" xfId="0" applyFont="1"/>
    <xf numFmtId="0" fontId="19" fillId="0" borderId="0" xfId="0" applyFont="1"/>
    <xf numFmtId="0" fontId="38" fillId="0" borderId="0" xfId="0" applyFont="1"/>
    <xf numFmtId="0" fontId="36" fillId="0" borderId="0" xfId="0" applyFont="1"/>
    <xf numFmtId="0" fontId="32" fillId="0" borderId="0" xfId="0" applyFont="1" applyFill="1"/>
    <xf numFmtId="0" fontId="16" fillId="0" borderId="0" xfId="0" applyFont="1"/>
    <xf numFmtId="0" fontId="16" fillId="0" borderId="0" xfId="0" applyFont="1" applyFill="1" applyAlignment="1">
      <alignment horizontal="right" vertical="top"/>
    </xf>
    <xf numFmtId="0" fontId="16" fillId="0" borderId="0" xfId="0" applyFont="1" applyFill="1"/>
    <xf numFmtId="0" fontId="39" fillId="0" borderId="0" xfId="0" applyFont="1" applyFill="1" applyAlignment="1">
      <alignment horizontal="right" vertical="top"/>
    </xf>
    <xf numFmtId="0" fontId="30" fillId="0" borderId="0" xfId="0" applyFont="1"/>
    <xf numFmtId="0" fontId="35" fillId="0" borderId="0" xfId="0" applyFont="1" applyFill="1" applyAlignment="1">
      <alignment horizontal="right" vertical="top"/>
    </xf>
    <xf numFmtId="0" fontId="17" fillId="0" borderId="0" xfId="0" applyFont="1" applyAlignment="1">
      <alignment vertical="center"/>
    </xf>
    <xf numFmtId="0" fontId="22" fillId="0" borderId="0" xfId="0" applyFont="1" applyFill="1" applyAlignment="1">
      <alignment vertical="center"/>
    </xf>
    <xf numFmtId="0" fontId="17" fillId="0" borderId="0" xfId="0" applyFont="1" applyFill="1" applyAlignment="1">
      <alignment vertical="center"/>
    </xf>
    <xf numFmtId="0" fontId="16" fillId="0" borderId="0" xfId="0" applyFont="1" applyFill="1" applyAlignment="1">
      <alignment vertical="center"/>
    </xf>
    <xf numFmtId="0" fontId="17" fillId="0" borderId="68" xfId="0" applyFont="1" applyFill="1" applyBorder="1"/>
    <xf numFmtId="0" fontId="17" fillId="0" borderId="68" xfId="0" applyFont="1" applyFill="1" applyBorder="1" applyAlignment="1">
      <alignment vertical="center"/>
    </xf>
    <xf numFmtId="0" fontId="17" fillId="0" borderId="0" xfId="0" applyFont="1" applyFill="1" applyBorder="1"/>
    <xf numFmtId="0" fontId="17" fillId="0" borderId="0" xfId="0" applyFont="1" applyFill="1" applyBorder="1" applyAlignment="1">
      <alignment vertical="center"/>
    </xf>
    <xf numFmtId="0" fontId="17" fillId="0" borderId="0" xfId="0" applyFont="1" applyFill="1" applyBorder="1" applyAlignment="1"/>
    <xf numFmtId="0" fontId="17" fillId="0" borderId="0" xfId="0" applyFont="1" applyFill="1" applyBorder="1" applyAlignment="1">
      <alignment horizontal="left" vertical="center"/>
    </xf>
    <xf numFmtId="0" fontId="17" fillId="0" borderId="0" xfId="0" applyFont="1" applyFill="1"/>
    <xf numFmtId="0" fontId="17" fillId="0" borderId="1" xfId="0" applyFont="1" applyFill="1" applyBorder="1" applyAlignment="1">
      <alignment vertical="center"/>
    </xf>
    <xf numFmtId="49" fontId="17" fillId="0" borderId="0" xfId="0" applyNumberFormat="1" applyFont="1" applyFill="1" applyBorder="1" applyAlignment="1">
      <alignment horizontal="left" vertical="center"/>
    </xf>
    <xf numFmtId="0" fontId="40" fillId="0" borderId="0" xfId="0" applyFont="1" applyFill="1" applyBorder="1" applyAlignment="1">
      <alignment horizontal="center" vertical="top"/>
    </xf>
    <xf numFmtId="0" fontId="40" fillId="0" borderId="0" xfId="0" applyFont="1" applyFill="1" applyBorder="1" applyAlignment="1">
      <alignment vertical="top"/>
    </xf>
    <xf numFmtId="0" fontId="40" fillId="0" borderId="0" xfId="0" applyFont="1" applyFill="1" applyBorder="1" applyAlignment="1">
      <alignment horizontal="left" vertical="center"/>
    </xf>
    <xf numFmtId="0" fontId="41" fillId="0" borderId="0" xfId="0" applyFont="1" applyFill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vertical="top"/>
    </xf>
    <xf numFmtId="0" fontId="16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vertical="center"/>
    </xf>
    <xf numFmtId="49" fontId="16" fillId="0" borderId="0" xfId="0" applyNumberFormat="1" applyFont="1" applyFill="1" applyBorder="1" applyAlignment="1">
      <alignment horizontal="left" vertical="center"/>
    </xf>
    <xf numFmtId="0" fontId="41" fillId="0" borderId="0" xfId="0" applyFont="1" applyFill="1" applyBorder="1" applyAlignment="1">
      <alignment horizontal="center" vertical="top"/>
    </xf>
    <xf numFmtId="0" fontId="17" fillId="0" borderId="0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left" vertical="top"/>
    </xf>
    <xf numFmtId="0" fontId="17" fillId="0" borderId="0" xfId="0" applyFont="1" applyFill="1" applyAlignment="1">
      <alignment horizontal="left"/>
    </xf>
    <xf numFmtId="0" fontId="18" fillId="0" borderId="0" xfId="0" applyFont="1"/>
    <xf numFmtId="0" fontId="18" fillId="0" borderId="0" xfId="0" applyFont="1" applyFill="1" applyBorder="1"/>
    <xf numFmtId="0" fontId="18" fillId="0" borderId="0" xfId="0" applyFont="1" applyFill="1" applyBorder="1" applyAlignment="1" applyProtection="1">
      <alignment horizontal="left" vertical="center"/>
      <protection locked="0"/>
    </xf>
    <xf numFmtId="0" fontId="42" fillId="0" borderId="0" xfId="0" applyFont="1" applyProtection="1">
      <protection locked="0"/>
    </xf>
    <xf numFmtId="0" fontId="43" fillId="0" borderId="0" xfId="0" applyFont="1" applyProtection="1">
      <protection locked="0"/>
    </xf>
    <xf numFmtId="0" fontId="15" fillId="0" borderId="0" xfId="0" applyFont="1" applyProtection="1">
      <protection locked="0"/>
    </xf>
    <xf numFmtId="49" fontId="23" fillId="0" borderId="0" xfId="0" applyNumberFormat="1" applyFont="1" applyFill="1" applyAlignment="1" applyProtection="1">
      <alignment horizontal="left" vertical="center"/>
      <protection locked="0"/>
    </xf>
    <xf numFmtId="0" fontId="18" fillId="0" borderId="0" xfId="0" applyFont="1" applyFill="1" applyBorder="1" applyAlignment="1" applyProtection="1">
      <alignment horizontal="left"/>
      <protection locked="0"/>
    </xf>
    <xf numFmtId="49" fontId="16" fillId="0" borderId="0" xfId="0" applyNumberFormat="1" applyFont="1" applyFill="1" applyAlignment="1" applyProtection="1">
      <alignment horizontal="left" vertical="center"/>
      <protection locked="0"/>
    </xf>
    <xf numFmtId="0" fontId="16" fillId="0" borderId="0" xfId="0" applyFont="1" applyFill="1" applyAlignment="1" applyProtection="1">
      <alignment horizontal="left" vertical="center"/>
      <protection locked="0"/>
    </xf>
    <xf numFmtId="0" fontId="16" fillId="0" borderId="0" xfId="0" applyFont="1" applyFill="1" applyProtection="1"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0" fontId="16" fillId="0" borderId="21" xfId="0" applyFont="1" applyFill="1" applyBorder="1" applyAlignment="1" applyProtection="1">
      <alignment horizontal="center" vertical="center"/>
      <protection locked="0"/>
    </xf>
    <xf numFmtId="0" fontId="16" fillId="0" borderId="0" xfId="0" applyFont="1" applyFill="1" applyBorder="1" applyAlignment="1" applyProtection="1">
      <alignment horizontal="center" vertical="center"/>
      <protection locked="0"/>
    </xf>
    <xf numFmtId="0" fontId="33" fillId="0" borderId="21" xfId="0" applyFont="1" applyFill="1" applyBorder="1" applyAlignment="1" applyProtection="1">
      <alignment horizontal="center" vertical="center"/>
      <protection locked="0"/>
    </xf>
    <xf numFmtId="49" fontId="33" fillId="0" borderId="21" xfId="0" applyNumberFormat="1" applyFont="1" applyFill="1" applyBorder="1" applyAlignment="1" applyProtection="1">
      <alignment horizontal="center" vertical="center"/>
      <protection locked="0"/>
    </xf>
    <xf numFmtId="49" fontId="16" fillId="0" borderId="0" xfId="0" applyNumberFormat="1" applyFont="1" applyFill="1" applyBorder="1" applyAlignment="1" applyProtection="1">
      <alignment horizontal="left" vertical="center"/>
      <protection locked="0"/>
    </xf>
    <xf numFmtId="0" fontId="19" fillId="0" borderId="69" xfId="0" applyNumberFormat="1" applyFont="1" applyFill="1" applyBorder="1" applyAlignment="1" applyProtection="1">
      <alignment horizontal="center" vertical="center"/>
      <protection locked="0"/>
    </xf>
    <xf numFmtId="0" fontId="19" fillId="0" borderId="70" xfId="0" applyNumberFormat="1" applyFont="1" applyFill="1" applyBorder="1" applyAlignment="1" applyProtection="1">
      <alignment horizontal="center" vertical="center"/>
      <protection locked="0"/>
    </xf>
    <xf numFmtId="0" fontId="19" fillId="0" borderId="71" xfId="0" applyNumberFormat="1" applyFont="1" applyFill="1" applyBorder="1" applyAlignment="1" applyProtection="1">
      <alignment horizontal="center" vertical="center"/>
      <protection locked="0"/>
    </xf>
    <xf numFmtId="0" fontId="19" fillId="0" borderId="72" xfId="0" applyNumberFormat="1" applyFont="1" applyFill="1" applyBorder="1" applyAlignment="1" applyProtection="1">
      <alignment horizontal="center" vertical="center"/>
      <protection locked="0"/>
    </xf>
    <xf numFmtId="0" fontId="19" fillId="0" borderId="18" xfId="0" applyNumberFormat="1" applyFont="1" applyFill="1" applyBorder="1" applyAlignment="1" applyProtection="1">
      <alignment horizontal="center" vertical="center"/>
      <protection locked="0"/>
    </xf>
    <xf numFmtId="0" fontId="19" fillId="0" borderId="14" xfId="0" applyNumberFormat="1" applyFont="1" applyFill="1" applyBorder="1" applyAlignment="1" applyProtection="1">
      <alignment horizontal="center" vertical="center"/>
      <protection locked="0"/>
    </xf>
    <xf numFmtId="0" fontId="18" fillId="0" borderId="12" xfId="0" applyFont="1" applyFill="1" applyBorder="1" applyAlignment="1" applyProtection="1">
      <alignment horizontal="center" vertical="center"/>
      <protection locked="0"/>
    </xf>
    <xf numFmtId="0" fontId="18" fillId="0" borderId="12" xfId="0" applyNumberFormat="1" applyFont="1" applyFill="1" applyBorder="1" applyAlignment="1" applyProtection="1">
      <alignment vertical="center"/>
      <protection locked="0"/>
    </xf>
    <xf numFmtId="0" fontId="18" fillId="0" borderId="12" xfId="0" applyFont="1" applyFill="1" applyBorder="1" applyProtection="1">
      <protection locked="0"/>
    </xf>
    <xf numFmtId="0" fontId="16" fillId="0" borderId="0" xfId="0" applyFont="1" applyFill="1" applyBorder="1"/>
    <xf numFmtId="0" fontId="30" fillId="0" borderId="0" xfId="0" applyNumberFormat="1" applyFont="1" applyFill="1" applyBorder="1" applyAlignment="1" applyProtection="1">
      <alignment vertical="center" textRotation="90" wrapText="1"/>
      <protection locked="0"/>
    </xf>
    <xf numFmtId="0" fontId="31" fillId="0" borderId="0" xfId="0" applyFont="1" applyFill="1" applyBorder="1" applyAlignment="1" applyProtection="1">
      <protection locked="0"/>
    </xf>
    <xf numFmtId="0" fontId="21" fillId="0" borderId="3" xfId="0" applyFont="1" applyFill="1" applyBorder="1" applyAlignment="1" applyProtection="1">
      <alignment horizontal="center" vertical="center"/>
      <protection locked="0"/>
    </xf>
    <xf numFmtId="49" fontId="21" fillId="0" borderId="4" xfId="0" applyNumberFormat="1" applyFont="1" applyFill="1" applyBorder="1" applyAlignment="1" applyProtection="1">
      <alignment horizontal="center" vertical="center"/>
      <protection locked="0"/>
    </xf>
    <xf numFmtId="0" fontId="19" fillId="0" borderId="83" xfId="0" applyNumberFormat="1" applyFont="1" applyFill="1" applyBorder="1" applyAlignment="1" applyProtection="1">
      <alignment horizontal="center" vertical="center"/>
      <protection locked="0"/>
    </xf>
    <xf numFmtId="49" fontId="21" fillId="0" borderId="8" xfId="0" applyNumberFormat="1" applyFont="1" applyFill="1" applyBorder="1" applyAlignment="1" applyProtection="1">
      <alignment horizontal="left" vertical="center"/>
      <protection locked="0"/>
    </xf>
    <xf numFmtId="49" fontId="21" fillId="0" borderId="9" xfId="0" applyNumberFormat="1" applyFont="1" applyFill="1" applyBorder="1" applyAlignment="1" applyProtection="1">
      <alignment horizontal="left" vertical="center"/>
      <protection locked="0"/>
    </xf>
    <xf numFmtId="49" fontId="19" fillId="2" borderId="0" xfId="0" applyNumberFormat="1" applyFont="1" applyFill="1" applyBorder="1" applyAlignment="1" applyProtection="1">
      <alignment vertical="center"/>
      <protection locked="0"/>
    </xf>
    <xf numFmtId="0" fontId="25" fillId="2" borderId="0" xfId="0" applyFont="1" applyFill="1" applyProtection="1">
      <protection locked="0"/>
    </xf>
    <xf numFmtId="0" fontId="19" fillId="2" borderId="0" xfId="0" applyFont="1" applyFill="1" applyAlignment="1" applyProtection="1">
      <alignment horizontal="center" vertical="center"/>
      <protection locked="0"/>
    </xf>
    <xf numFmtId="0" fontId="17" fillId="2" borderId="0" xfId="0" applyFont="1" applyFill="1" applyAlignment="1" applyProtection="1">
      <alignment vertical="center"/>
      <protection locked="0"/>
    </xf>
    <xf numFmtId="0" fontId="28" fillId="2" borderId="0" xfId="0" applyFont="1" applyFill="1" applyAlignment="1" applyProtection="1">
      <alignment horizontal="center" vertical="center" wrapText="1"/>
      <protection locked="0"/>
    </xf>
    <xf numFmtId="0" fontId="23" fillId="2" borderId="0" xfId="0" applyFont="1" applyFill="1" applyAlignment="1" applyProtection="1">
      <alignment horizontal="center" wrapText="1"/>
      <protection locked="0"/>
    </xf>
    <xf numFmtId="0" fontId="23" fillId="2" borderId="0" xfId="0" applyFont="1" applyFill="1" applyAlignment="1" applyProtection="1">
      <alignment horizontal="left" vertical="top" wrapText="1"/>
      <protection locked="0"/>
    </xf>
    <xf numFmtId="0" fontId="21" fillId="0" borderId="25" xfId="0" applyFont="1" applyFill="1" applyBorder="1" applyAlignment="1" applyProtection="1">
      <alignment horizontal="center" vertical="center"/>
      <protection locked="0"/>
    </xf>
    <xf numFmtId="49" fontId="21" fillId="0" borderId="92" xfId="0" applyNumberFormat="1" applyFont="1" applyFill="1" applyBorder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vertical="center"/>
      <protection locked="0"/>
    </xf>
    <xf numFmtId="0" fontId="44" fillId="0" borderId="0" xfId="0" applyFont="1" applyFill="1" applyAlignment="1" applyProtection="1">
      <alignment vertical="center"/>
      <protection locked="0"/>
    </xf>
    <xf numFmtId="0" fontId="17" fillId="2" borderId="0" xfId="0" applyFont="1" applyFill="1" applyAlignment="1" applyProtection="1">
      <alignment vertical="center" wrapText="1"/>
      <protection locked="0"/>
    </xf>
    <xf numFmtId="49" fontId="21" fillId="0" borderId="9" xfId="0" applyNumberFormat="1" applyFont="1" applyFill="1" applyBorder="1" applyAlignment="1" applyProtection="1">
      <alignment horizontal="center" vertical="center"/>
      <protection locked="0"/>
    </xf>
    <xf numFmtId="0" fontId="29" fillId="2" borderId="0" xfId="0" applyFont="1" applyFill="1" applyAlignment="1" applyProtection="1">
      <alignment vertical="top" wrapText="1"/>
      <protection locked="0"/>
    </xf>
    <xf numFmtId="0" fontId="16" fillId="0" borderId="0" xfId="0" applyFont="1" applyFill="1" applyAlignment="1">
      <alignment vertical="center" wrapText="1"/>
    </xf>
    <xf numFmtId="0" fontId="19" fillId="0" borderId="67" xfId="0" applyNumberFormat="1" applyFont="1" applyFill="1" applyBorder="1" applyAlignment="1" applyProtection="1">
      <alignment horizontal="center" vertical="center"/>
      <protection locked="0"/>
    </xf>
    <xf numFmtId="0" fontId="19" fillId="0" borderId="73" xfId="0" applyNumberFormat="1" applyFont="1" applyFill="1" applyBorder="1" applyAlignment="1" applyProtection="1">
      <alignment horizontal="center" vertical="center"/>
      <protection locked="0"/>
    </xf>
    <xf numFmtId="0" fontId="19" fillId="0" borderId="98" xfId="0" applyNumberFormat="1" applyFont="1" applyFill="1" applyBorder="1" applyAlignment="1" applyProtection="1">
      <alignment horizontal="center" vertical="center"/>
      <protection locked="0"/>
    </xf>
    <xf numFmtId="0" fontId="19" fillId="0" borderId="33" xfId="0" applyNumberFormat="1" applyFont="1" applyFill="1" applyBorder="1" applyAlignment="1" applyProtection="1">
      <alignment horizontal="center" vertical="center"/>
      <protection locked="0"/>
    </xf>
    <xf numFmtId="49" fontId="21" fillId="0" borderId="9" xfId="0" applyNumberFormat="1" applyFont="1" applyFill="1" applyBorder="1" applyAlignment="1" applyProtection="1">
      <alignment vertical="center"/>
      <protection locked="0"/>
    </xf>
    <xf numFmtId="49" fontId="21" fillId="0" borderId="101" xfId="0" applyNumberFormat="1" applyFont="1" applyFill="1" applyBorder="1" applyAlignment="1" applyProtection="1">
      <alignment vertical="center"/>
      <protection locked="0"/>
    </xf>
    <xf numFmtId="0" fontId="21" fillId="0" borderId="27" xfId="0" applyFont="1" applyFill="1" applyBorder="1" applyAlignment="1" applyProtection="1">
      <alignment horizontal="center" vertical="center"/>
      <protection locked="0"/>
    </xf>
    <xf numFmtId="0" fontId="21" fillId="0" borderId="41" xfId="0" applyFont="1" applyFill="1" applyBorder="1" applyAlignment="1" applyProtection="1">
      <alignment horizontal="center" vertical="center"/>
      <protection locked="0"/>
    </xf>
    <xf numFmtId="0" fontId="18" fillId="0" borderId="42" xfId="0" applyFont="1" applyFill="1" applyBorder="1" applyAlignment="1" applyProtection="1">
      <alignment horizontal="center" vertical="center"/>
      <protection locked="0"/>
    </xf>
    <xf numFmtId="0" fontId="18" fillId="0" borderId="37" xfId="0" applyFont="1" applyFill="1" applyBorder="1" applyAlignment="1" applyProtection="1">
      <alignment horizontal="center" vertical="center"/>
      <protection locked="0"/>
    </xf>
    <xf numFmtId="0" fontId="18" fillId="0" borderId="34" xfId="0" applyFont="1" applyFill="1" applyBorder="1" applyAlignment="1" applyProtection="1">
      <alignment horizontal="center" vertical="center"/>
      <protection locked="0"/>
    </xf>
    <xf numFmtId="0" fontId="18" fillId="0" borderId="35" xfId="0" applyFont="1" applyFill="1" applyBorder="1" applyAlignment="1" applyProtection="1">
      <alignment horizontal="center" vertical="center"/>
      <protection locked="0"/>
    </xf>
    <xf numFmtId="0" fontId="17" fillId="0" borderId="0" xfId="0" applyFont="1" applyFill="1" applyAlignment="1">
      <alignment horizontal="center" vertical="top" wrapText="1"/>
    </xf>
    <xf numFmtId="0" fontId="45" fillId="0" borderId="0" xfId="0" applyFont="1" applyFill="1" applyAlignment="1">
      <alignment vertical="center" wrapText="1"/>
    </xf>
    <xf numFmtId="0" fontId="45" fillId="0" borderId="0" xfId="0" applyFont="1" applyFill="1" applyAlignment="1">
      <alignment horizontal="left" vertical="top" wrapText="1"/>
    </xf>
    <xf numFmtId="0" fontId="40" fillId="0" borderId="0" xfId="0" applyFont="1" applyFill="1" applyAlignment="1">
      <alignment horizontal="center" vertical="top" wrapText="1"/>
    </xf>
    <xf numFmtId="0" fontId="18" fillId="0" borderId="0" xfId="0" applyFont="1" applyFill="1" applyBorder="1" applyAlignment="1" applyProtection="1">
      <alignment vertical="center"/>
      <protection locked="0"/>
    </xf>
    <xf numFmtId="0" fontId="45" fillId="0" borderId="0" xfId="0" applyFont="1" applyFill="1" applyAlignment="1">
      <alignment vertical="top" wrapText="1"/>
    </xf>
    <xf numFmtId="0" fontId="18" fillId="0" borderId="28" xfId="0" applyFont="1" applyFill="1" applyBorder="1" applyAlignment="1" applyProtection="1">
      <alignment horizontal="center" vertical="center"/>
      <protection locked="0"/>
    </xf>
    <xf numFmtId="0" fontId="18" fillId="0" borderId="22" xfId="0" applyFont="1" applyFill="1" applyBorder="1" applyAlignment="1" applyProtection="1">
      <alignment horizontal="center" vertical="center"/>
      <protection locked="0"/>
    </xf>
    <xf numFmtId="0" fontId="18" fillId="0" borderId="89" xfId="0" applyFont="1" applyFill="1" applyBorder="1" applyAlignment="1" applyProtection="1">
      <alignment horizontal="center" vertical="center"/>
      <protection locked="0"/>
    </xf>
    <xf numFmtId="0" fontId="21" fillId="0" borderId="28" xfId="0" applyFont="1" applyFill="1" applyBorder="1" applyAlignment="1" applyProtection="1">
      <alignment horizontal="center" vertical="center"/>
      <protection locked="0"/>
    </xf>
    <xf numFmtId="0" fontId="21" fillId="0" borderId="89" xfId="0" applyFont="1" applyFill="1" applyBorder="1" applyAlignment="1" applyProtection="1">
      <alignment horizontal="center" vertical="center"/>
      <protection locked="0"/>
    </xf>
    <xf numFmtId="0" fontId="18" fillId="0" borderId="93" xfId="0" applyFont="1" applyFill="1" applyBorder="1" applyAlignment="1" applyProtection="1">
      <alignment horizontal="center" vertical="center"/>
      <protection locked="0"/>
    </xf>
    <xf numFmtId="0" fontId="21" fillId="0" borderId="22" xfId="0" applyFont="1" applyFill="1" applyBorder="1" applyAlignment="1" applyProtection="1">
      <alignment horizontal="center" vertical="center"/>
      <protection locked="0"/>
    </xf>
    <xf numFmtId="0" fontId="21" fillId="0" borderId="18" xfId="0" applyFont="1" applyFill="1" applyBorder="1" applyAlignment="1" applyProtection="1">
      <alignment horizontal="center" vertical="center"/>
      <protection locked="0"/>
    </xf>
    <xf numFmtId="49" fontId="21" fillId="0" borderId="18" xfId="0" applyNumberFormat="1" applyFont="1" applyFill="1" applyBorder="1" applyAlignment="1" applyProtection="1">
      <alignment horizontal="center" vertical="center"/>
      <protection locked="0"/>
    </xf>
    <xf numFmtId="0" fontId="21" fillId="0" borderId="78" xfId="0" applyFont="1" applyFill="1" applyBorder="1" applyAlignment="1" applyProtection="1">
      <alignment horizontal="center" vertical="center"/>
      <protection locked="0"/>
    </xf>
    <xf numFmtId="0" fontId="18" fillId="0" borderId="27" xfId="0" applyFont="1" applyFill="1" applyBorder="1" applyAlignment="1" applyProtection="1">
      <alignment horizontal="center" vertical="center"/>
      <protection locked="0"/>
    </xf>
    <xf numFmtId="0" fontId="18" fillId="0" borderId="41" xfId="0" applyFont="1" applyFill="1" applyBorder="1" applyAlignment="1" applyProtection="1">
      <alignment horizontal="center" vertical="center"/>
      <protection locked="0"/>
    </xf>
    <xf numFmtId="0" fontId="22" fillId="0" borderId="0" xfId="0" applyFont="1" applyFill="1" applyAlignment="1" applyProtection="1">
      <alignment horizontal="center"/>
      <protection locked="0"/>
    </xf>
    <xf numFmtId="49" fontId="23" fillId="0" borderId="0" xfId="0" applyNumberFormat="1" applyFont="1" applyFill="1" applyAlignment="1" applyProtection="1">
      <alignment horizontal="left" vertical="center"/>
      <protection locked="0"/>
    </xf>
    <xf numFmtId="0" fontId="33" fillId="0" borderId="0" xfId="0" applyFont="1" applyFill="1" applyBorder="1" applyAlignment="1" applyProtection="1">
      <alignment horizontal="center" vertical="center"/>
      <protection locked="0"/>
    </xf>
    <xf numFmtId="0" fontId="21" fillId="0" borderId="9" xfId="0" applyFont="1" applyFill="1" applyBorder="1" applyAlignment="1" applyProtection="1">
      <alignment horizontal="center" vertical="center"/>
      <protection locked="0"/>
    </xf>
    <xf numFmtId="49" fontId="45" fillId="0" borderId="0" xfId="0" applyNumberFormat="1" applyFont="1" applyFill="1" applyAlignment="1" applyProtection="1">
      <alignment horizontal="left" vertical="center"/>
      <protection locked="0"/>
    </xf>
    <xf numFmtId="0" fontId="47" fillId="0" borderId="0" xfId="0" applyFont="1" applyFill="1" applyProtection="1">
      <protection locked="0"/>
    </xf>
    <xf numFmtId="0" fontId="45" fillId="0" borderId="0" xfId="0" applyFont="1" applyFill="1" applyAlignment="1" applyProtection="1">
      <alignment horizontal="center" vertical="center"/>
      <protection locked="0"/>
    </xf>
    <xf numFmtId="0" fontId="45" fillId="0" borderId="0" xfId="0" applyFont="1" applyFill="1" applyAlignment="1" applyProtection="1">
      <alignment vertical="center"/>
      <protection locked="0"/>
    </xf>
    <xf numFmtId="0" fontId="45" fillId="0" borderId="0" xfId="0" applyFont="1" applyFill="1" applyAlignment="1" applyProtection="1">
      <alignment horizontal="left" vertical="center"/>
      <protection locked="0"/>
    </xf>
    <xf numFmtId="0" fontId="45" fillId="0" borderId="0" xfId="0" applyFont="1" applyFill="1" applyAlignment="1" applyProtection="1">
      <alignment horizontal="left" vertical="top" wrapText="1"/>
      <protection locked="0"/>
    </xf>
    <xf numFmtId="0" fontId="45" fillId="0" borderId="0" xfId="0" applyFont="1" applyFill="1" applyProtection="1">
      <protection locked="0"/>
    </xf>
    <xf numFmtId="49" fontId="45" fillId="0" borderId="0" xfId="0" applyNumberFormat="1" applyFont="1" applyFill="1" applyAlignment="1" applyProtection="1">
      <alignment vertical="center"/>
      <protection locked="0"/>
    </xf>
    <xf numFmtId="0" fontId="22" fillId="0" borderId="0" xfId="0" applyNumberFormat="1" applyFont="1" applyFill="1" applyBorder="1" applyAlignment="1" applyProtection="1">
      <alignment vertical="center"/>
      <protection locked="0"/>
    </xf>
    <xf numFmtId="0" fontId="22" fillId="0" borderId="0" xfId="0" applyNumberFormat="1" applyFont="1" applyFill="1" applyBorder="1" applyAlignment="1" applyProtection="1">
      <alignment horizontal="right" vertical="center"/>
      <protection locked="0"/>
    </xf>
    <xf numFmtId="0" fontId="48" fillId="0" borderId="0" xfId="0" applyFont="1" applyFill="1" applyAlignment="1" applyProtection="1">
      <protection locked="0"/>
    </xf>
    <xf numFmtId="0" fontId="21" fillId="0" borderId="0" xfId="0" applyFont="1" applyFill="1" applyAlignment="1" applyProtection="1">
      <protection locked="0"/>
    </xf>
    <xf numFmtId="0" fontId="21" fillId="0" borderId="25" xfId="0" applyFont="1" applyFill="1" applyBorder="1" applyAlignment="1" applyProtection="1">
      <alignment horizontal="center" vertical="center" wrapText="1"/>
      <protection locked="0"/>
    </xf>
    <xf numFmtId="49" fontId="21" fillId="0" borderId="39" xfId="0" applyNumberFormat="1" applyFont="1" applyFill="1" applyBorder="1" applyAlignment="1" applyProtection="1">
      <alignment vertical="center"/>
      <protection locked="0"/>
    </xf>
    <xf numFmtId="0" fontId="49" fillId="0" borderId="0" xfId="0" applyFont="1" applyFill="1" applyAlignment="1" applyProtection="1">
      <protection locked="0"/>
    </xf>
    <xf numFmtId="0" fontId="21" fillId="0" borderId="0" xfId="0" applyFont="1" applyFill="1" applyBorder="1" applyAlignment="1" applyProtection="1">
      <alignment horizontal="left" vertical="center"/>
      <protection locked="0"/>
    </xf>
    <xf numFmtId="0" fontId="21" fillId="0" borderId="0" xfId="0" applyFont="1" applyFill="1" applyProtection="1">
      <protection locked="0"/>
    </xf>
    <xf numFmtId="0" fontId="17" fillId="0" borderId="0" xfId="0" applyFont="1" applyFill="1" applyAlignment="1" applyProtection="1">
      <alignment horizontal="left"/>
      <protection locked="0"/>
    </xf>
    <xf numFmtId="0" fontId="22" fillId="0" borderId="0" xfId="0" applyFont="1" applyFill="1" applyBorder="1" applyAlignment="1" applyProtection="1">
      <alignment vertical="center"/>
      <protection locked="0"/>
    </xf>
    <xf numFmtId="0" fontId="50" fillId="0" borderId="0" xfId="0" applyFont="1" applyFill="1" applyAlignment="1" applyProtection="1">
      <alignment horizontal="left"/>
      <protection locked="0"/>
    </xf>
    <xf numFmtId="0" fontId="33" fillId="0" borderId="27" xfId="0" applyFont="1" applyFill="1" applyBorder="1" applyAlignment="1" applyProtection="1">
      <alignment horizontal="center" vertical="center"/>
      <protection locked="0"/>
    </xf>
    <xf numFmtId="0" fontId="33" fillId="0" borderId="22" xfId="0" applyFont="1" applyFill="1" applyBorder="1" applyAlignment="1" applyProtection="1">
      <alignment horizontal="center" vertical="center"/>
      <protection locked="0"/>
    </xf>
    <xf numFmtId="0" fontId="33" fillId="0" borderId="89" xfId="0" applyFont="1" applyFill="1" applyBorder="1" applyAlignment="1" applyProtection="1">
      <alignment horizontal="center" vertical="center"/>
      <protection locked="0"/>
    </xf>
    <xf numFmtId="0" fontId="16" fillId="0" borderId="79" xfId="0" applyFont="1" applyFill="1" applyBorder="1" applyAlignment="1" applyProtection="1">
      <alignment horizontal="right" vertical="center"/>
      <protection locked="0"/>
    </xf>
    <xf numFmtId="0" fontId="16" fillId="0" borderId="27" xfId="0" applyFont="1" applyFill="1" applyBorder="1" applyAlignment="1" applyProtection="1">
      <alignment horizontal="center" vertical="center"/>
      <protection locked="0"/>
    </xf>
    <xf numFmtId="0" fontId="16" fillId="0" borderId="22" xfId="0" applyFont="1" applyFill="1" applyBorder="1" applyAlignment="1" applyProtection="1">
      <alignment horizontal="center" vertical="center"/>
      <protection locked="0"/>
    </xf>
    <xf numFmtId="0" fontId="16" fillId="0" borderId="89" xfId="0" applyFont="1" applyFill="1" applyBorder="1" applyAlignment="1" applyProtection="1">
      <alignment horizontal="center" vertical="center"/>
      <protection locked="0"/>
    </xf>
    <xf numFmtId="0" fontId="16" fillId="0" borderId="42" xfId="0" applyFont="1" applyFill="1" applyBorder="1" applyAlignment="1" applyProtection="1">
      <alignment horizontal="center" vertical="center"/>
      <protection locked="0"/>
    </xf>
    <xf numFmtId="0" fontId="16" fillId="0" borderId="37" xfId="0" applyFont="1" applyFill="1" applyBorder="1" applyAlignment="1" applyProtection="1">
      <alignment horizontal="center" vertical="center"/>
      <protection locked="0"/>
    </xf>
    <xf numFmtId="0" fontId="16" fillId="0" borderId="34" xfId="0" applyFont="1" applyFill="1" applyBorder="1" applyAlignment="1" applyProtection="1">
      <alignment horizontal="center" vertical="center"/>
      <protection locked="0"/>
    </xf>
    <xf numFmtId="0" fontId="33" fillId="0" borderId="58" xfId="0" applyFont="1" applyFill="1" applyBorder="1" applyAlignment="1" applyProtection="1">
      <alignment vertical="center"/>
      <protection locked="0"/>
    </xf>
    <xf numFmtId="0" fontId="33" fillId="0" borderId="59" xfId="0" applyFont="1" applyFill="1" applyBorder="1" applyAlignment="1" applyProtection="1">
      <alignment vertical="center"/>
      <protection locked="0"/>
    </xf>
    <xf numFmtId="0" fontId="33" fillId="0" borderId="44" xfId="0" applyFont="1" applyFill="1" applyBorder="1" applyAlignment="1" applyProtection="1">
      <alignment vertical="center"/>
      <protection locked="0"/>
    </xf>
    <xf numFmtId="0" fontId="33" fillId="0" borderId="79" xfId="0" applyFont="1" applyFill="1" applyBorder="1" applyAlignment="1" applyProtection="1">
      <alignment vertical="center"/>
      <protection locked="0"/>
    </xf>
    <xf numFmtId="0" fontId="33" fillId="0" borderId="89" xfId="0" applyFont="1" applyFill="1" applyBorder="1" applyAlignment="1" applyProtection="1">
      <alignment vertical="center"/>
      <protection locked="0"/>
    </xf>
    <xf numFmtId="0" fontId="33" fillId="0" borderId="75" xfId="0" applyFont="1" applyFill="1" applyBorder="1" applyAlignment="1" applyProtection="1">
      <alignment vertical="center"/>
      <protection locked="0"/>
    </xf>
    <xf numFmtId="0" fontId="33" fillId="0" borderId="92" xfId="0" applyFont="1" applyFill="1" applyBorder="1" applyAlignment="1" applyProtection="1">
      <alignment vertical="center"/>
      <protection locked="0"/>
    </xf>
    <xf numFmtId="0" fontId="33" fillId="0" borderId="93" xfId="0" applyFont="1" applyFill="1" applyBorder="1" applyAlignment="1" applyProtection="1">
      <alignment vertical="center"/>
      <protection locked="0"/>
    </xf>
    <xf numFmtId="0" fontId="33" fillId="0" borderId="90" xfId="0" applyFont="1" applyFill="1" applyBorder="1" applyAlignment="1" applyProtection="1">
      <alignment vertical="center"/>
      <protection locked="0"/>
    </xf>
    <xf numFmtId="0" fontId="16" fillId="0" borderId="48" xfId="0" applyFont="1" applyFill="1" applyBorder="1" applyAlignment="1" applyProtection="1">
      <alignment horizontal="left" vertical="center"/>
      <protection locked="0"/>
    </xf>
    <xf numFmtId="0" fontId="17" fillId="0" borderId="0" xfId="0" applyFont="1"/>
    <xf numFmtId="0" fontId="22" fillId="0" borderId="51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13" fillId="0" borderId="0" xfId="0" applyFont="1"/>
    <xf numFmtId="0" fontId="17" fillId="0" borderId="0" xfId="0" applyFont="1" applyFill="1" applyBorder="1" applyAlignment="1">
      <alignment horizontal="left"/>
    </xf>
    <xf numFmtId="0" fontId="16" fillId="0" borderId="0" xfId="0" applyFont="1" applyBorder="1"/>
    <xf numFmtId="0" fontId="53" fillId="0" borderId="0" xfId="0" applyFont="1"/>
    <xf numFmtId="0" fontId="54" fillId="0" borderId="0" xfId="0" applyFont="1" applyFill="1" applyAlignment="1" applyProtection="1">
      <protection locked="0"/>
    </xf>
    <xf numFmtId="0" fontId="17" fillId="0" borderId="0" xfId="0" applyFont="1" applyFill="1" applyAlignment="1" applyProtection="1">
      <alignment horizontal="left" vertical="center" wrapText="1"/>
      <protection locked="0"/>
    </xf>
    <xf numFmtId="0" fontId="55" fillId="0" borderId="0" xfId="0" applyFont="1" applyFill="1"/>
    <xf numFmtId="0" fontId="22" fillId="0" borderId="0" xfId="0" applyNumberFormat="1" applyFont="1" applyFill="1" applyBorder="1" applyAlignment="1" applyProtection="1">
      <alignment horizontal="left" vertical="center"/>
      <protection locked="0"/>
    </xf>
    <xf numFmtId="0" fontId="17" fillId="0" borderId="0" xfId="0" applyFont="1" applyFill="1" applyAlignment="1" applyProtection="1">
      <protection locked="0"/>
    </xf>
    <xf numFmtId="0" fontId="56" fillId="0" borderId="0" xfId="0" applyFont="1"/>
    <xf numFmtId="0" fontId="19" fillId="0" borderId="109" xfId="0" applyNumberFormat="1" applyFont="1" applyFill="1" applyBorder="1" applyAlignment="1" applyProtection="1">
      <alignment horizontal="center" vertical="center"/>
      <protection locked="0"/>
    </xf>
    <xf numFmtId="0" fontId="19" fillId="0" borderId="110" xfId="0" applyNumberFormat="1" applyFont="1" applyFill="1" applyBorder="1" applyAlignment="1" applyProtection="1">
      <alignment horizontal="center" vertical="center"/>
      <protection locked="0"/>
    </xf>
    <xf numFmtId="0" fontId="19" fillId="0" borderId="111" xfId="0" applyNumberFormat="1" applyFont="1" applyFill="1" applyBorder="1" applyAlignment="1" applyProtection="1">
      <alignment horizontal="center" vertical="center"/>
      <protection locked="0"/>
    </xf>
    <xf numFmtId="0" fontId="19" fillId="0" borderId="112" xfId="0" applyNumberFormat="1" applyFont="1" applyFill="1" applyBorder="1" applyAlignment="1" applyProtection="1">
      <alignment horizontal="center" vertical="center"/>
      <protection locked="0"/>
    </xf>
    <xf numFmtId="0" fontId="19" fillId="0" borderId="113" xfId="0" applyNumberFormat="1" applyFont="1" applyFill="1" applyBorder="1" applyAlignment="1" applyProtection="1">
      <alignment horizontal="center" vertical="center"/>
      <protection locked="0"/>
    </xf>
    <xf numFmtId="0" fontId="19" fillId="0" borderId="91" xfId="0" applyNumberFormat="1" applyFont="1" applyFill="1" applyBorder="1" applyAlignment="1" applyProtection="1">
      <alignment horizontal="center" vertical="center"/>
      <protection locked="0"/>
    </xf>
    <xf numFmtId="0" fontId="34" fillId="0" borderId="116" xfId="0" applyNumberFormat="1" applyFont="1" applyFill="1" applyBorder="1" applyAlignment="1" applyProtection="1">
      <alignment horizontal="center" vertical="center"/>
      <protection locked="0"/>
    </xf>
    <xf numFmtId="0" fontId="34" fillId="0" borderId="117" xfId="0" applyNumberFormat="1" applyFont="1" applyFill="1" applyBorder="1" applyAlignment="1" applyProtection="1">
      <alignment horizontal="center" vertical="center"/>
      <protection locked="0"/>
    </xf>
    <xf numFmtId="0" fontId="34" fillId="0" borderId="118" xfId="0" applyNumberFormat="1" applyFont="1" applyFill="1" applyBorder="1" applyAlignment="1" applyProtection="1">
      <alignment horizontal="center" vertical="center"/>
      <protection locked="0"/>
    </xf>
    <xf numFmtId="0" fontId="21" fillId="0" borderId="96" xfId="0" applyFont="1" applyFill="1" applyBorder="1" applyAlignment="1" applyProtection="1">
      <alignment horizontal="center" vertical="center" wrapText="1"/>
      <protection locked="0"/>
    </xf>
    <xf numFmtId="49" fontId="21" fillId="0" borderId="18" xfId="0" applyNumberFormat="1" applyFont="1" applyFill="1" applyBorder="1" applyAlignment="1" applyProtection="1">
      <alignment horizontal="left" vertical="center"/>
      <protection locked="0"/>
    </xf>
    <xf numFmtId="49" fontId="21" fillId="0" borderId="18" xfId="0" applyNumberFormat="1" applyFont="1" applyFill="1" applyBorder="1" applyAlignment="1" applyProtection="1">
      <alignment vertical="center"/>
      <protection locked="0"/>
    </xf>
    <xf numFmtId="49" fontId="21" fillId="0" borderId="18" xfId="0" applyNumberFormat="1" applyFont="1" applyFill="1" applyBorder="1" applyProtection="1">
      <protection locked="0"/>
    </xf>
    <xf numFmtId="0" fontId="59" fillId="0" borderId="0" xfId="0" applyFont="1"/>
    <xf numFmtId="0" fontId="21" fillId="0" borderId="121" xfId="0" applyFont="1" applyFill="1" applyBorder="1" applyAlignment="1" applyProtection="1">
      <alignment horizontal="center" vertical="center"/>
      <protection locked="0"/>
    </xf>
    <xf numFmtId="0" fontId="21" fillId="0" borderId="0" xfId="0" applyFont="1" applyFill="1" applyBorder="1" applyAlignment="1" applyProtection="1">
      <alignment horizontal="center" vertical="center"/>
      <protection locked="0"/>
    </xf>
    <xf numFmtId="0" fontId="18" fillId="0" borderId="0" xfId="0" applyFont="1" applyFill="1" applyProtection="1">
      <protection locked="0"/>
    </xf>
    <xf numFmtId="0" fontId="16" fillId="0" borderId="120" xfId="0" applyFont="1" applyFill="1" applyBorder="1" applyAlignment="1" applyProtection="1">
      <alignment horizontal="center" vertical="center"/>
      <protection locked="0"/>
    </xf>
    <xf numFmtId="0" fontId="60" fillId="0" borderId="0" xfId="0" applyFont="1"/>
    <xf numFmtId="0" fontId="33" fillId="0" borderId="120" xfId="0" applyFont="1" applyFill="1" applyBorder="1" applyAlignment="1" applyProtection="1">
      <alignment horizontal="center" vertical="center"/>
      <protection locked="0"/>
    </xf>
    <xf numFmtId="49" fontId="33" fillId="0" borderId="120" xfId="0" applyNumberFormat="1" applyFont="1" applyFill="1" applyBorder="1" applyAlignment="1" applyProtection="1">
      <alignment horizontal="center" vertical="center"/>
      <protection locked="0"/>
    </xf>
    <xf numFmtId="49" fontId="33" fillId="0" borderId="0" xfId="0" applyNumberFormat="1" applyFont="1" applyFill="1" applyBorder="1" applyAlignment="1" applyProtection="1">
      <alignment horizontal="center" vertical="center"/>
      <protection locked="0"/>
    </xf>
    <xf numFmtId="0" fontId="55" fillId="0" borderId="0" xfId="0" applyFont="1"/>
    <xf numFmtId="0" fontId="16" fillId="0" borderId="123" xfId="0" applyFont="1" applyFill="1" applyBorder="1" applyAlignment="1" applyProtection="1">
      <alignment horizontal="center" vertical="center"/>
      <protection locked="0"/>
    </xf>
    <xf numFmtId="0" fontId="21" fillId="0" borderId="123" xfId="0" applyFont="1" applyFill="1" applyBorder="1" applyAlignment="1" applyProtection="1">
      <alignment horizontal="center" vertical="center"/>
      <protection locked="0"/>
    </xf>
    <xf numFmtId="0" fontId="18" fillId="0" borderId="122" xfId="0" applyFont="1" applyFill="1" applyBorder="1" applyAlignment="1" applyProtection="1">
      <alignment horizontal="center" vertical="center"/>
      <protection locked="0"/>
    </xf>
    <xf numFmtId="0" fontId="21" fillId="0" borderId="121" xfId="0" applyFont="1" applyFill="1" applyBorder="1" applyAlignment="1" applyProtection="1">
      <alignment horizontal="left" vertical="center"/>
      <protection locked="0"/>
    </xf>
    <xf numFmtId="0" fontId="21" fillId="0" borderId="123" xfId="0" applyFont="1" applyFill="1" applyBorder="1" applyAlignment="1" applyProtection="1">
      <alignment horizontal="left" vertical="center"/>
      <protection locked="0"/>
    </xf>
    <xf numFmtId="0" fontId="21" fillId="0" borderId="122" xfId="0" applyFont="1" applyFill="1" applyBorder="1" applyAlignment="1" applyProtection="1">
      <alignment horizontal="center" vertical="center"/>
      <protection locked="0"/>
    </xf>
    <xf numFmtId="0" fontId="21" fillId="0" borderId="124" xfId="0" applyFont="1" applyFill="1" applyBorder="1" applyAlignment="1" applyProtection="1">
      <alignment horizontal="center" vertical="center"/>
      <protection locked="0"/>
    </xf>
    <xf numFmtId="0" fontId="18" fillId="0" borderId="123" xfId="0" applyFont="1" applyFill="1" applyBorder="1" applyAlignment="1" applyProtection="1">
      <alignment horizontal="center" vertical="center"/>
      <protection locked="0"/>
    </xf>
    <xf numFmtId="0" fontId="18" fillId="0" borderId="124" xfId="0" applyFont="1" applyFill="1" applyBorder="1" applyAlignment="1" applyProtection="1">
      <alignment horizontal="center" vertical="center"/>
      <protection locked="0"/>
    </xf>
    <xf numFmtId="0" fontId="62" fillId="0" borderId="0" xfId="0" applyFont="1" applyFill="1"/>
    <xf numFmtId="0" fontId="16" fillId="0" borderId="124" xfId="0" applyFont="1" applyFill="1" applyBorder="1" applyAlignment="1" applyProtection="1">
      <alignment horizontal="center" vertical="center"/>
      <protection locked="0"/>
    </xf>
    <xf numFmtId="0" fontId="16" fillId="0" borderId="89" xfId="0" applyFont="1" applyFill="1" applyBorder="1" applyAlignment="1" applyProtection="1">
      <alignment horizontal="right" vertical="center"/>
      <protection locked="0"/>
    </xf>
    <xf numFmtId="0" fontId="16" fillId="0" borderId="124" xfId="0" applyFont="1" applyFill="1" applyBorder="1" applyAlignment="1" applyProtection="1">
      <alignment horizontal="left" vertical="center"/>
      <protection locked="0"/>
    </xf>
    <xf numFmtId="0" fontId="18" fillId="0" borderId="121" xfId="0" applyFont="1" applyFill="1" applyBorder="1" applyAlignment="1" applyProtection="1">
      <alignment horizontal="left" vertical="center"/>
      <protection locked="0"/>
    </xf>
    <xf numFmtId="0" fontId="18" fillId="0" borderId="122" xfId="0" applyFont="1" applyFill="1" applyBorder="1" applyAlignment="1" applyProtection="1">
      <alignment horizontal="left" vertical="center"/>
      <protection locked="0"/>
    </xf>
    <xf numFmtId="0" fontId="18" fillId="0" borderId="124" xfId="0" applyFont="1" applyFill="1" applyBorder="1" applyAlignment="1" applyProtection="1">
      <alignment horizontal="left" vertical="center"/>
      <protection locked="0"/>
    </xf>
    <xf numFmtId="0" fontId="18" fillId="0" borderId="123" xfId="0" applyFont="1" applyFill="1" applyBorder="1" applyAlignment="1" applyProtection="1">
      <alignment horizontal="left" vertical="center"/>
      <protection locked="0"/>
    </xf>
    <xf numFmtId="0" fontId="18" fillId="0" borderId="121" xfId="0" applyFont="1" applyFill="1" applyBorder="1" applyAlignment="1" applyProtection="1">
      <alignment horizontal="center" vertical="center"/>
      <protection locked="0"/>
    </xf>
    <xf numFmtId="0" fontId="18" fillId="0" borderId="122" xfId="0" applyFont="1" applyFill="1" applyBorder="1" applyAlignment="1" applyProtection="1">
      <alignment horizontal="right" vertical="center"/>
      <protection locked="0"/>
    </xf>
    <xf numFmtId="0" fontId="16" fillId="0" borderId="131" xfId="0" applyFont="1" applyFill="1" applyBorder="1" applyAlignment="1" applyProtection="1">
      <alignment horizontal="right" vertical="center"/>
      <protection locked="0"/>
    </xf>
    <xf numFmtId="0" fontId="16" fillId="0" borderId="132" xfId="0" applyFont="1" applyFill="1" applyBorder="1" applyAlignment="1" applyProtection="1">
      <alignment horizontal="left" vertical="center"/>
      <protection locked="0"/>
    </xf>
    <xf numFmtId="0" fontId="16" fillId="0" borderId="133" xfId="0" applyFont="1" applyFill="1" applyBorder="1" applyAlignment="1" applyProtection="1">
      <alignment horizontal="center" vertical="center"/>
      <protection locked="0"/>
    </xf>
    <xf numFmtId="0" fontId="18" fillId="0" borderId="131" xfId="0" applyFont="1" applyFill="1" applyBorder="1" applyAlignment="1" applyProtection="1">
      <alignment horizontal="center" vertical="center"/>
      <protection locked="0"/>
    </xf>
    <xf numFmtId="0" fontId="18" fillId="0" borderId="133" xfId="0" applyFont="1" applyFill="1" applyBorder="1" applyAlignment="1" applyProtection="1">
      <alignment horizontal="center" vertical="center"/>
      <protection locked="0"/>
    </xf>
    <xf numFmtId="0" fontId="18" fillId="0" borderId="128" xfId="0" applyFont="1" applyFill="1" applyBorder="1" applyAlignment="1" applyProtection="1">
      <alignment horizontal="center" vertical="center"/>
      <protection locked="0"/>
    </xf>
    <xf numFmtId="0" fontId="18" fillId="0" borderId="129" xfId="0" applyFont="1" applyFill="1" applyBorder="1" applyAlignment="1" applyProtection="1">
      <alignment horizontal="left" vertical="center"/>
      <protection locked="0"/>
    </xf>
    <xf numFmtId="0" fontId="18" fillId="0" borderId="128" xfId="0" applyFont="1" applyFill="1" applyBorder="1" applyAlignment="1" applyProtection="1">
      <alignment horizontal="left" vertical="center"/>
      <protection locked="0"/>
    </xf>
    <xf numFmtId="0" fontId="18" fillId="0" borderId="132" xfId="0" applyFont="1" applyFill="1" applyBorder="1" applyAlignment="1" applyProtection="1">
      <alignment horizontal="left" vertical="center"/>
      <protection locked="0"/>
    </xf>
    <xf numFmtId="0" fontId="18" fillId="0" borderId="131" xfId="0" applyFont="1" applyFill="1" applyBorder="1" applyAlignment="1" applyProtection="1">
      <alignment horizontal="left" vertical="center"/>
      <protection locked="0"/>
    </xf>
    <xf numFmtId="0" fontId="18" fillId="0" borderId="133" xfId="0" applyFont="1" applyFill="1" applyBorder="1" applyAlignment="1" applyProtection="1">
      <alignment horizontal="left" vertical="center"/>
      <protection locked="0"/>
    </xf>
    <xf numFmtId="0" fontId="18" fillId="0" borderId="129" xfId="0" applyFont="1" applyFill="1" applyBorder="1" applyAlignment="1" applyProtection="1">
      <alignment horizontal="center" vertical="center"/>
      <protection locked="0"/>
    </xf>
    <xf numFmtId="0" fontId="18" fillId="0" borderId="132" xfId="0" applyFont="1" applyFill="1" applyBorder="1" applyAlignment="1" applyProtection="1">
      <alignment horizontal="center" vertical="center"/>
      <protection locked="0"/>
    </xf>
    <xf numFmtId="0" fontId="16" fillId="0" borderId="15" xfId="0" applyFont="1" applyFill="1" applyBorder="1" applyAlignment="1" applyProtection="1">
      <alignment horizontal="left" vertical="center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33" fillId="0" borderId="123" xfId="0" applyFont="1" applyFill="1" applyBorder="1" applyAlignment="1" applyProtection="1">
      <alignment vertical="center"/>
      <protection locked="0"/>
    </xf>
    <xf numFmtId="0" fontId="33" fillId="0" borderId="131" xfId="0" applyFont="1" applyFill="1" applyBorder="1" applyAlignment="1" applyProtection="1">
      <alignment vertical="center"/>
      <protection locked="0"/>
    </xf>
    <xf numFmtId="0" fontId="33" fillId="0" borderId="133" xfId="0" applyFont="1" applyFill="1" applyBorder="1" applyAlignment="1" applyProtection="1">
      <alignment vertical="center"/>
      <protection locked="0"/>
    </xf>
    <xf numFmtId="0" fontId="16" fillId="0" borderId="2" xfId="0" applyFont="1" applyFill="1" applyBorder="1" applyAlignment="1" applyProtection="1">
      <alignment horizontal="left" vertical="center"/>
      <protection locked="0"/>
    </xf>
    <xf numFmtId="0" fontId="33" fillId="0" borderId="123" xfId="0" applyFont="1" applyFill="1" applyBorder="1" applyAlignment="1" applyProtection="1">
      <alignment horizontal="center" vertical="center"/>
      <protection locked="0"/>
    </xf>
    <xf numFmtId="0" fontId="33" fillId="0" borderId="124" xfId="0" applyFont="1" applyFill="1" applyBorder="1" applyAlignment="1" applyProtection="1">
      <alignment horizontal="center" vertical="center"/>
      <protection locked="0"/>
    </xf>
    <xf numFmtId="0" fontId="46" fillId="0" borderId="0" xfId="0" applyFont="1" applyFill="1" applyAlignment="1" applyProtection="1">
      <protection locked="0"/>
    </xf>
    <xf numFmtId="0" fontId="17" fillId="0" borderId="0" xfId="0" applyFont="1" applyFill="1" applyAlignment="1" applyProtection="1">
      <alignment vertical="center" wrapText="1"/>
      <protection locked="0"/>
    </xf>
    <xf numFmtId="0" fontId="22" fillId="0" borderId="0" xfId="0" applyFont="1" applyFill="1" applyAlignment="1" applyProtection="1">
      <alignment vertical="center"/>
      <protection locked="0"/>
    </xf>
    <xf numFmtId="0" fontId="63" fillId="0" borderId="0" xfId="0" applyFont="1"/>
    <xf numFmtId="0" fontId="22" fillId="0" borderId="0" xfId="0" applyFont="1" applyFill="1" applyAlignment="1" applyProtection="1">
      <alignment vertical="center" wrapText="1"/>
      <protection locked="0"/>
    </xf>
    <xf numFmtId="0" fontId="22" fillId="2" borderId="0" xfId="0" applyFont="1" applyFill="1" applyAlignment="1" applyProtection="1">
      <alignment vertical="center"/>
      <protection locked="0"/>
    </xf>
    <xf numFmtId="0" fontId="64" fillId="0" borderId="0" xfId="0" applyFont="1" applyFill="1" applyProtection="1">
      <protection locked="0"/>
    </xf>
    <xf numFmtId="0" fontId="22" fillId="2" borderId="0" xfId="0" applyFont="1" applyFill="1" applyAlignment="1" applyProtection="1">
      <alignment vertical="center" wrapText="1"/>
      <protection locked="0"/>
    </xf>
    <xf numFmtId="0" fontId="65" fillId="0" borderId="0" xfId="0" applyFont="1" applyFill="1" applyProtection="1">
      <protection locked="0"/>
    </xf>
    <xf numFmtId="0" fontId="16" fillId="0" borderId="0" xfId="0" applyFont="1" applyFill="1" applyBorder="1" applyAlignment="1" applyProtection="1">
      <alignment horizontal="left" vertical="top" wrapText="1"/>
      <protection locked="0"/>
    </xf>
    <xf numFmtId="0" fontId="19" fillId="0" borderId="70" xfId="0" applyNumberFormat="1" applyFont="1" applyFill="1" applyBorder="1" applyAlignment="1" applyProtection="1">
      <alignment horizontal="center" vertical="center"/>
      <protection locked="0"/>
    </xf>
    <xf numFmtId="0" fontId="19" fillId="0" borderId="114" xfId="0" applyNumberFormat="1" applyFont="1" applyFill="1" applyBorder="1" applyAlignment="1" applyProtection="1">
      <alignment horizontal="center" vertical="center"/>
      <protection locked="0"/>
    </xf>
    <xf numFmtId="0" fontId="21" fillId="0" borderId="126" xfId="0" applyFont="1" applyFill="1" applyBorder="1" applyAlignment="1" applyProtection="1">
      <alignment horizontal="center" vertical="center" wrapText="1"/>
      <protection locked="0"/>
    </xf>
    <xf numFmtId="49" fontId="21" fillId="0" borderId="127" xfId="0" applyNumberFormat="1" applyFont="1" applyFill="1" applyBorder="1" applyAlignment="1" applyProtection="1">
      <alignment horizontal="left" vertical="center"/>
      <protection locked="0"/>
    </xf>
    <xf numFmtId="0" fontId="21" fillId="0" borderId="127" xfId="0" applyFont="1" applyFill="1" applyBorder="1" applyAlignment="1" applyProtection="1">
      <alignment horizontal="center" vertical="center"/>
      <protection locked="0"/>
    </xf>
    <xf numFmtId="49" fontId="21" fillId="0" borderId="127" xfId="0" applyNumberFormat="1" applyFont="1" applyFill="1" applyBorder="1" applyAlignment="1" applyProtection="1">
      <alignment horizontal="center" vertical="center"/>
      <protection locked="0"/>
    </xf>
    <xf numFmtId="0" fontId="21" fillId="0" borderId="137" xfId="0" applyFont="1" applyFill="1" applyBorder="1" applyAlignment="1" applyProtection="1">
      <alignment horizontal="center" vertical="center"/>
      <protection locked="0"/>
    </xf>
    <xf numFmtId="0" fontId="21" fillId="0" borderId="129" xfId="0" applyFont="1" applyFill="1" applyBorder="1" applyAlignment="1" applyProtection="1">
      <alignment horizontal="center" vertical="center"/>
      <protection locked="0"/>
    </xf>
    <xf numFmtId="0" fontId="33" fillId="0" borderId="123" xfId="0" applyFont="1" applyFill="1" applyBorder="1" applyAlignment="1" applyProtection="1">
      <alignment horizontal="center" vertical="center"/>
      <protection locked="0"/>
    </xf>
    <xf numFmtId="0" fontId="33" fillId="0" borderId="124" xfId="0" applyFont="1" applyFill="1" applyBorder="1" applyAlignment="1" applyProtection="1">
      <alignment horizontal="center" vertical="center"/>
      <protection locked="0"/>
    </xf>
    <xf numFmtId="0" fontId="16" fillId="0" borderId="123" xfId="0" applyFont="1" applyFill="1" applyBorder="1" applyAlignment="1" applyProtection="1">
      <alignment horizontal="center" vertical="center"/>
      <protection locked="0"/>
    </xf>
    <xf numFmtId="0" fontId="16" fillId="0" borderId="124" xfId="0" applyFont="1" applyFill="1" applyBorder="1" applyAlignment="1" applyProtection="1">
      <alignment horizontal="center" vertical="center"/>
      <protection locked="0"/>
    </xf>
    <xf numFmtId="0" fontId="16" fillId="0" borderId="123" xfId="0" applyFont="1" applyFill="1" applyBorder="1" applyAlignment="1" applyProtection="1">
      <alignment vertical="center"/>
      <protection locked="0"/>
    </xf>
    <xf numFmtId="0" fontId="16" fillId="0" borderId="124" xfId="0" applyFont="1" applyFill="1" applyBorder="1" applyAlignment="1" applyProtection="1">
      <alignment vertical="center"/>
      <protection locked="0"/>
    </xf>
    <xf numFmtId="0" fontId="33" fillId="0" borderId="131" xfId="0" applyFont="1" applyFill="1" applyBorder="1" applyAlignment="1" applyProtection="1">
      <alignment vertical="center"/>
      <protection locked="0"/>
    </xf>
    <xf numFmtId="0" fontId="33" fillId="0" borderId="132" xfId="0" applyFont="1" applyFill="1" applyBorder="1" applyAlignment="1" applyProtection="1">
      <alignment vertical="center"/>
      <protection locked="0"/>
    </xf>
    <xf numFmtId="0" fontId="33" fillId="0" borderId="60" xfId="0" applyFont="1" applyFill="1" applyBorder="1" applyAlignment="1" applyProtection="1">
      <alignment vertical="center"/>
      <protection locked="0"/>
    </xf>
    <xf numFmtId="0" fontId="18" fillId="0" borderId="133" xfId="0" applyFont="1" applyFill="1" applyBorder="1" applyAlignment="1" applyProtection="1">
      <alignment horizontal="center" vertical="center"/>
      <protection locked="0"/>
    </xf>
    <xf numFmtId="0" fontId="21" fillId="0" borderId="134" xfId="0" applyFont="1" applyFill="1" applyBorder="1" applyAlignment="1" applyProtection="1">
      <alignment horizontal="left" vertical="center"/>
      <protection locked="0"/>
    </xf>
    <xf numFmtId="0" fontId="18" fillId="0" borderId="134" xfId="0" applyFont="1" applyFill="1" applyBorder="1" applyAlignment="1" applyProtection="1">
      <alignment horizontal="left" vertical="center"/>
      <protection locked="0"/>
    </xf>
    <xf numFmtId="0" fontId="18" fillId="0" borderId="134" xfId="0" applyFont="1" applyFill="1" applyBorder="1" applyAlignment="1" applyProtection="1">
      <alignment horizontal="center" vertical="center"/>
      <protection locked="0"/>
    </xf>
    <xf numFmtId="0" fontId="33" fillId="0" borderId="135" xfId="0" applyFont="1" applyFill="1" applyBorder="1" applyAlignment="1" applyProtection="1">
      <alignment vertical="center"/>
      <protection locked="0"/>
    </xf>
    <xf numFmtId="0" fontId="33" fillId="0" borderId="124" xfId="0" applyFont="1" applyFill="1" applyBorder="1" applyAlignment="1" applyProtection="1">
      <alignment vertical="center"/>
      <protection locked="0"/>
    </xf>
    <xf numFmtId="0" fontId="21" fillId="0" borderId="124" xfId="0" applyFont="1" applyFill="1" applyBorder="1" applyAlignment="1" applyProtection="1">
      <alignment horizontal="left" vertical="center"/>
      <protection locked="0"/>
    </xf>
    <xf numFmtId="0" fontId="33" fillId="0" borderId="134" xfId="0" applyFont="1" applyFill="1" applyBorder="1" applyAlignment="1" applyProtection="1">
      <alignment vertical="center"/>
      <protection locked="0"/>
    </xf>
    <xf numFmtId="0" fontId="68" fillId="0" borderId="0" xfId="0" applyFont="1" applyFill="1" applyBorder="1" applyAlignment="1" applyProtection="1">
      <alignment vertical="center"/>
      <protection locked="0"/>
    </xf>
    <xf numFmtId="0" fontId="68" fillId="0" borderId="0" xfId="0" applyNumberFormat="1" applyFont="1" applyFill="1" applyBorder="1" applyAlignment="1" applyProtection="1">
      <alignment horizontal="right" vertical="center"/>
      <protection locked="0"/>
    </xf>
    <xf numFmtId="0" fontId="19" fillId="0" borderId="0" xfId="0" applyNumberFormat="1" applyFont="1" applyFill="1" applyBorder="1" applyAlignment="1" applyProtection="1">
      <alignment vertical="center" textRotation="90" wrapText="1"/>
      <protection locked="0"/>
    </xf>
    <xf numFmtId="49" fontId="19" fillId="0" borderId="0" xfId="0" applyNumberFormat="1" applyFont="1" applyFill="1" applyBorder="1" applyAlignment="1" applyProtection="1">
      <alignment horizontal="left" vertical="center"/>
      <protection locked="0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68" fillId="0" borderId="0" xfId="0" applyFont="1" applyFill="1" applyBorder="1" applyAlignment="1">
      <alignment vertical="center"/>
    </xf>
    <xf numFmtId="0" fontId="19" fillId="0" borderId="0" xfId="0" applyFont="1" applyFill="1" applyAlignment="1">
      <alignment vertical="center" wrapText="1"/>
    </xf>
    <xf numFmtId="0" fontId="19" fillId="0" borderId="0" xfId="0" applyFont="1" applyFill="1" applyAlignment="1">
      <alignment vertical="center"/>
    </xf>
    <xf numFmtId="0" fontId="69" fillId="0" borderId="0" xfId="0" applyFont="1" applyFill="1" applyBorder="1" applyAlignment="1">
      <alignment horizontal="left" vertical="center"/>
    </xf>
    <xf numFmtId="0" fontId="68" fillId="0" borderId="0" xfId="0" applyFont="1" applyFill="1" applyAlignment="1" applyProtection="1">
      <alignment horizontal="center" vertical="center"/>
      <protection locked="0"/>
    </xf>
    <xf numFmtId="0" fontId="25" fillId="0" borderId="0" xfId="0" applyFont="1" applyFill="1" applyAlignment="1" applyProtection="1">
      <alignment vertical="center"/>
      <protection locked="0"/>
    </xf>
    <xf numFmtId="0" fontId="19" fillId="0" borderId="0" xfId="0" applyFont="1" applyFill="1" applyAlignment="1" applyProtection="1">
      <alignment horizontal="left" vertical="center"/>
      <protection locked="0"/>
    </xf>
    <xf numFmtId="0" fontId="25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38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19" fillId="0" borderId="0" xfId="0" applyFont="1" applyFill="1" applyAlignment="1">
      <alignment horizontal="left" vertical="center" wrapText="1"/>
    </xf>
    <xf numFmtId="0" fontId="19" fillId="0" borderId="0" xfId="0" applyFont="1" applyFill="1" applyBorder="1" applyAlignment="1">
      <alignment vertical="center"/>
    </xf>
    <xf numFmtId="0" fontId="25" fillId="0" borderId="0" xfId="0" applyFont="1" applyAlignment="1" applyProtection="1">
      <alignment vertical="center"/>
      <protection locked="0"/>
    </xf>
    <xf numFmtId="0" fontId="19" fillId="5" borderId="0" xfId="0" applyFont="1" applyFill="1" applyAlignment="1" applyProtection="1">
      <alignment horizontal="left" vertical="center"/>
      <protection locked="0"/>
    </xf>
    <xf numFmtId="0" fontId="68" fillId="5" borderId="15" xfId="0" applyFont="1" applyFill="1" applyBorder="1" applyAlignment="1" applyProtection="1">
      <alignment horizontal="center" vertical="center" textRotation="90" wrapText="1"/>
      <protection locked="0"/>
    </xf>
    <xf numFmtId="0" fontId="16" fillId="0" borderId="79" xfId="0" applyFont="1" applyFill="1" applyBorder="1" applyAlignment="1">
      <alignment horizontal="center" vertical="center" wrapText="1"/>
    </xf>
    <xf numFmtId="0" fontId="16" fillId="0" borderId="89" xfId="0" applyFont="1" applyFill="1" applyBorder="1" applyAlignment="1">
      <alignment horizontal="center" vertical="center" wrapText="1"/>
    </xf>
    <xf numFmtId="0" fontId="16" fillId="0" borderId="82" xfId="0" applyFont="1" applyFill="1" applyBorder="1" applyAlignment="1">
      <alignment horizontal="center" vertical="center" wrapText="1"/>
    </xf>
    <xf numFmtId="0" fontId="16" fillId="0" borderId="79" xfId="0" applyFont="1" applyBorder="1" applyAlignment="1">
      <alignment horizontal="center" vertical="center" wrapText="1"/>
    </xf>
    <xf numFmtId="0" fontId="16" fillId="0" borderId="89" xfId="0" applyFont="1" applyBorder="1" applyAlignment="1">
      <alignment horizontal="center" vertical="center" wrapText="1"/>
    </xf>
    <xf numFmtId="0" fontId="16" fillId="0" borderId="82" xfId="0" applyFont="1" applyBorder="1" applyAlignment="1">
      <alignment horizontal="center" vertical="center" wrapText="1"/>
    </xf>
    <xf numFmtId="0" fontId="16" fillId="0" borderId="89" xfId="0" applyFont="1" applyFill="1" applyBorder="1" applyAlignment="1">
      <alignment vertical="center" wrapText="1"/>
    </xf>
    <xf numFmtId="0" fontId="16" fillId="0" borderId="89" xfId="0" applyFont="1" applyBorder="1" applyAlignment="1">
      <alignment vertical="center" wrapText="1"/>
    </xf>
    <xf numFmtId="1" fontId="33" fillId="3" borderId="54" xfId="0" applyNumberFormat="1" applyFont="1" applyFill="1" applyBorder="1" applyAlignment="1">
      <alignment horizontal="center" vertical="center" wrapText="1"/>
    </xf>
    <xf numFmtId="1" fontId="33" fillId="3" borderId="48" xfId="0" applyNumberFormat="1" applyFont="1" applyFill="1" applyBorder="1" applyAlignment="1">
      <alignment horizontal="center" vertical="center" wrapText="1"/>
    </xf>
    <xf numFmtId="1" fontId="33" fillId="3" borderId="55" xfId="0" applyNumberFormat="1" applyFont="1" applyFill="1" applyBorder="1" applyAlignment="1">
      <alignment horizontal="center" vertical="center" wrapText="1"/>
    </xf>
    <xf numFmtId="0" fontId="16" fillId="0" borderId="59" xfId="0" applyFont="1" applyFill="1" applyBorder="1" applyAlignment="1">
      <alignment vertical="center" wrapText="1"/>
    </xf>
    <xf numFmtId="0" fontId="16" fillId="0" borderId="58" xfId="0" applyFont="1" applyFill="1" applyBorder="1" applyAlignment="1">
      <alignment horizontal="center" vertical="center" wrapText="1"/>
    </xf>
    <xf numFmtId="0" fontId="16" fillId="0" borderId="59" xfId="0" applyFont="1" applyFill="1" applyBorder="1" applyAlignment="1">
      <alignment horizontal="center" vertical="center" wrapText="1"/>
    </xf>
    <xf numFmtId="0" fontId="16" fillId="0" borderId="60" xfId="0" applyFont="1" applyFill="1" applyBorder="1" applyAlignment="1">
      <alignment horizontal="center" vertical="center" wrapText="1"/>
    </xf>
    <xf numFmtId="0" fontId="17" fillId="0" borderId="0" xfId="0" applyFont="1" applyFill="1" applyAlignment="1">
      <alignment horizontal="left" wrapText="1"/>
    </xf>
    <xf numFmtId="0" fontId="45" fillId="0" borderId="0" xfId="0" applyFont="1" applyFill="1" applyAlignment="1">
      <alignment horizontal="left" vertical="center" wrapText="1"/>
    </xf>
    <xf numFmtId="0" fontId="16" fillId="0" borderId="92" xfId="0" applyFont="1" applyBorder="1" applyAlignment="1">
      <alignment horizontal="center" vertical="center" wrapText="1"/>
    </xf>
    <xf numFmtId="0" fontId="16" fillId="0" borderId="93" xfId="0" applyFont="1" applyBorder="1" applyAlignment="1">
      <alignment horizontal="center" vertical="center" wrapText="1"/>
    </xf>
    <xf numFmtId="0" fontId="16" fillId="0" borderId="94" xfId="0" applyFont="1" applyBorder="1" applyAlignment="1">
      <alignment horizontal="center" vertical="center" wrapText="1"/>
    </xf>
    <xf numFmtId="0" fontId="33" fillId="4" borderId="48" xfId="0" applyFont="1" applyFill="1" applyBorder="1" applyAlignment="1" applyProtection="1">
      <alignment vertical="center"/>
      <protection locked="0"/>
    </xf>
    <xf numFmtId="0" fontId="33" fillId="4" borderId="55" xfId="0" applyFont="1" applyFill="1" applyBorder="1" applyAlignment="1" applyProtection="1">
      <alignment vertical="center"/>
      <protection locked="0"/>
    </xf>
    <xf numFmtId="0" fontId="24" fillId="0" borderId="135" xfId="0" applyFont="1" applyFill="1" applyBorder="1" applyAlignment="1" applyProtection="1">
      <alignment vertical="center" wrapText="1"/>
      <protection locked="0"/>
    </xf>
    <xf numFmtId="0" fontId="24" fillId="0" borderId="59" xfId="0" applyFont="1" applyFill="1" applyBorder="1" applyAlignment="1" applyProtection="1">
      <alignment vertical="center" wrapText="1"/>
      <protection locked="0"/>
    </xf>
    <xf numFmtId="0" fontId="24" fillId="0" borderId="60" xfId="0" applyFont="1" applyFill="1" applyBorder="1" applyAlignment="1" applyProtection="1">
      <alignment vertical="center" wrapText="1"/>
      <protection locked="0"/>
    </xf>
    <xf numFmtId="0" fontId="33" fillId="0" borderId="54" xfId="0" applyFont="1" applyFill="1" applyBorder="1" applyAlignment="1" applyProtection="1">
      <alignment horizontal="center" vertical="center"/>
      <protection locked="0"/>
    </xf>
    <xf numFmtId="0" fontId="33" fillId="0" borderId="48" xfId="0" applyFont="1" applyFill="1" applyBorder="1" applyAlignment="1" applyProtection="1">
      <alignment horizontal="center" vertical="center"/>
      <protection locked="0"/>
    </xf>
    <xf numFmtId="0" fontId="33" fillId="0" borderId="39" xfId="0" applyFont="1" applyFill="1" applyBorder="1" applyAlignment="1" applyProtection="1">
      <alignment horizontal="center" vertical="center"/>
      <protection locked="0"/>
    </xf>
    <xf numFmtId="49" fontId="33" fillId="0" borderId="26" xfId="0" applyNumberFormat="1" applyFont="1" applyFill="1" applyBorder="1" applyAlignment="1" applyProtection="1">
      <alignment horizontal="center" vertical="center"/>
      <protection locked="0"/>
    </xf>
    <xf numFmtId="49" fontId="33" fillId="0" borderId="33" xfId="0" applyNumberFormat="1" applyFont="1" applyFill="1" applyBorder="1" applyAlignment="1" applyProtection="1">
      <alignment horizontal="center" vertical="center"/>
      <protection locked="0"/>
    </xf>
    <xf numFmtId="49" fontId="16" fillId="0" borderId="77" xfId="0" applyNumberFormat="1" applyFont="1" applyFill="1" applyBorder="1" applyAlignment="1" applyProtection="1">
      <alignment horizontal="center" vertical="center"/>
      <protection locked="0"/>
    </xf>
    <xf numFmtId="49" fontId="16" fillId="0" borderId="102" xfId="0" applyNumberFormat="1" applyFont="1" applyFill="1" applyBorder="1" applyAlignment="1" applyProtection="1">
      <alignment horizontal="center" vertical="center"/>
      <protection locked="0"/>
    </xf>
    <xf numFmtId="49" fontId="33" fillId="0" borderId="77" xfId="0" applyNumberFormat="1" applyFont="1" applyFill="1" applyBorder="1" applyAlignment="1" applyProtection="1">
      <alignment horizontal="center" vertical="center"/>
      <protection locked="0"/>
    </xf>
    <xf numFmtId="49" fontId="33" fillId="0" borderId="102" xfId="0" applyNumberFormat="1" applyFont="1" applyFill="1" applyBorder="1" applyAlignment="1" applyProtection="1">
      <alignment horizontal="center" vertical="center"/>
      <protection locked="0"/>
    </xf>
    <xf numFmtId="0" fontId="33" fillId="0" borderId="123" xfId="0" applyFont="1" applyFill="1" applyBorder="1" applyAlignment="1" applyProtection="1">
      <alignment vertical="center" wrapText="1"/>
      <protection locked="0"/>
    </xf>
    <xf numFmtId="0" fontId="33" fillId="0" borderId="134" xfId="0" applyFont="1" applyFill="1" applyBorder="1" applyAlignment="1" applyProtection="1">
      <alignment vertical="center" wrapText="1"/>
      <protection locked="0"/>
    </xf>
    <xf numFmtId="0" fontId="33" fillId="0" borderId="124" xfId="0" applyFont="1" applyFill="1" applyBorder="1" applyAlignment="1" applyProtection="1">
      <alignment vertical="center" wrapText="1"/>
      <protection locked="0"/>
    </xf>
    <xf numFmtId="0" fontId="16" fillId="0" borderId="123" xfId="0" applyFont="1" applyFill="1" applyBorder="1" applyAlignment="1" applyProtection="1">
      <alignment vertical="center"/>
      <protection locked="0"/>
    </xf>
    <xf numFmtId="0" fontId="16" fillId="0" borderId="134" xfId="0" applyFont="1" applyFill="1" applyBorder="1" applyAlignment="1" applyProtection="1">
      <alignment vertical="center"/>
      <protection locked="0"/>
    </xf>
    <xf numFmtId="0" fontId="16" fillId="0" borderId="124" xfId="0" applyFont="1" applyFill="1" applyBorder="1" applyAlignment="1" applyProtection="1">
      <alignment vertical="center"/>
      <protection locked="0"/>
    </xf>
    <xf numFmtId="0" fontId="16" fillId="0" borderId="123" xfId="0" applyFont="1" applyFill="1" applyBorder="1" applyAlignment="1" applyProtection="1">
      <alignment vertical="center" wrapText="1"/>
      <protection locked="0"/>
    </xf>
    <xf numFmtId="0" fontId="16" fillId="0" borderId="134" xfId="0" applyFont="1" applyFill="1" applyBorder="1" applyAlignment="1" applyProtection="1">
      <alignment vertical="center" wrapText="1"/>
      <protection locked="0"/>
    </xf>
    <xf numFmtId="0" fontId="16" fillId="0" borderId="124" xfId="0" applyFont="1" applyFill="1" applyBorder="1" applyAlignment="1" applyProtection="1">
      <alignment vertical="center" wrapText="1"/>
      <protection locked="0"/>
    </xf>
    <xf numFmtId="0" fontId="33" fillId="0" borderId="89" xfId="0" applyFont="1" applyFill="1" applyBorder="1" applyAlignment="1" applyProtection="1">
      <alignment vertical="center" wrapText="1"/>
      <protection locked="0"/>
    </xf>
    <xf numFmtId="0" fontId="33" fillId="0" borderId="82" xfId="0" applyFont="1" applyFill="1" applyBorder="1" applyAlignment="1" applyProtection="1">
      <alignment vertical="center" wrapText="1"/>
      <protection locked="0"/>
    </xf>
    <xf numFmtId="0" fontId="16" fillId="0" borderId="89" xfId="0" applyFont="1" applyFill="1" applyBorder="1" applyAlignment="1" applyProtection="1">
      <alignment vertical="center"/>
      <protection locked="0"/>
    </xf>
    <xf numFmtId="0" fontId="16" fillId="0" borderId="82" xfId="0" applyFont="1" applyFill="1" applyBorder="1" applyAlignment="1" applyProtection="1">
      <alignment vertical="center"/>
      <protection locked="0"/>
    </xf>
    <xf numFmtId="0" fontId="16" fillId="0" borderId="36" xfId="0" applyFont="1" applyFill="1" applyBorder="1" applyAlignment="1" applyProtection="1">
      <alignment horizontal="center" vertical="center"/>
      <protection locked="0"/>
    </xf>
    <xf numFmtId="0" fontId="16" fillId="0" borderId="48" xfId="0" applyFont="1" applyFill="1" applyBorder="1" applyAlignment="1" applyProtection="1">
      <alignment horizontal="center" vertical="center"/>
      <protection locked="0"/>
    </xf>
    <xf numFmtId="0" fontId="16" fillId="0" borderId="39" xfId="0" applyFont="1" applyFill="1" applyBorder="1" applyAlignment="1" applyProtection="1">
      <alignment horizontal="center" vertical="center"/>
      <protection locked="0"/>
    </xf>
    <xf numFmtId="0" fontId="16" fillId="0" borderId="74" xfId="0" applyFont="1" applyFill="1" applyBorder="1" applyAlignment="1" applyProtection="1">
      <alignment horizontal="center" vertical="center"/>
      <protection locked="0"/>
    </xf>
    <xf numFmtId="0" fontId="16" fillId="0" borderId="75" xfId="0" applyFont="1" applyFill="1" applyBorder="1" applyAlignment="1" applyProtection="1">
      <alignment horizontal="center" vertical="center"/>
      <protection locked="0"/>
    </xf>
    <xf numFmtId="0" fontId="33" fillId="0" borderId="21" xfId="0" applyFont="1" applyFill="1" applyBorder="1" applyAlignment="1" applyProtection="1">
      <alignment horizontal="center" vertical="center"/>
      <protection locked="0"/>
    </xf>
    <xf numFmtId="0" fontId="16" fillId="0" borderId="21" xfId="0" applyFont="1" applyFill="1" applyBorder="1" applyAlignment="1" applyProtection="1">
      <alignment horizontal="center" vertical="center"/>
      <protection locked="0"/>
    </xf>
    <xf numFmtId="0" fontId="33" fillId="0" borderId="28" xfId="0" applyFont="1" applyFill="1" applyBorder="1" applyAlignment="1" applyProtection="1">
      <alignment horizontal="center" vertical="center"/>
      <protection locked="0"/>
    </xf>
    <xf numFmtId="0" fontId="33" fillId="0" borderId="79" xfId="0" applyFont="1" applyFill="1" applyBorder="1" applyAlignment="1" applyProtection="1">
      <alignment horizontal="center" vertical="center"/>
      <protection locked="0"/>
    </xf>
    <xf numFmtId="0" fontId="33" fillId="0" borderId="89" xfId="0" applyFont="1" applyFill="1" applyBorder="1" applyAlignment="1" applyProtection="1">
      <alignment horizontal="center" vertical="center"/>
      <protection locked="0"/>
    </xf>
    <xf numFmtId="0" fontId="33" fillId="0" borderId="82" xfId="0" applyFont="1" applyFill="1" applyBorder="1" applyAlignment="1" applyProtection="1">
      <alignment horizontal="center" vertical="center"/>
      <protection locked="0"/>
    </xf>
    <xf numFmtId="0" fontId="16" fillId="0" borderId="79" xfId="0" applyFont="1" applyFill="1" applyBorder="1" applyAlignment="1" applyProtection="1">
      <alignment horizontal="center" vertical="center"/>
      <protection locked="0"/>
    </xf>
    <xf numFmtId="0" fontId="16" fillId="0" borderId="89" xfId="0" applyFont="1" applyFill="1" applyBorder="1" applyAlignment="1" applyProtection="1">
      <alignment horizontal="center" vertical="center"/>
      <protection locked="0"/>
    </xf>
    <xf numFmtId="0" fontId="16" fillId="0" borderId="82" xfId="0" applyFont="1" applyFill="1" applyBorder="1" applyAlignment="1" applyProtection="1">
      <alignment horizontal="center" vertical="center"/>
      <protection locked="0"/>
    </xf>
    <xf numFmtId="0" fontId="16" fillId="0" borderId="93" xfId="0" applyFont="1" applyFill="1" applyBorder="1" applyAlignment="1" applyProtection="1">
      <alignment horizontal="center" vertical="center"/>
      <protection locked="0"/>
    </xf>
    <xf numFmtId="0" fontId="16" fillId="0" borderId="94" xfId="0" applyFont="1" applyFill="1" applyBorder="1" applyAlignment="1" applyProtection="1">
      <alignment horizontal="center" vertical="center"/>
      <protection locked="0"/>
    </xf>
    <xf numFmtId="0" fontId="16" fillId="0" borderId="93" xfId="0" applyFont="1" applyFill="1" applyBorder="1" applyAlignment="1" applyProtection="1">
      <alignment vertical="center"/>
      <protection locked="0"/>
    </xf>
    <xf numFmtId="0" fontId="16" fillId="0" borderId="94" xfId="0" applyFont="1" applyFill="1" applyBorder="1" applyAlignment="1" applyProtection="1">
      <alignment vertical="center"/>
      <protection locked="0"/>
    </xf>
    <xf numFmtId="0" fontId="16" fillId="0" borderId="92" xfId="0" applyFont="1" applyFill="1" applyBorder="1" applyAlignment="1" applyProtection="1">
      <alignment horizontal="center" vertical="center"/>
      <protection locked="0"/>
    </xf>
    <xf numFmtId="0" fontId="33" fillId="0" borderId="17" xfId="0" applyFont="1" applyFill="1" applyBorder="1" applyAlignment="1" applyProtection="1">
      <alignment horizontal="center" vertical="center"/>
      <protection locked="0"/>
    </xf>
    <xf numFmtId="0" fontId="16" fillId="0" borderId="22" xfId="0" applyFont="1" applyFill="1" applyBorder="1" applyAlignment="1" applyProtection="1">
      <alignment horizontal="center" vertical="center"/>
      <protection locked="0"/>
    </xf>
    <xf numFmtId="0" fontId="16" fillId="0" borderId="20" xfId="0" applyFont="1" applyFill="1" applyBorder="1" applyAlignment="1" applyProtection="1">
      <alignment horizontal="center" vertical="center"/>
      <protection locked="0"/>
    </xf>
    <xf numFmtId="1" fontId="33" fillId="0" borderId="21" xfId="0" applyNumberFormat="1" applyFont="1" applyFill="1" applyBorder="1" applyAlignment="1" applyProtection="1">
      <alignment horizontal="center" vertical="center"/>
      <protection locked="0"/>
    </xf>
    <xf numFmtId="0" fontId="51" fillId="0" borderId="21" xfId="0" applyFont="1" applyFill="1" applyBorder="1" applyAlignment="1" applyProtection="1">
      <alignment horizontal="center" vertical="center"/>
      <protection locked="0"/>
    </xf>
    <xf numFmtId="0" fontId="16" fillId="0" borderId="29" xfId="0" applyFont="1" applyFill="1" applyBorder="1" applyAlignment="1" applyProtection="1">
      <alignment horizontal="center" vertical="center"/>
      <protection locked="0"/>
    </xf>
    <xf numFmtId="0" fontId="33" fillId="0" borderId="22" xfId="0" applyFont="1" applyFill="1" applyBorder="1" applyAlignment="1" applyProtection="1">
      <alignment horizontal="center" vertical="center"/>
      <protection locked="0"/>
    </xf>
    <xf numFmtId="0" fontId="33" fillId="0" borderId="20" xfId="0" applyFont="1" applyFill="1" applyBorder="1" applyAlignment="1" applyProtection="1">
      <alignment horizontal="center" vertical="center"/>
      <protection locked="0"/>
    </xf>
    <xf numFmtId="0" fontId="16" fillId="0" borderId="123" xfId="0" applyFont="1" applyFill="1" applyBorder="1" applyAlignment="1" applyProtection="1">
      <alignment horizontal="center" vertical="center"/>
      <protection locked="0"/>
    </xf>
    <xf numFmtId="0" fontId="16" fillId="0" borderId="134" xfId="0" applyFont="1" applyFill="1" applyBorder="1" applyAlignment="1" applyProtection="1">
      <alignment horizontal="center" vertical="center"/>
      <protection locked="0"/>
    </xf>
    <xf numFmtId="0" fontId="16" fillId="0" borderId="124" xfId="0" applyFont="1" applyFill="1" applyBorder="1" applyAlignment="1" applyProtection="1">
      <alignment horizontal="center" vertical="center"/>
      <protection locked="0"/>
    </xf>
    <xf numFmtId="0" fontId="24" fillId="0" borderId="54" xfId="0" applyFont="1" applyFill="1" applyBorder="1" applyAlignment="1" applyProtection="1">
      <alignment horizontal="center" vertical="center"/>
      <protection locked="0"/>
    </xf>
    <xf numFmtId="0" fontId="24" fillId="0" borderId="48" xfId="0" applyFont="1" applyFill="1" applyBorder="1" applyAlignment="1" applyProtection="1">
      <alignment horizontal="center" vertical="center"/>
      <protection locked="0"/>
    </xf>
    <xf numFmtId="0" fontId="24" fillId="0" borderId="55" xfId="0" applyFont="1" applyFill="1" applyBorder="1" applyAlignment="1" applyProtection="1">
      <alignment horizontal="center" vertical="center"/>
      <protection locked="0"/>
    </xf>
    <xf numFmtId="0" fontId="33" fillId="0" borderId="61" xfId="0" applyFont="1" applyFill="1" applyBorder="1" applyAlignment="1" applyProtection="1">
      <alignment horizontal="center" vertical="center" textRotation="90"/>
      <protection locked="0"/>
    </xf>
    <xf numFmtId="0" fontId="33" fillId="0" borderId="2" xfId="0" applyFont="1" applyFill="1" applyBorder="1" applyAlignment="1" applyProtection="1">
      <alignment horizontal="center" vertical="center" textRotation="90"/>
      <protection locked="0"/>
    </xf>
    <xf numFmtId="0" fontId="33" fillId="0" borderId="66" xfId="0" applyFont="1" applyFill="1" applyBorder="1" applyAlignment="1" applyProtection="1">
      <alignment horizontal="center" vertical="center" textRotation="90"/>
      <protection locked="0"/>
    </xf>
    <xf numFmtId="0" fontId="33" fillId="0" borderId="15" xfId="0" applyFont="1" applyFill="1" applyBorder="1" applyAlignment="1" applyProtection="1">
      <alignment horizontal="center" vertical="center" textRotation="90"/>
      <protection locked="0"/>
    </xf>
    <xf numFmtId="0" fontId="33" fillId="0" borderId="0" xfId="0" applyFont="1" applyFill="1" applyBorder="1" applyAlignment="1" applyProtection="1">
      <alignment horizontal="center" vertical="center" textRotation="90"/>
      <protection locked="0"/>
    </xf>
    <xf numFmtId="0" fontId="33" fillId="0" borderId="16" xfId="0" applyFont="1" applyFill="1" applyBorder="1" applyAlignment="1" applyProtection="1">
      <alignment horizontal="center" vertical="center" textRotation="90"/>
      <protection locked="0"/>
    </xf>
    <xf numFmtId="0" fontId="33" fillId="0" borderId="64" xfId="0" applyFont="1" applyFill="1" applyBorder="1" applyAlignment="1" applyProtection="1">
      <alignment horizontal="center" vertical="center" textRotation="90"/>
      <protection locked="0"/>
    </xf>
    <xf numFmtId="0" fontId="33" fillId="0" borderId="51" xfId="0" applyFont="1" applyFill="1" applyBorder="1" applyAlignment="1" applyProtection="1">
      <alignment horizontal="center" vertical="center" textRotation="90"/>
      <protection locked="0"/>
    </xf>
    <xf numFmtId="0" fontId="33" fillId="0" borderId="67" xfId="0" applyFont="1" applyFill="1" applyBorder="1" applyAlignment="1" applyProtection="1">
      <alignment horizontal="center" vertical="center" textRotation="90"/>
      <protection locked="0"/>
    </xf>
    <xf numFmtId="0" fontId="33" fillId="4" borderId="54" xfId="0" applyFont="1" applyFill="1" applyBorder="1" applyAlignment="1" applyProtection="1">
      <alignment horizontal="center" vertical="center"/>
      <protection locked="0"/>
    </xf>
    <xf numFmtId="0" fontId="33" fillId="4" borderId="48" xfId="0" applyFont="1" applyFill="1" applyBorder="1" applyAlignment="1" applyProtection="1">
      <alignment horizontal="center" vertical="center"/>
      <protection locked="0"/>
    </xf>
    <xf numFmtId="0" fontId="33" fillId="4" borderId="55" xfId="0" applyFont="1" applyFill="1" applyBorder="1" applyAlignment="1" applyProtection="1">
      <alignment horizontal="center" vertical="center"/>
      <protection locked="0"/>
    </xf>
    <xf numFmtId="0" fontId="46" fillId="0" borderId="0" xfId="0" applyFont="1" applyFill="1" applyAlignment="1" applyProtection="1">
      <alignment horizontal="center"/>
      <protection locked="0"/>
    </xf>
    <xf numFmtId="0" fontId="21" fillId="0" borderId="36" xfId="0" applyFont="1" applyFill="1" applyBorder="1" applyAlignment="1" applyProtection="1">
      <alignment horizontal="center" vertical="center"/>
      <protection locked="0"/>
    </xf>
    <xf numFmtId="0" fontId="21" fillId="0" borderId="48" xfId="0" applyFont="1" applyFill="1" applyBorder="1" applyAlignment="1" applyProtection="1">
      <alignment horizontal="center" vertical="center"/>
      <protection locked="0"/>
    </xf>
    <xf numFmtId="0" fontId="21" fillId="0" borderId="55" xfId="0" applyFont="1" applyFill="1" applyBorder="1" applyAlignment="1" applyProtection="1">
      <alignment horizontal="center" vertical="center"/>
      <protection locked="0"/>
    </xf>
    <xf numFmtId="0" fontId="16" fillId="0" borderId="61" xfId="0" applyFont="1" applyFill="1" applyBorder="1" applyAlignment="1" applyProtection="1">
      <alignment horizontal="center" vertical="center" textRotation="90"/>
      <protection locked="0"/>
    </xf>
    <xf numFmtId="0" fontId="16" fillId="0" borderId="2" xfId="0" applyFont="1" applyFill="1" applyBorder="1" applyAlignment="1" applyProtection="1">
      <alignment horizontal="center" vertical="center" textRotation="90"/>
      <protection locked="0"/>
    </xf>
    <xf numFmtId="0" fontId="16" fillId="0" borderId="66" xfId="0" applyFont="1" applyFill="1" applyBorder="1" applyAlignment="1" applyProtection="1">
      <alignment horizontal="center" vertical="center" textRotation="90"/>
      <protection locked="0"/>
    </xf>
    <xf numFmtId="0" fontId="16" fillId="0" borderId="15" xfId="0" applyFont="1" applyFill="1" applyBorder="1" applyAlignment="1" applyProtection="1">
      <alignment horizontal="center" vertical="center" textRotation="90"/>
      <protection locked="0"/>
    </xf>
    <xf numFmtId="0" fontId="16" fillId="0" borderId="0" xfId="0" applyFont="1" applyFill="1" applyBorder="1" applyAlignment="1" applyProtection="1">
      <alignment horizontal="center" vertical="center" textRotation="90"/>
      <protection locked="0"/>
    </xf>
    <xf numFmtId="0" fontId="16" fillId="0" borderId="16" xfId="0" applyFont="1" applyFill="1" applyBorder="1" applyAlignment="1" applyProtection="1">
      <alignment horizontal="center" vertical="center" textRotation="90"/>
      <protection locked="0"/>
    </xf>
    <xf numFmtId="0" fontId="16" fillId="0" borderId="64" xfId="0" applyFont="1" applyFill="1" applyBorder="1" applyAlignment="1" applyProtection="1">
      <alignment horizontal="center" vertical="center" textRotation="90"/>
      <protection locked="0"/>
    </xf>
    <xf numFmtId="0" fontId="16" fillId="0" borderId="51" xfId="0" applyFont="1" applyFill="1" applyBorder="1" applyAlignment="1" applyProtection="1">
      <alignment horizontal="center" vertical="center" textRotation="90"/>
      <protection locked="0"/>
    </xf>
    <xf numFmtId="0" fontId="16" fillId="0" borderId="67" xfId="0" applyFont="1" applyFill="1" applyBorder="1" applyAlignment="1" applyProtection="1">
      <alignment horizontal="center" vertical="center" textRotation="90"/>
      <protection locked="0"/>
    </xf>
    <xf numFmtId="0" fontId="33" fillId="4" borderId="9" xfId="0" applyFont="1" applyFill="1" applyBorder="1" applyAlignment="1" applyProtection="1">
      <alignment horizontal="center" vertical="center"/>
      <protection locked="0"/>
    </xf>
    <xf numFmtId="0" fontId="16" fillId="0" borderId="27" xfId="0" applyFont="1" applyFill="1" applyBorder="1" applyAlignment="1" applyProtection="1">
      <alignment horizontal="center" vertical="center"/>
      <protection locked="0"/>
    </xf>
    <xf numFmtId="0" fontId="18" fillId="0" borderId="23" xfId="0" applyFont="1" applyFill="1" applyBorder="1" applyAlignment="1" applyProtection="1">
      <alignment horizontal="center" vertical="center" textRotation="90"/>
      <protection locked="0"/>
    </xf>
    <xf numFmtId="0" fontId="18" fillId="0" borderId="61" xfId="0" applyNumberFormat="1" applyFont="1" applyFill="1" applyBorder="1" applyAlignment="1" applyProtection="1">
      <alignment horizontal="center" textRotation="90" wrapText="1"/>
      <protection locked="0"/>
    </xf>
    <xf numFmtId="0" fontId="18" fillId="0" borderId="15" xfId="0" applyNumberFormat="1" applyFont="1" applyFill="1" applyBorder="1" applyAlignment="1" applyProtection="1">
      <alignment horizontal="center" textRotation="90" wrapText="1"/>
      <protection locked="0"/>
    </xf>
    <xf numFmtId="0" fontId="18" fillId="0" borderId="50" xfId="0" applyNumberFormat="1" applyFont="1" applyFill="1" applyBorder="1" applyAlignment="1" applyProtection="1">
      <alignment horizontal="center" textRotation="90" wrapText="1"/>
      <protection locked="0"/>
    </xf>
    <xf numFmtId="0" fontId="18" fillId="0" borderId="56" xfId="0" applyNumberFormat="1" applyFont="1" applyFill="1" applyBorder="1" applyAlignment="1" applyProtection="1">
      <alignment horizontal="center" textRotation="90" wrapText="1"/>
      <protection locked="0"/>
    </xf>
    <xf numFmtId="0" fontId="18" fillId="0" borderId="88" xfId="0" applyNumberFormat="1" applyFont="1" applyFill="1" applyBorder="1" applyAlignment="1" applyProtection="1">
      <alignment horizontal="center" textRotation="90" wrapText="1"/>
      <protection locked="0"/>
    </xf>
    <xf numFmtId="0" fontId="18" fillId="0" borderId="19" xfId="0" applyNumberFormat="1" applyFont="1" applyFill="1" applyBorder="1" applyAlignment="1" applyProtection="1">
      <alignment horizontal="center" textRotation="90" wrapText="1"/>
      <protection locked="0"/>
    </xf>
    <xf numFmtId="0" fontId="33" fillId="4" borderId="10" xfId="0" applyFont="1" applyFill="1" applyBorder="1" applyAlignment="1" applyProtection="1">
      <alignment horizontal="center" vertical="center"/>
      <protection locked="0"/>
    </xf>
    <xf numFmtId="0" fontId="33" fillId="4" borderId="36" xfId="0" applyFont="1" applyFill="1" applyBorder="1" applyAlignment="1" applyProtection="1">
      <alignment horizontal="center" vertical="center"/>
      <protection locked="0"/>
    </xf>
    <xf numFmtId="0" fontId="33" fillId="4" borderId="39" xfId="0" applyFont="1" applyFill="1" applyBorder="1" applyAlignment="1" applyProtection="1">
      <alignment horizontal="center" vertical="center"/>
      <protection locked="0"/>
    </xf>
    <xf numFmtId="0" fontId="33" fillId="4" borderId="8" xfId="0" applyFont="1" applyFill="1" applyBorder="1" applyAlignment="1" applyProtection="1">
      <alignment horizontal="center" vertical="center"/>
      <protection locked="0"/>
    </xf>
    <xf numFmtId="0" fontId="23" fillId="2" borderId="0" xfId="0" applyFont="1" applyFill="1" applyAlignment="1" applyProtection="1">
      <alignment horizontal="center" vertical="top"/>
      <protection locked="0"/>
    </xf>
    <xf numFmtId="0" fontId="18" fillId="0" borderId="11" xfId="0" applyNumberFormat="1" applyFont="1" applyFill="1" applyBorder="1" applyAlignment="1" applyProtection="1">
      <alignment horizontal="center" vertical="center" textRotation="90" wrapText="1"/>
      <protection locked="0"/>
    </xf>
    <xf numFmtId="0" fontId="18" fillId="0" borderId="91" xfId="0" applyNumberFormat="1" applyFont="1" applyFill="1" applyBorder="1" applyAlignment="1" applyProtection="1">
      <alignment horizontal="center" vertical="center" textRotation="90" wrapText="1"/>
      <protection locked="0"/>
    </xf>
    <xf numFmtId="0" fontId="18" fillId="0" borderId="33" xfId="0" applyNumberFormat="1" applyFont="1" applyFill="1" applyBorder="1" applyAlignment="1" applyProtection="1">
      <alignment horizontal="center" vertical="center" textRotation="90" wrapText="1"/>
      <protection locked="0"/>
    </xf>
    <xf numFmtId="0" fontId="18" fillId="0" borderId="43" xfId="0" applyNumberFormat="1" applyFont="1" applyFill="1" applyBorder="1" applyAlignment="1" applyProtection="1">
      <alignment horizontal="center" vertical="center"/>
      <protection locked="0"/>
    </xf>
    <xf numFmtId="0" fontId="18" fillId="0" borderId="59" xfId="0" applyNumberFormat="1" applyFont="1" applyFill="1" applyBorder="1" applyAlignment="1" applyProtection="1">
      <alignment horizontal="center" vertical="center"/>
      <protection locked="0"/>
    </xf>
    <xf numFmtId="0" fontId="18" fillId="0" borderId="44" xfId="0" applyNumberFormat="1" applyFont="1" applyFill="1" applyBorder="1" applyAlignment="1" applyProtection="1">
      <alignment horizontal="center" vertical="center"/>
      <protection locked="0"/>
    </xf>
    <xf numFmtId="0" fontId="22" fillId="0" borderId="51" xfId="0" applyNumberFormat="1" applyFont="1" applyFill="1" applyBorder="1" applyAlignment="1" applyProtection="1">
      <alignment horizontal="center" vertical="center"/>
      <protection locked="0"/>
    </xf>
    <xf numFmtId="0" fontId="33" fillId="0" borderId="58" xfId="0" applyFont="1" applyFill="1" applyBorder="1" applyAlignment="1" applyProtection="1">
      <alignment horizontal="center" vertical="center"/>
      <protection locked="0"/>
    </xf>
    <xf numFmtId="0" fontId="33" fillId="0" borderId="59" xfId="0" applyFont="1" applyFill="1" applyBorder="1" applyAlignment="1" applyProtection="1">
      <alignment horizontal="center" vertical="center"/>
      <protection locked="0"/>
    </xf>
    <xf numFmtId="0" fontId="33" fillId="0" borderId="60" xfId="0" applyFont="1" applyFill="1" applyBorder="1" applyAlignment="1" applyProtection="1">
      <alignment horizontal="center" vertical="center"/>
      <protection locked="0"/>
    </xf>
    <xf numFmtId="0" fontId="33" fillId="0" borderId="18" xfId="0" applyFont="1" applyFill="1" applyBorder="1" applyAlignment="1" applyProtection="1">
      <alignment horizontal="center" vertical="center"/>
      <protection locked="0"/>
    </xf>
    <xf numFmtId="0" fontId="18" fillId="0" borderId="56" xfId="0" applyNumberFormat="1" applyFont="1" applyFill="1" applyBorder="1" applyAlignment="1" applyProtection="1">
      <alignment horizontal="center" vertical="center"/>
      <protection locked="0"/>
    </xf>
    <xf numFmtId="0" fontId="18" fillId="0" borderId="62" xfId="0" applyNumberFormat="1" applyFont="1" applyFill="1" applyBorder="1" applyAlignment="1" applyProtection="1">
      <alignment horizontal="center" vertical="center"/>
      <protection locked="0"/>
    </xf>
    <xf numFmtId="0" fontId="19" fillId="0" borderId="84" xfId="0" applyNumberFormat="1" applyFont="1" applyFill="1" applyBorder="1" applyAlignment="1" applyProtection="1">
      <alignment horizontal="center" vertical="center"/>
      <protection locked="0"/>
    </xf>
    <xf numFmtId="0" fontId="19" fillId="0" borderId="85" xfId="0" applyNumberFormat="1" applyFont="1" applyFill="1" applyBorder="1" applyAlignment="1" applyProtection="1">
      <alignment horizontal="center" vertical="center"/>
      <protection locked="0"/>
    </xf>
    <xf numFmtId="0" fontId="19" fillId="0" borderId="86" xfId="0" applyNumberFormat="1" applyFont="1" applyFill="1" applyBorder="1" applyAlignment="1" applyProtection="1">
      <alignment horizontal="center" vertical="center"/>
      <protection locked="0"/>
    </xf>
    <xf numFmtId="0" fontId="19" fillId="0" borderId="87" xfId="0" applyNumberFormat="1" applyFont="1" applyFill="1" applyBorder="1" applyAlignment="1" applyProtection="1">
      <alignment horizontal="center" vertical="center"/>
      <protection locked="0"/>
    </xf>
    <xf numFmtId="0" fontId="19" fillId="0" borderId="99" xfId="0" applyNumberFormat="1" applyFont="1" applyFill="1" applyBorder="1" applyAlignment="1" applyProtection="1">
      <alignment horizontal="center" vertical="center"/>
      <protection locked="0"/>
    </xf>
    <xf numFmtId="0" fontId="19" fillId="0" borderId="100" xfId="0" applyNumberFormat="1" applyFont="1" applyFill="1" applyBorder="1" applyAlignment="1" applyProtection="1">
      <alignment horizontal="center" vertical="center"/>
      <protection locked="0"/>
    </xf>
    <xf numFmtId="0" fontId="22" fillId="0" borderId="51" xfId="0" applyFont="1" applyFill="1" applyBorder="1" applyAlignment="1" applyProtection="1">
      <alignment horizontal="center" vertical="center"/>
      <protection locked="0"/>
    </xf>
    <xf numFmtId="0" fontId="18" fillId="0" borderId="12" xfId="0" applyNumberFormat="1" applyFont="1" applyFill="1" applyBorder="1" applyAlignment="1" applyProtection="1">
      <alignment horizontal="center" textRotation="90" wrapText="1"/>
      <protection locked="0"/>
    </xf>
    <xf numFmtId="0" fontId="18" fillId="0" borderId="83" xfId="0" applyNumberFormat="1" applyFont="1" applyFill="1" applyBorder="1" applyAlignment="1" applyProtection="1">
      <alignment horizontal="center" textRotation="90" wrapText="1"/>
      <protection locked="0"/>
    </xf>
    <xf numFmtId="0" fontId="18" fillId="0" borderId="18" xfId="0" applyNumberFormat="1" applyFont="1" applyFill="1" applyBorder="1" applyAlignment="1" applyProtection="1">
      <alignment horizontal="center" textRotation="90" wrapText="1"/>
      <protection locked="0"/>
    </xf>
    <xf numFmtId="0" fontId="33" fillId="0" borderId="2" xfId="0" applyFont="1" applyFill="1" applyBorder="1" applyAlignment="1" applyProtection="1">
      <alignment horizontal="center" vertical="center" wrapText="1"/>
      <protection locked="0"/>
    </xf>
    <xf numFmtId="0" fontId="33" fillId="0" borderId="66" xfId="0" applyFont="1" applyFill="1" applyBorder="1" applyAlignment="1" applyProtection="1">
      <alignment horizontal="center" vertical="center" wrapText="1"/>
      <protection locked="0"/>
    </xf>
    <xf numFmtId="0" fontId="33" fillId="0" borderId="0" xfId="0" applyFont="1" applyFill="1" applyBorder="1" applyAlignment="1" applyProtection="1">
      <alignment horizontal="center" vertical="center" wrapText="1"/>
      <protection locked="0"/>
    </xf>
    <xf numFmtId="0" fontId="33" fillId="0" borderId="16" xfId="0" applyFont="1" applyFill="1" applyBorder="1" applyAlignment="1" applyProtection="1">
      <alignment horizontal="center" vertical="center" wrapText="1"/>
      <protection locked="0"/>
    </xf>
    <xf numFmtId="0" fontId="33" fillId="0" borderId="51" xfId="0" applyFont="1" applyFill="1" applyBorder="1" applyAlignment="1" applyProtection="1">
      <alignment horizontal="center" vertical="center" wrapText="1"/>
      <protection locked="0"/>
    </xf>
    <xf numFmtId="0" fontId="33" fillId="0" borderId="67" xfId="0" applyFont="1" applyFill="1" applyBorder="1" applyAlignment="1" applyProtection="1">
      <alignment horizontal="center" vertical="center" wrapText="1"/>
      <protection locked="0"/>
    </xf>
    <xf numFmtId="0" fontId="33" fillId="0" borderId="58" xfId="0" applyFont="1" applyFill="1" applyBorder="1" applyAlignment="1" applyProtection="1">
      <alignment vertical="center"/>
      <protection locked="0"/>
    </xf>
    <xf numFmtId="0" fontId="33" fillId="0" borderId="59" xfId="0" applyFont="1" applyFill="1" applyBorder="1" applyAlignment="1" applyProtection="1">
      <alignment vertical="center"/>
      <protection locked="0"/>
    </xf>
    <xf numFmtId="0" fontId="33" fillId="0" borderId="60" xfId="0" applyFont="1" applyFill="1" applyBorder="1" applyAlignment="1" applyProtection="1">
      <alignment vertical="center"/>
      <protection locked="0"/>
    </xf>
    <xf numFmtId="0" fontId="16" fillId="0" borderId="28" xfId="0" applyFont="1" applyFill="1" applyBorder="1" applyAlignment="1" applyProtection="1">
      <alignment horizontal="center" vertical="center"/>
      <protection locked="0"/>
    </xf>
    <xf numFmtId="0" fontId="18" fillId="0" borderId="60" xfId="0" applyNumberFormat="1" applyFont="1" applyFill="1" applyBorder="1" applyAlignment="1" applyProtection="1">
      <alignment horizontal="center" vertical="center"/>
      <protection locked="0"/>
    </xf>
    <xf numFmtId="49" fontId="16" fillId="0" borderId="79" xfId="0" applyNumberFormat="1" applyFont="1" applyFill="1" applyBorder="1" applyAlignment="1">
      <alignment horizontal="center" vertical="center" wrapText="1"/>
    </xf>
    <xf numFmtId="49" fontId="39" fillId="0" borderId="89" xfId="0" applyNumberFormat="1" applyFont="1" applyFill="1" applyBorder="1" applyAlignment="1">
      <alignment horizontal="center" vertical="center" wrapText="1"/>
    </xf>
    <xf numFmtId="49" fontId="39" fillId="0" borderId="82" xfId="0" applyNumberFormat="1" applyFont="1" applyFill="1" applyBorder="1" applyAlignment="1">
      <alignment horizontal="center" vertical="center" wrapText="1"/>
    </xf>
    <xf numFmtId="16" fontId="16" fillId="0" borderId="79" xfId="0" applyNumberFormat="1" applyFont="1" applyFill="1" applyBorder="1" applyAlignment="1">
      <alignment horizontal="center" vertical="center" wrapText="1"/>
    </xf>
    <xf numFmtId="0" fontId="39" fillId="0" borderId="89" xfId="0" applyFont="1" applyFill="1" applyBorder="1" applyAlignment="1">
      <alignment horizontal="center" vertical="center" wrapText="1"/>
    </xf>
    <xf numFmtId="0" fontId="39" fillId="0" borderId="82" xfId="0" applyFont="1" applyFill="1" applyBorder="1" applyAlignment="1">
      <alignment horizontal="center" vertical="center" wrapText="1"/>
    </xf>
    <xf numFmtId="0" fontId="22" fillId="0" borderId="51" xfId="0" applyFont="1" applyFill="1" applyBorder="1" applyAlignment="1">
      <alignment horizontal="center" vertical="center"/>
    </xf>
    <xf numFmtId="14" fontId="16" fillId="0" borderId="79" xfId="0" applyNumberFormat="1" applyFont="1" applyFill="1" applyBorder="1" applyAlignment="1">
      <alignment horizontal="center" vertical="center" wrapText="1"/>
    </xf>
    <xf numFmtId="0" fontId="16" fillId="0" borderId="92" xfId="0" applyFont="1" applyFill="1" applyBorder="1" applyAlignment="1">
      <alignment vertical="center" wrapText="1"/>
    </xf>
    <xf numFmtId="0" fontId="16" fillId="0" borderId="93" xfId="0" applyFont="1" applyFill="1" applyBorder="1" applyAlignment="1">
      <alignment vertical="center" wrapText="1"/>
    </xf>
    <xf numFmtId="0" fontId="16" fillId="0" borderId="94" xfId="0" applyFont="1" applyFill="1" applyBorder="1" applyAlignment="1">
      <alignment vertical="center" wrapText="1"/>
    </xf>
    <xf numFmtId="0" fontId="22" fillId="0" borderId="51" xfId="0" applyNumberFormat="1" applyFont="1" applyFill="1" applyBorder="1" applyAlignment="1" applyProtection="1">
      <alignment horizontal="right" vertical="center"/>
      <protection locked="0"/>
    </xf>
    <xf numFmtId="0" fontId="18" fillId="0" borderId="97" xfId="0" applyNumberFormat="1" applyFont="1" applyFill="1" applyBorder="1" applyAlignment="1" applyProtection="1">
      <alignment horizontal="center" vertical="center"/>
      <protection locked="0"/>
    </xf>
    <xf numFmtId="0" fontId="16" fillId="0" borderId="92" xfId="0" applyFont="1" applyFill="1" applyBorder="1" applyAlignment="1">
      <alignment horizontal="center" vertical="center" wrapText="1"/>
    </xf>
    <xf numFmtId="0" fontId="16" fillId="0" borderId="93" xfId="0" applyFont="1" applyFill="1" applyBorder="1" applyAlignment="1">
      <alignment horizontal="center" vertical="center" wrapText="1"/>
    </xf>
    <xf numFmtId="0" fontId="16" fillId="0" borderId="94" xfId="0" applyFont="1" applyFill="1" applyBorder="1" applyAlignment="1">
      <alignment horizontal="center" vertical="center" wrapText="1"/>
    </xf>
    <xf numFmtId="0" fontId="16" fillId="0" borderId="58" xfId="0" applyFont="1" applyFill="1" applyBorder="1" applyAlignment="1" applyProtection="1">
      <alignment horizontal="center" vertical="center"/>
      <protection locked="0"/>
    </xf>
    <xf numFmtId="0" fontId="16" fillId="0" borderId="59" xfId="0" applyFont="1" applyFill="1" applyBorder="1" applyAlignment="1" applyProtection="1">
      <alignment horizontal="center" vertical="center"/>
      <protection locked="0"/>
    </xf>
    <xf numFmtId="0" fontId="16" fillId="0" borderId="60" xfId="0" applyFont="1" applyFill="1" applyBorder="1" applyAlignment="1" applyProtection="1">
      <alignment horizontal="center" vertical="center"/>
      <protection locked="0"/>
    </xf>
    <xf numFmtId="0" fontId="21" fillId="0" borderId="95" xfId="0" applyNumberFormat="1" applyFont="1" applyFill="1" applyBorder="1" applyAlignment="1" applyProtection="1">
      <alignment horizontal="center" vertical="center" textRotation="255"/>
      <protection locked="0"/>
    </xf>
    <xf numFmtId="0" fontId="21" fillId="0" borderId="46" xfId="0" applyNumberFormat="1" applyFont="1" applyFill="1" applyBorder="1" applyAlignment="1" applyProtection="1">
      <alignment horizontal="center" vertical="center" textRotation="255"/>
      <protection locked="0"/>
    </xf>
    <xf numFmtId="0" fontId="21" fillId="0" borderId="47" xfId="0" applyNumberFormat="1" applyFont="1" applyFill="1" applyBorder="1" applyAlignment="1" applyProtection="1">
      <alignment horizontal="center" vertical="center" textRotation="255"/>
      <protection locked="0"/>
    </xf>
    <xf numFmtId="0" fontId="18" fillId="0" borderId="96" xfId="0" applyNumberFormat="1" applyFont="1" applyFill="1" applyBorder="1" applyAlignment="1" applyProtection="1">
      <alignment horizontal="center" vertical="center"/>
      <protection locked="0"/>
    </xf>
    <xf numFmtId="0" fontId="33" fillId="0" borderId="131" xfId="0" applyFont="1" applyFill="1" applyBorder="1" applyAlignment="1" applyProtection="1">
      <alignment vertical="center"/>
      <protection locked="0"/>
    </xf>
    <xf numFmtId="0" fontId="33" fillId="0" borderId="133" xfId="0" applyFont="1" applyFill="1" applyBorder="1" applyAlignment="1" applyProtection="1">
      <alignment vertical="center"/>
      <protection locked="0"/>
    </xf>
    <xf numFmtId="0" fontId="33" fillId="0" borderId="132" xfId="0" applyFont="1" applyFill="1" applyBorder="1" applyAlignment="1" applyProtection="1">
      <alignment vertical="center"/>
      <protection locked="0"/>
    </xf>
    <xf numFmtId="0" fontId="21" fillId="0" borderId="0" xfId="0" applyFont="1" applyFill="1" applyBorder="1" applyAlignment="1" applyProtection="1">
      <alignment horizontal="center" vertical="center"/>
      <protection locked="0"/>
    </xf>
    <xf numFmtId="0" fontId="33" fillId="0" borderId="61" xfId="0" applyFont="1" applyFill="1" applyBorder="1" applyAlignment="1" applyProtection="1">
      <alignment horizontal="center" vertical="center" wrapText="1"/>
      <protection locked="0"/>
    </xf>
    <xf numFmtId="0" fontId="33" fillId="0" borderId="15" xfId="0" applyFont="1" applyFill="1" applyBorder="1" applyAlignment="1" applyProtection="1">
      <alignment horizontal="center" vertical="center" wrapText="1"/>
      <protection locked="0"/>
    </xf>
    <xf numFmtId="0" fontId="33" fillId="0" borderId="64" xfId="0" applyFont="1" applyFill="1" applyBorder="1" applyAlignment="1" applyProtection="1">
      <alignment horizontal="center" vertical="center" wrapText="1"/>
      <protection locked="0"/>
    </xf>
    <xf numFmtId="0" fontId="67" fillId="0" borderId="54" xfId="0" applyFont="1" applyFill="1" applyBorder="1" applyAlignment="1" applyProtection="1">
      <alignment horizontal="center" vertical="center"/>
      <protection locked="0"/>
    </xf>
    <xf numFmtId="0" fontId="67" fillId="0" borderId="48" xfId="0" applyFont="1" applyFill="1" applyBorder="1" applyAlignment="1" applyProtection="1">
      <alignment horizontal="center" vertical="center"/>
      <protection locked="0"/>
    </xf>
    <xf numFmtId="0" fontId="16" fillId="0" borderId="40" xfId="0" applyFont="1" applyFill="1" applyBorder="1" applyAlignment="1" applyProtection="1">
      <alignment horizontal="center" vertical="center" textRotation="90"/>
      <protection locked="0"/>
    </xf>
    <xf numFmtId="0" fontId="16" fillId="0" borderId="18" xfId="0" applyFont="1" applyFill="1" applyBorder="1" applyAlignment="1" applyProtection="1">
      <alignment horizontal="center" vertical="center" textRotation="90"/>
      <protection locked="0"/>
    </xf>
    <xf numFmtId="0" fontId="16" fillId="0" borderId="28" xfId="0" applyFont="1" applyFill="1" applyBorder="1" applyAlignment="1" applyProtection="1">
      <alignment horizontal="center" vertical="center" textRotation="90"/>
      <protection locked="0"/>
    </xf>
    <xf numFmtId="0" fontId="16" fillId="0" borderId="21" xfId="0" applyFont="1" applyFill="1" applyBorder="1" applyAlignment="1" applyProtection="1">
      <alignment horizontal="center" vertical="center" textRotation="90"/>
      <protection locked="0"/>
    </xf>
    <xf numFmtId="0" fontId="16" fillId="0" borderId="38" xfId="0" applyFont="1" applyFill="1" applyBorder="1" applyAlignment="1" applyProtection="1">
      <alignment horizontal="center" vertical="center" textRotation="90"/>
      <protection locked="0"/>
    </xf>
    <xf numFmtId="0" fontId="16" fillId="0" borderId="23" xfId="0" applyFont="1" applyFill="1" applyBorder="1" applyAlignment="1" applyProtection="1">
      <alignment horizontal="center" vertical="center" textRotation="90"/>
      <protection locked="0"/>
    </xf>
    <xf numFmtId="0" fontId="16" fillId="0" borderId="19" xfId="0" applyFont="1" applyFill="1" applyBorder="1" applyAlignment="1" applyProtection="1">
      <alignment horizontal="center" vertical="center" textRotation="90"/>
      <protection locked="0"/>
    </xf>
    <xf numFmtId="0" fontId="16" fillId="0" borderId="54" xfId="0" applyFont="1" applyFill="1" applyBorder="1" applyAlignment="1" applyProtection="1">
      <alignment horizontal="center" vertical="center"/>
      <protection locked="0"/>
    </xf>
    <xf numFmtId="0" fontId="16" fillId="0" borderId="55" xfId="0" applyFont="1" applyFill="1" applyBorder="1" applyAlignment="1" applyProtection="1">
      <alignment horizontal="center" vertical="center"/>
      <protection locked="0"/>
    </xf>
    <xf numFmtId="0" fontId="33" fillId="0" borderId="5" xfId="0" applyFont="1" applyFill="1" applyBorder="1" applyAlignment="1" applyProtection="1">
      <alignment horizontal="center" vertical="center"/>
      <protection locked="0"/>
    </xf>
    <xf numFmtId="0" fontId="33" fillId="0" borderId="6" xfId="0" applyFont="1" applyFill="1" applyBorder="1" applyAlignment="1" applyProtection="1">
      <alignment horizontal="center" vertical="center"/>
      <protection locked="0"/>
    </xf>
    <xf numFmtId="0" fontId="33" fillId="0" borderId="45" xfId="0" applyFont="1" applyFill="1" applyBorder="1" applyAlignment="1" applyProtection="1">
      <alignment horizontal="center" vertical="center"/>
      <protection locked="0"/>
    </xf>
    <xf numFmtId="0" fontId="16" fillId="0" borderId="56" xfId="0" applyFont="1" applyFill="1" applyBorder="1" applyAlignment="1" applyProtection="1">
      <alignment horizontal="center" vertical="center" textRotation="90"/>
      <protection locked="0"/>
    </xf>
    <xf numFmtId="0" fontId="16" fillId="0" borderId="62" xfId="0" applyFont="1" applyFill="1" applyBorder="1" applyAlignment="1" applyProtection="1">
      <alignment horizontal="center" vertical="center" textRotation="90"/>
      <protection locked="0"/>
    </xf>
    <xf numFmtId="0" fontId="16" fillId="0" borderId="88" xfId="0" applyFont="1" applyFill="1" applyBorder="1" applyAlignment="1" applyProtection="1">
      <alignment horizontal="center" vertical="center" textRotation="90"/>
      <protection locked="0"/>
    </xf>
    <xf numFmtId="0" fontId="16" fillId="0" borderId="63" xfId="0" applyFont="1" applyFill="1" applyBorder="1" applyAlignment="1" applyProtection="1">
      <alignment horizontal="center" vertical="center" textRotation="90"/>
      <protection locked="0"/>
    </xf>
    <xf numFmtId="0" fontId="16" fillId="0" borderId="45" xfId="0" applyFont="1" applyFill="1" applyBorder="1" applyAlignment="1" applyProtection="1">
      <alignment horizontal="center" vertical="center" textRotation="90"/>
      <protection locked="0"/>
    </xf>
    <xf numFmtId="0" fontId="16" fillId="0" borderId="65" xfId="0" applyFont="1" applyFill="1" applyBorder="1" applyAlignment="1" applyProtection="1">
      <alignment horizontal="center" vertical="center" textRotation="90"/>
      <protection locked="0"/>
    </xf>
    <xf numFmtId="0" fontId="16" fillId="0" borderId="22" xfId="0" applyFont="1" applyFill="1" applyBorder="1" applyAlignment="1" applyProtection="1">
      <alignment horizontal="center" vertical="center" textRotation="90"/>
      <protection locked="0"/>
    </xf>
    <xf numFmtId="0" fontId="16" fillId="0" borderId="24" xfId="0" applyFont="1" applyFill="1" applyBorder="1" applyAlignment="1" applyProtection="1">
      <alignment horizontal="center" vertical="center" textRotation="90"/>
      <protection locked="0"/>
    </xf>
    <xf numFmtId="0" fontId="18" fillId="0" borderId="31" xfId="0" applyFont="1" applyFill="1" applyBorder="1" applyAlignment="1" applyProtection="1">
      <alignment horizontal="center" vertical="center" textRotation="90"/>
      <protection locked="0"/>
    </xf>
    <xf numFmtId="0" fontId="49" fillId="0" borderId="63" xfId="0" applyFont="1" applyFill="1" applyBorder="1" applyAlignment="1" applyProtection="1">
      <alignment horizontal="center"/>
      <protection locked="0"/>
    </xf>
    <xf numFmtId="0" fontId="49" fillId="0" borderId="88" xfId="0" applyFont="1" applyFill="1" applyBorder="1" applyAlignment="1" applyProtection="1">
      <alignment horizontal="center"/>
      <protection locked="0"/>
    </xf>
    <xf numFmtId="0" fontId="18" fillId="0" borderId="24" xfId="0" applyFont="1" applyFill="1" applyBorder="1" applyAlignment="1" applyProtection="1">
      <alignment horizontal="center" vertical="center" textRotation="90"/>
      <protection locked="0"/>
    </xf>
    <xf numFmtId="0" fontId="16" fillId="0" borderId="26" xfId="0" applyFont="1" applyFill="1" applyBorder="1" applyAlignment="1" applyProtection="1">
      <alignment horizontal="center" vertical="center"/>
      <protection locked="0"/>
    </xf>
    <xf numFmtId="0" fontId="16" fillId="0" borderId="18" xfId="0" applyFont="1" applyFill="1" applyBorder="1" applyAlignment="1" applyProtection="1">
      <alignment horizontal="center" vertical="center"/>
      <protection locked="0"/>
    </xf>
    <xf numFmtId="0" fontId="16" fillId="0" borderId="19" xfId="0" applyFont="1" applyFill="1" applyBorder="1" applyAlignment="1" applyProtection="1">
      <alignment horizontal="center" vertical="center"/>
      <protection locked="0"/>
    </xf>
    <xf numFmtId="0" fontId="16" fillId="0" borderId="41" xfId="0" applyFont="1" applyFill="1" applyBorder="1" applyAlignment="1" applyProtection="1">
      <alignment horizontal="center" vertical="center"/>
      <protection locked="0"/>
    </xf>
    <xf numFmtId="0" fontId="33" fillId="0" borderId="40" xfId="0" applyFont="1" applyFill="1" applyBorder="1" applyAlignment="1" applyProtection="1">
      <alignment horizontal="center" vertical="center"/>
      <protection locked="0"/>
    </xf>
    <xf numFmtId="0" fontId="33" fillId="0" borderId="19" xfId="0" applyFont="1" applyFill="1" applyBorder="1" applyAlignment="1" applyProtection="1">
      <alignment horizontal="center" vertical="center"/>
      <protection locked="0"/>
    </xf>
    <xf numFmtId="0" fontId="33" fillId="0" borderId="76" xfId="0" applyFont="1" applyFill="1" applyBorder="1" applyAlignment="1" applyProtection="1">
      <alignment horizontal="center" vertical="center"/>
      <protection locked="0"/>
    </xf>
    <xf numFmtId="0" fontId="33" fillId="0" borderId="44" xfId="0" applyFont="1" applyFill="1" applyBorder="1" applyAlignment="1" applyProtection="1">
      <alignment horizontal="center" vertical="center"/>
      <protection locked="0"/>
    </xf>
    <xf numFmtId="0" fontId="33" fillId="0" borderId="26" xfId="0" applyFont="1" applyFill="1" applyBorder="1" applyAlignment="1" applyProtection="1">
      <alignment horizontal="center" vertical="center"/>
      <protection locked="0"/>
    </xf>
    <xf numFmtId="0" fontId="16" fillId="0" borderId="89" xfId="0" applyFont="1" applyFill="1" applyBorder="1" applyAlignment="1" applyProtection="1">
      <alignment vertical="center" wrapText="1"/>
      <protection locked="0"/>
    </xf>
    <xf numFmtId="0" fontId="33" fillId="0" borderId="74" xfId="0" applyFont="1" applyFill="1" applyBorder="1" applyAlignment="1" applyProtection="1">
      <alignment horizontal="center" vertical="center"/>
      <protection locked="0"/>
    </xf>
    <xf numFmtId="0" fontId="33" fillId="0" borderId="75" xfId="0" applyFont="1" applyFill="1" applyBorder="1" applyAlignment="1" applyProtection="1">
      <alignment horizontal="center" vertical="center"/>
      <protection locked="0"/>
    </xf>
    <xf numFmtId="0" fontId="33" fillId="0" borderId="23" xfId="0" applyFont="1" applyFill="1" applyBorder="1" applyAlignment="1" applyProtection="1">
      <alignment horizontal="center" vertical="center"/>
      <protection locked="0"/>
    </xf>
    <xf numFmtId="0" fontId="16" fillId="0" borderId="23" xfId="0" applyFont="1" applyFill="1" applyBorder="1" applyAlignment="1" applyProtection="1">
      <alignment horizontal="center" vertical="center"/>
      <protection locked="0"/>
    </xf>
    <xf numFmtId="0" fontId="16" fillId="0" borderId="24" xfId="0" applyFont="1" applyFill="1" applyBorder="1" applyAlignment="1" applyProtection="1">
      <alignment horizontal="center" vertical="center"/>
      <protection locked="0"/>
    </xf>
    <xf numFmtId="0" fontId="33" fillId="0" borderId="78" xfId="0" applyFont="1" applyFill="1" applyBorder="1" applyAlignment="1" applyProtection="1">
      <alignment horizontal="center" vertical="center"/>
      <protection locked="0"/>
    </xf>
    <xf numFmtId="0" fontId="33" fillId="0" borderId="90" xfId="0" applyFont="1" applyFill="1" applyBorder="1" applyAlignment="1" applyProtection="1">
      <alignment horizontal="center" vertical="center"/>
      <protection locked="0"/>
    </xf>
    <xf numFmtId="0" fontId="33" fillId="0" borderId="24" xfId="0" applyFont="1" applyFill="1" applyBorder="1" applyAlignment="1" applyProtection="1">
      <alignment horizontal="center" vertical="center"/>
      <protection locked="0"/>
    </xf>
    <xf numFmtId="0" fontId="33" fillId="0" borderId="31" xfId="0" applyFont="1" applyFill="1" applyBorder="1" applyAlignment="1" applyProtection="1">
      <alignment horizontal="center" vertical="center"/>
      <protection locked="0"/>
    </xf>
    <xf numFmtId="49" fontId="33" fillId="0" borderId="31" xfId="0" applyNumberFormat="1" applyFont="1" applyFill="1" applyBorder="1" applyAlignment="1" applyProtection="1">
      <alignment horizontal="center" vertical="center"/>
      <protection locked="0"/>
    </xf>
    <xf numFmtId="49" fontId="33" fillId="0" borderId="32" xfId="0" applyNumberFormat="1" applyFont="1" applyFill="1" applyBorder="1" applyAlignment="1" applyProtection="1">
      <alignment horizontal="center" vertical="center"/>
      <protection locked="0"/>
    </xf>
    <xf numFmtId="0" fontId="33" fillId="0" borderId="38" xfId="0" applyFont="1" applyFill="1" applyBorder="1" applyAlignment="1" applyProtection="1">
      <alignment horizontal="center" vertical="center"/>
      <protection locked="0"/>
    </xf>
    <xf numFmtId="0" fontId="39" fillId="0" borderId="58" xfId="0" applyFont="1" applyFill="1" applyBorder="1" applyAlignment="1" applyProtection="1">
      <alignment horizontal="center" vertical="center"/>
      <protection locked="0"/>
    </xf>
    <xf numFmtId="0" fontId="39" fillId="0" borderId="59" xfId="0" applyFont="1" applyFill="1" applyBorder="1" applyAlignment="1" applyProtection="1">
      <alignment horizontal="center" vertical="center"/>
      <protection locked="0"/>
    </xf>
    <xf numFmtId="0" fontId="39" fillId="0" borderId="60" xfId="0" applyFont="1" applyFill="1" applyBorder="1" applyAlignment="1" applyProtection="1">
      <alignment horizontal="center" vertical="center"/>
      <protection locked="0"/>
    </xf>
    <xf numFmtId="0" fontId="33" fillId="0" borderId="29" xfId="0" applyFont="1" applyFill="1" applyBorder="1" applyAlignment="1" applyProtection="1">
      <alignment horizontal="center" vertical="center"/>
      <protection locked="0"/>
    </xf>
    <xf numFmtId="0" fontId="52" fillId="0" borderId="21" xfId="0" applyFont="1" applyFill="1" applyBorder="1" applyAlignment="1" applyProtection="1">
      <alignment horizontal="center" vertical="center"/>
      <protection locked="0"/>
    </xf>
    <xf numFmtId="0" fontId="33" fillId="3" borderId="48" xfId="0" applyFont="1" applyFill="1" applyBorder="1" applyAlignment="1">
      <alignment horizontal="center" vertical="center"/>
    </xf>
    <xf numFmtId="0" fontId="66" fillId="0" borderId="36" xfId="0" applyFont="1" applyFill="1" applyBorder="1" applyAlignment="1" applyProtection="1">
      <alignment horizontal="center" vertical="center" wrapText="1"/>
      <protection locked="0"/>
    </xf>
    <xf numFmtId="0" fontId="66" fillId="0" borderId="48" xfId="0" applyFont="1" applyFill="1" applyBorder="1" applyAlignment="1" applyProtection="1">
      <alignment horizontal="center" vertical="center" wrapText="1"/>
      <protection locked="0"/>
    </xf>
    <xf numFmtId="0" fontId="66" fillId="0" borderId="39" xfId="0" applyFont="1" applyFill="1" applyBorder="1" applyAlignment="1" applyProtection="1">
      <alignment horizontal="center" vertical="center" wrapText="1"/>
      <protection locked="0"/>
    </xf>
    <xf numFmtId="0" fontId="33" fillId="0" borderId="36" xfId="0" applyFont="1" applyFill="1" applyBorder="1" applyAlignment="1" applyProtection="1">
      <alignment horizontal="center" vertical="center"/>
      <protection locked="0"/>
    </xf>
    <xf numFmtId="0" fontId="33" fillId="0" borderId="55" xfId="0" applyFont="1" applyFill="1" applyBorder="1" applyAlignment="1" applyProtection="1">
      <alignment horizontal="center" vertical="center"/>
      <protection locked="0"/>
    </xf>
    <xf numFmtId="0" fontId="16" fillId="0" borderId="56" xfId="0" applyFont="1" applyFill="1" applyBorder="1" applyAlignment="1" applyProtection="1">
      <alignment horizontal="center" vertical="center"/>
      <protection locked="0"/>
    </xf>
    <xf numFmtId="0" fontId="16" fillId="0" borderId="2" xfId="0" applyFont="1" applyFill="1" applyBorder="1" applyAlignment="1" applyProtection="1">
      <alignment horizontal="center" vertical="center"/>
      <protection locked="0"/>
    </xf>
    <xf numFmtId="0" fontId="16" fillId="0" borderId="66" xfId="0" applyFont="1" applyFill="1" applyBorder="1" applyAlignment="1" applyProtection="1">
      <alignment horizontal="center" vertical="center"/>
      <protection locked="0"/>
    </xf>
    <xf numFmtId="0" fontId="16" fillId="0" borderId="45" xfId="0" applyFont="1" applyFill="1" applyBorder="1" applyAlignment="1" applyProtection="1">
      <alignment horizontal="center" vertical="center"/>
      <protection locked="0"/>
    </xf>
    <xf numFmtId="0" fontId="16" fillId="0" borderId="51" xfId="0" applyFont="1" applyFill="1" applyBorder="1" applyAlignment="1" applyProtection="1">
      <alignment horizontal="center" vertical="center"/>
      <protection locked="0"/>
    </xf>
    <xf numFmtId="0" fontId="16" fillId="0" borderId="67" xfId="0" applyFont="1" applyFill="1" applyBorder="1" applyAlignment="1" applyProtection="1">
      <alignment horizontal="center" vertical="center"/>
      <protection locked="0"/>
    </xf>
    <xf numFmtId="0" fontId="51" fillId="0" borderId="56" xfId="0" applyFont="1" applyFill="1" applyBorder="1" applyAlignment="1" applyProtection="1">
      <alignment horizontal="center" vertical="center"/>
      <protection locked="0"/>
    </xf>
    <xf numFmtId="0" fontId="51" fillId="0" borderId="2" xfId="0" applyFont="1" applyFill="1" applyBorder="1" applyAlignment="1" applyProtection="1">
      <alignment horizontal="center" vertical="center"/>
      <protection locked="0"/>
    </xf>
    <xf numFmtId="0" fontId="51" fillId="0" borderId="66" xfId="0" applyFont="1" applyFill="1" applyBorder="1" applyAlignment="1" applyProtection="1">
      <alignment horizontal="center" vertical="center"/>
      <protection locked="0"/>
    </xf>
    <xf numFmtId="0" fontId="51" fillId="0" borderId="88" xfId="0" applyFont="1" applyFill="1" applyBorder="1" applyAlignment="1" applyProtection="1">
      <alignment horizontal="center" vertical="center"/>
      <protection locked="0"/>
    </xf>
    <xf numFmtId="0" fontId="51" fillId="0" borderId="0" xfId="0" applyFont="1" applyFill="1" applyBorder="1" applyAlignment="1" applyProtection="1">
      <alignment horizontal="center" vertical="center"/>
      <protection locked="0"/>
    </xf>
    <xf numFmtId="0" fontId="51" fillId="0" borderId="16" xfId="0" applyFont="1" applyFill="1" applyBorder="1" applyAlignment="1" applyProtection="1">
      <alignment horizontal="center" vertical="center"/>
      <protection locked="0"/>
    </xf>
    <xf numFmtId="0" fontId="51" fillId="0" borderId="45" xfId="0" applyFont="1" applyFill="1" applyBorder="1" applyAlignment="1" applyProtection="1">
      <alignment horizontal="center" vertical="center"/>
      <protection locked="0"/>
    </xf>
    <xf numFmtId="0" fontId="51" fillId="0" borderId="51" xfId="0" applyFont="1" applyFill="1" applyBorder="1" applyAlignment="1" applyProtection="1">
      <alignment horizontal="center" vertical="center"/>
      <protection locked="0"/>
    </xf>
    <xf numFmtId="0" fontId="51" fillId="0" borderId="67" xfId="0" applyFont="1" applyFill="1" applyBorder="1" applyAlignment="1" applyProtection="1">
      <alignment horizontal="center" vertical="center"/>
      <protection locked="0"/>
    </xf>
    <xf numFmtId="0" fontId="16" fillId="0" borderId="78" xfId="0" applyFont="1" applyFill="1" applyBorder="1" applyAlignment="1" applyProtection="1">
      <alignment horizontal="center" vertical="center"/>
      <protection locked="0"/>
    </xf>
    <xf numFmtId="0" fontId="16" fillId="0" borderId="90" xfId="0" applyFont="1" applyFill="1" applyBorder="1" applyAlignment="1" applyProtection="1">
      <alignment horizontal="center" vertical="center"/>
      <protection locked="0"/>
    </xf>
    <xf numFmtId="0" fontId="16" fillId="0" borderId="79" xfId="0" applyFont="1" applyFill="1" applyBorder="1" applyAlignment="1" applyProtection="1">
      <alignment horizontal="right" vertical="center"/>
      <protection locked="0"/>
    </xf>
    <xf numFmtId="0" fontId="16" fillId="0" borderId="89" xfId="0" applyFont="1" applyFill="1" applyBorder="1" applyAlignment="1" applyProtection="1">
      <alignment horizontal="right" vertical="center"/>
      <protection locked="0"/>
    </xf>
    <xf numFmtId="0" fontId="16" fillId="0" borderId="82" xfId="0" applyFont="1" applyFill="1" applyBorder="1" applyAlignment="1" applyProtection="1">
      <alignment horizontal="right" vertical="center"/>
      <protection locked="0"/>
    </xf>
    <xf numFmtId="49" fontId="16" fillId="0" borderId="103" xfId="0" applyNumberFormat="1" applyFont="1" applyFill="1" applyBorder="1" applyAlignment="1" applyProtection="1">
      <alignment horizontal="center" vertical="center"/>
      <protection locked="0"/>
    </xf>
    <xf numFmtId="49" fontId="16" fillId="0" borderId="104" xfId="0" applyNumberFormat="1" applyFont="1" applyFill="1" applyBorder="1" applyAlignment="1" applyProtection="1">
      <alignment horizontal="center" vertical="center"/>
      <protection locked="0"/>
    </xf>
    <xf numFmtId="49" fontId="16" fillId="0" borderId="49" xfId="0" applyNumberFormat="1" applyFont="1" applyFill="1" applyBorder="1" applyAlignment="1" applyProtection="1">
      <alignment horizontal="center" vertical="center"/>
      <protection locked="0"/>
    </xf>
    <xf numFmtId="49" fontId="16" fillId="0" borderId="57" xfId="0" applyNumberFormat="1" applyFont="1" applyFill="1" applyBorder="1" applyAlignment="1" applyProtection="1">
      <alignment horizontal="center" vertical="center"/>
      <protection locked="0"/>
    </xf>
    <xf numFmtId="0" fontId="17" fillId="0" borderId="0" xfId="0" applyFont="1" applyFill="1" applyAlignment="1">
      <alignment horizontal="left" vertical="center" wrapText="1"/>
    </xf>
    <xf numFmtId="49" fontId="16" fillId="0" borderId="58" xfId="0" applyNumberFormat="1" applyFont="1" applyFill="1" applyBorder="1" applyAlignment="1">
      <alignment horizontal="center" vertical="center" wrapText="1"/>
    </xf>
    <xf numFmtId="49" fontId="39" fillId="0" borderId="59" xfId="0" applyNumberFormat="1" applyFont="1" applyFill="1" applyBorder="1" applyAlignment="1">
      <alignment horizontal="center" vertical="center" wrapText="1"/>
    </xf>
    <xf numFmtId="49" fontId="39" fillId="0" borderId="60" xfId="0" applyNumberFormat="1" applyFont="1" applyFill="1" applyBorder="1" applyAlignment="1">
      <alignment horizontal="center" vertical="center" wrapText="1"/>
    </xf>
    <xf numFmtId="0" fontId="16" fillId="0" borderId="135" xfId="0" applyFont="1" applyFill="1" applyBorder="1" applyAlignment="1" applyProtection="1">
      <alignment horizontal="center" vertical="center"/>
      <protection locked="0"/>
    </xf>
    <xf numFmtId="0" fontId="33" fillId="0" borderId="123" xfId="0" applyFont="1" applyFill="1" applyBorder="1" applyAlignment="1" applyProtection="1">
      <alignment horizontal="center" vertical="center"/>
      <protection locked="0"/>
    </xf>
    <xf numFmtId="0" fontId="33" fillId="0" borderId="134" xfId="0" applyFont="1" applyFill="1" applyBorder="1" applyAlignment="1" applyProtection="1">
      <alignment horizontal="center" vertical="center"/>
      <protection locked="0"/>
    </xf>
    <xf numFmtId="0" fontId="33" fillId="0" borderId="124" xfId="0" applyFont="1" applyFill="1" applyBorder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22" fillId="2" borderId="0" xfId="0" applyFont="1" applyFill="1" applyAlignment="1" applyProtection="1">
      <alignment horizontal="center" vertical="center" wrapText="1"/>
      <protection locked="0"/>
    </xf>
    <xf numFmtId="0" fontId="23" fillId="0" borderId="123" xfId="0" applyFont="1" applyFill="1" applyBorder="1" applyAlignment="1" applyProtection="1">
      <alignment horizontal="center" vertical="center"/>
      <protection locked="0"/>
    </xf>
    <xf numFmtId="0" fontId="23" fillId="0" borderId="134" xfId="0" applyFont="1" applyFill="1" applyBorder="1" applyAlignment="1" applyProtection="1">
      <alignment horizontal="center" vertical="center"/>
      <protection locked="0"/>
    </xf>
    <xf numFmtId="0" fontId="23" fillId="0" borderId="124" xfId="0" applyFont="1" applyFill="1" applyBorder="1" applyAlignment="1" applyProtection="1">
      <alignment horizontal="center" vertical="center"/>
      <protection locked="0"/>
    </xf>
    <xf numFmtId="0" fontId="16" fillId="0" borderId="131" xfId="0" applyFont="1" applyFill="1" applyBorder="1" applyAlignment="1" applyProtection="1">
      <alignment horizontal="center" vertical="center"/>
      <protection locked="0"/>
    </xf>
    <xf numFmtId="0" fontId="16" fillId="0" borderId="133" xfId="0" applyFont="1" applyFill="1" applyBorder="1" applyAlignment="1" applyProtection="1">
      <alignment horizontal="center" vertical="center"/>
      <protection locked="0"/>
    </xf>
    <xf numFmtId="0" fontId="16" fillId="0" borderId="132" xfId="0" applyFont="1" applyFill="1" applyBorder="1" applyAlignment="1" applyProtection="1">
      <alignment horizontal="center" vertical="center"/>
      <protection locked="0"/>
    </xf>
    <xf numFmtId="0" fontId="16" fillId="0" borderId="61" xfId="0" applyFont="1" applyFill="1" applyBorder="1" applyAlignment="1" applyProtection="1">
      <alignment horizontal="center" vertical="center"/>
      <protection locked="0"/>
    </xf>
    <xf numFmtId="0" fontId="16" fillId="0" borderId="64" xfId="0" applyFont="1" applyFill="1" applyBorder="1" applyAlignment="1" applyProtection="1">
      <alignment horizontal="center" vertical="center"/>
      <protection locked="0"/>
    </xf>
    <xf numFmtId="0" fontId="16" fillId="0" borderId="131" xfId="0" applyFont="1" applyFill="1" applyBorder="1" applyAlignment="1">
      <alignment horizontal="center" vertical="center" wrapText="1"/>
    </xf>
    <xf numFmtId="0" fontId="16" fillId="0" borderId="133" xfId="0" applyFont="1" applyFill="1" applyBorder="1" applyAlignment="1">
      <alignment horizontal="center" vertical="center" wrapText="1"/>
    </xf>
    <xf numFmtId="0" fontId="16" fillId="0" borderId="132" xfId="0" applyFont="1" applyFill="1" applyBorder="1" applyAlignment="1">
      <alignment horizontal="center" vertical="center" wrapText="1"/>
    </xf>
    <xf numFmtId="0" fontId="16" fillId="0" borderId="131" xfId="0" applyFont="1" applyFill="1" applyBorder="1" applyAlignment="1">
      <alignment vertical="center" wrapText="1"/>
    </xf>
    <xf numFmtId="0" fontId="16" fillId="0" borderId="133" xfId="0" applyFont="1" applyFill="1" applyBorder="1" applyAlignment="1">
      <alignment vertical="center" wrapText="1"/>
    </xf>
    <xf numFmtId="0" fontId="16" fillId="0" borderId="132" xfId="0" applyFont="1" applyFill="1" applyBorder="1" applyAlignment="1">
      <alignment vertical="center" wrapText="1"/>
    </xf>
    <xf numFmtId="0" fontId="16" fillId="0" borderId="123" xfId="0" applyFont="1" applyFill="1" applyBorder="1" applyAlignment="1">
      <alignment horizontal="center" vertical="center" wrapText="1"/>
    </xf>
    <xf numFmtId="0" fontId="16" fillId="0" borderId="134" xfId="0" applyFont="1" applyFill="1" applyBorder="1" applyAlignment="1">
      <alignment horizontal="center" vertical="center" wrapText="1"/>
    </xf>
    <xf numFmtId="0" fontId="16" fillId="0" borderId="124" xfId="0" applyFont="1" applyFill="1" applyBorder="1" applyAlignment="1">
      <alignment horizontal="center" vertical="center" wrapText="1"/>
    </xf>
    <xf numFmtId="0" fontId="16" fillId="0" borderId="123" xfId="0" applyFont="1" applyFill="1" applyBorder="1" applyAlignment="1">
      <alignment vertical="center" wrapText="1"/>
    </xf>
    <xf numFmtId="0" fontId="16" fillId="0" borderId="134" xfId="0" applyFont="1" applyFill="1" applyBorder="1" applyAlignment="1">
      <alignment vertical="center" wrapText="1"/>
    </xf>
    <xf numFmtId="0" fontId="16" fillId="0" borderId="124" xfId="0" applyFont="1" applyFill="1" applyBorder="1" applyAlignment="1">
      <alignment vertical="center" wrapText="1"/>
    </xf>
    <xf numFmtId="0" fontId="16" fillId="0" borderId="123" xfId="0" applyFont="1" applyBorder="1" applyAlignment="1">
      <alignment horizontal="center" vertical="center" wrapText="1"/>
    </xf>
    <xf numFmtId="0" fontId="16" fillId="0" borderId="134" xfId="0" applyFont="1" applyBorder="1" applyAlignment="1">
      <alignment horizontal="center" vertical="center" wrapText="1"/>
    </xf>
    <xf numFmtId="0" fontId="16" fillId="0" borderId="124" xfId="0" applyFont="1" applyBorder="1" applyAlignment="1">
      <alignment horizontal="center" vertical="center" wrapText="1"/>
    </xf>
    <xf numFmtId="0" fontId="16" fillId="0" borderId="123" xfId="0" applyFont="1" applyBorder="1" applyAlignment="1">
      <alignment vertical="center" wrapText="1"/>
    </xf>
    <xf numFmtId="0" fontId="16" fillId="0" borderId="134" xfId="0" applyFont="1" applyBorder="1" applyAlignment="1">
      <alignment vertical="center" wrapText="1"/>
    </xf>
    <xf numFmtId="0" fontId="16" fillId="0" borderId="124" xfId="0" applyFont="1" applyBorder="1" applyAlignment="1">
      <alignment vertical="center" wrapText="1"/>
    </xf>
    <xf numFmtId="14" fontId="16" fillId="0" borderId="123" xfId="0" applyNumberFormat="1" applyFont="1" applyFill="1" applyBorder="1" applyAlignment="1">
      <alignment horizontal="center" vertical="center" wrapText="1"/>
    </xf>
    <xf numFmtId="14" fontId="16" fillId="0" borderId="134" xfId="0" applyNumberFormat="1" applyFont="1" applyFill="1" applyBorder="1" applyAlignment="1">
      <alignment horizontal="center" vertical="center" wrapText="1"/>
    </xf>
    <xf numFmtId="14" fontId="16" fillId="0" borderId="124" xfId="0" applyNumberFormat="1" applyFont="1" applyFill="1" applyBorder="1" applyAlignment="1">
      <alignment horizontal="center" vertical="center" wrapText="1"/>
    </xf>
    <xf numFmtId="49" fontId="16" fillId="0" borderId="123" xfId="0" applyNumberFormat="1" applyFont="1" applyFill="1" applyBorder="1" applyAlignment="1">
      <alignment horizontal="center" vertical="center" wrapText="1"/>
    </xf>
    <xf numFmtId="49" fontId="16" fillId="0" borderId="134" xfId="0" applyNumberFormat="1" applyFont="1" applyFill="1" applyBorder="1" applyAlignment="1">
      <alignment horizontal="center" vertical="center" wrapText="1"/>
    </xf>
    <xf numFmtId="49" fontId="16" fillId="0" borderId="124" xfId="0" applyNumberFormat="1" applyFont="1" applyFill="1" applyBorder="1" applyAlignment="1">
      <alignment horizontal="center" vertical="center" wrapText="1"/>
    </xf>
    <xf numFmtId="16" fontId="16" fillId="0" borderId="123" xfId="0" applyNumberFormat="1" applyFont="1" applyFill="1" applyBorder="1" applyAlignment="1">
      <alignment horizontal="center" vertical="center" wrapText="1"/>
    </xf>
    <xf numFmtId="16" fontId="16" fillId="0" borderId="134" xfId="0" applyNumberFormat="1" applyFont="1" applyFill="1" applyBorder="1" applyAlignment="1">
      <alignment horizontal="center" vertical="center" wrapText="1"/>
    </xf>
    <xf numFmtId="16" fontId="16" fillId="0" borderId="124" xfId="0" applyNumberFormat="1" applyFont="1" applyFill="1" applyBorder="1" applyAlignment="1">
      <alignment horizontal="center" vertical="center" wrapText="1"/>
    </xf>
    <xf numFmtId="49" fontId="16" fillId="0" borderId="50" xfId="0" applyNumberFormat="1" applyFont="1" applyFill="1" applyBorder="1" applyAlignment="1">
      <alignment horizontal="center" vertical="center" wrapText="1"/>
    </xf>
    <xf numFmtId="49" fontId="16" fillId="0" borderId="52" xfId="0" applyNumberFormat="1" applyFont="1" applyFill="1" applyBorder="1" applyAlignment="1">
      <alignment horizontal="center" vertical="center" wrapText="1"/>
    </xf>
    <xf numFmtId="49" fontId="16" fillId="0" borderId="138" xfId="0" applyNumberFormat="1" applyFont="1" applyFill="1" applyBorder="1" applyAlignment="1">
      <alignment horizontal="center" vertical="center" wrapText="1"/>
    </xf>
    <xf numFmtId="0" fontId="33" fillId="3" borderId="54" xfId="0" applyFont="1" applyFill="1" applyBorder="1" applyAlignment="1">
      <alignment horizontal="center" vertical="center"/>
    </xf>
    <xf numFmtId="0" fontId="33" fillId="3" borderId="55" xfId="0" applyFont="1" applyFill="1" applyBorder="1" applyAlignment="1">
      <alignment horizontal="center" vertical="center"/>
    </xf>
    <xf numFmtId="0" fontId="16" fillId="0" borderId="135" xfId="0" applyFont="1" applyFill="1" applyBorder="1" applyAlignment="1">
      <alignment vertical="center" wrapText="1"/>
    </xf>
    <xf numFmtId="0" fontId="16" fillId="0" borderId="60" xfId="0" applyFont="1" applyFill="1" applyBorder="1" applyAlignment="1">
      <alignment vertical="center" wrapText="1"/>
    </xf>
    <xf numFmtId="0" fontId="33" fillId="0" borderId="122" xfId="0" applyFont="1" applyFill="1" applyBorder="1" applyAlignment="1" applyProtection="1">
      <alignment horizontal="center" vertical="center"/>
      <protection locked="0"/>
    </xf>
    <xf numFmtId="0" fontId="33" fillId="0" borderId="121" xfId="0" applyFont="1" applyFill="1" applyBorder="1" applyAlignment="1" applyProtection="1">
      <alignment horizontal="center" vertical="center"/>
      <protection locked="0"/>
    </xf>
    <xf numFmtId="0" fontId="16" fillId="0" borderId="122" xfId="0" applyFont="1" applyFill="1" applyBorder="1" applyAlignment="1" applyProtection="1">
      <alignment horizontal="center" vertical="center"/>
      <protection locked="0"/>
    </xf>
    <xf numFmtId="0" fontId="16" fillId="0" borderId="121" xfId="0" applyFont="1" applyFill="1" applyBorder="1" applyAlignment="1" applyProtection="1">
      <alignment horizontal="center" vertical="center"/>
      <protection locked="0"/>
    </xf>
    <xf numFmtId="0" fontId="21" fillId="0" borderId="108" xfId="0" applyNumberFormat="1" applyFont="1" applyFill="1" applyBorder="1" applyAlignment="1" applyProtection="1">
      <alignment horizontal="center" vertical="center" textRotation="255"/>
      <protection locked="0"/>
    </xf>
    <xf numFmtId="0" fontId="21" fillId="0" borderId="115" xfId="0" applyNumberFormat="1" applyFont="1" applyFill="1" applyBorder="1" applyAlignment="1" applyProtection="1">
      <alignment horizontal="center" vertical="center" textRotation="255"/>
      <protection locked="0"/>
    </xf>
    <xf numFmtId="0" fontId="18" fillId="0" borderId="105" xfId="0" applyNumberFormat="1" applyFont="1" applyFill="1" applyBorder="1" applyAlignment="1" applyProtection="1">
      <alignment horizontal="center" vertical="center"/>
      <protection locked="0"/>
    </xf>
    <xf numFmtId="0" fontId="18" fillId="0" borderId="106" xfId="0" applyNumberFormat="1" applyFont="1" applyFill="1" applyBorder="1" applyAlignment="1" applyProtection="1">
      <alignment horizontal="center" vertical="center"/>
      <protection locked="0"/>
    </xf>
    <xf numFmtId="0" fontId="23" fillId="0" borderId="0" xfId="0" applyFont="1" applyFill="1" applyAlignment="1" applyProtection="1">
      <alignment horizontal="center" vertical="top"/>
      <protection locked="0"/>
    </xf>
    <xf numFmtId="0" fontId="22" fillId="0" borderId="0" xfId="0" applyFont="1" applyFill="1" applyAlignment="1" applyProtection="1">
      <alignment horizontal="center" vertical="center" wrapText="1"/>
      <protection locked="0"/>
    </xf>
    <xf numFmtId="0" fontId="18" fillId="0" borderId="6" xfId="0" applyNumberFormat="1" applyFont="1" applyFill="1" applyBorder="1" applyAlignment="1" applyProtection="1">
      <alignment horizontal="center" textRotation="90" wrapText="1"/>
      <protection locked="0"/>
    </xf>
    <xf numFmtId="0" fontId="18" fillId="0" borderId="12" xfId="0" applyNumberFormat="1" applyFont="1" applyFill="1" applyBorder="1" applyAlignment="1" applyProtection="1">
      <alignment horizontal="center" vertical="center" textRotation="90" wrapText="1"/>
      <protection locked="0"/>
    </xf>
    <xf numFmtId="0" fontId="18" fillId="0" borderId="83" xfId="0" applyNumberFormat="1" applyFont="1" applyFill="1" applyBorder="1" applyAlignment="1" applyProtection="1">
      <alignment horizontal="center" vertical="center" textRotation="90" wrapText="1"/>
      <protection locked="0"/>
    </xf>
    <xf numFmtId="0" fontId="18" fillId="0" borderId="6" xfId="0" applyNumberFormat="1" applyFont="1" applyFill="1" applyBorder="1" applyAlignment="1" applyProtection="1">
      <alignment horizontal="center" vertical="center" textRotation="90" wrapText="1"/>
      <protection locked="0"/>
    </xf>
    <xf numFmtId="0" fontId="18" fillId="0" borderId="7" xfId="0" applyNumberFormat="1" applyFont="1" applyFill="1" applyBorder="1" applyAlignment="1" applyProtection="1">
      <alignment horizontal="center" vertical="center" textRotation="90" wrapText="1"/>
      <protection locked="0"/>
    </xf>
    <xf numFmtId="0" fontId="19" fillId="0" borderId="70" xfId="0" applyNumberFormat="1" applyFont="1" applyFill="1" applyBorder="1" applyAlignment="1" applyProtection="1">
      <alignment horizontal="center" vertical="center"/>
      <protection locked="0"/>
    </xf>
    <xf numFmtId="0" fontId="57" fillId="0" borderId="70" xfId="0" applyFont="1" applyBorder="1"/>
    <xf numFmtId="0" fontId="19" fillId="0" borderId="114" xfId="0" applyNumberFormat="1" applyFont="1" applyFill="1" applyBorder="1" applyAlignment="1" applyProtection="1">
      <alignment horizontal="center" vertical="center"/>
      <protection locked="0"/>
    </xf>
    <xf numFmtId="0" fontId="57" fillId="0" borderId="114" xfId="0" applyFont="1" applyBorder="1"/>
    <xf numFmtId="0" fontId="34" fillId="0" borderId="117" xfId="0" applyNumberFormat="1" applyFont="1" applyFill="1" applyBorder="1" applyAlignment="1" applyProtection="1">
      <alignment horizontal="center" vertical="center"/>
      <protection locked="0"/>
    </xf>
    <xf numFmtId="0" fontId="0" fillId="0" borderId="117" xfId="0" applyBorder="1"/>
    <xf numFmtId="0" fontId="18" fillId="0" borderId="12" xfId="0" applyNumberFormat="1" applyFont="1" applyFill="1" applyBorder="1" applyAlignment="1" applyProtection="1">
      <alignment horizontal="center" vertical="center"/>
      <protection locked="0"/>
    </xf>
    <xf numFmtId="0" fontId="18" fillId="0" borderId="107" xfId="0" applyNumberFormat="1" applyFont="1" applyFill="1" applyBorder="1" applyAlignment="1" applyProtection="1">
      <alignment horizontal="center" vertical="center"/>
      <protection locked="0"/>
    </xf>
    <xf numFmtId="0" fontId="18" fillId="0" borderId="13" xfId="0" applyNumberFormat="1" applyFont="1" applyFill="1" applyBorder="1" applyAlignment="1" applyProtection="1">
      <alignment horizontal="center" textRotation="90" wrapText="1"/>
      <protection locked="0"/>
    </xf>
    <xf numFmtId="0" fontId="18" fillId="0" borderId="14" xfId="0" applyNumberFormat="1" applyFont="1" applyFill="1" applyBorder="1" applyAlignment="1" applyProtection="1">
      <alignment horizontal="center" textRotation="90" wrapText="1"/>
      <protection locked="0"/>
    </xf>
    <xf numFmtId="0" fontId="18" fillId="0" borderId="5" xfId="0" applyNumberFormat="1" applyFont="1" applyFill="1" applyBorder="1" applyAlignment="1" applyProtection="1">
      <alignment horizontal="center" textRotation="90" wrapText="1"/>
      <protection locked="0"/>
    </xf>
    <xf numFmtId="0" fontId="18" fillId="0" borderId="62" xfId="0" applyNumberFormat="1" applyFont="1" applyFill="1" applyBorder="1" applyAlignment="1" applyProtection="1">
      <alignment horizontal="center" textRotation="90" wrapText="1"/>
      <protection locked="0"/>
    </xf>
    <xf numFmtId="0" fontId="18" fillId="0" borderId="63" xfId="0" applyNumberFormat="1" applyFont="1" applyFill="1" applyBorder="1" applyAlignment="1" applyProtection="1">
      <alignment horizontal="center" textRotation="90" wrapText="1"/>
      <protection locked="0"/>
    </xf>
    <xf numFmtId="0" fontId="18" fillId="0" borderId="45" xfId="0" applyNumberFormat="1" applyFont="1" applyFill="1" applyBorder="1" applyAlignment="1" applyProtection="1">
      <alignment horizontal="center" textRotation="90" wrapText="1"/>
      <protection locked="0"/>
    </xf>
    <xf numFmtId="0" fontId="18" fillId="0" borderId="65" xfId="0" applyNumberFormat="1" applyFont="1" applyFill="1" applyBorder="1" applyAlignment="1" applyProtection="1">
      <alignment horizontal="center" textRotation="90" wrapText="1"/>
      <protection locked="0"/>
    </xf>
    <xf numFmtId="0" fontId="30" fillId="0" borderId="56" xfId="0" applyNumberFormat="1" applyFont="1" applyFill="1" applyBorder="1" applyAlignment="1" applyProtection="1">
      <alignment horizontal="center" textRotation="90" wrapText="1"/>
      <protection locked="0"/>
    </xf>
    <xf numFmtId="0" fontId="30" fillId="0" borderId="62" xfId="0" applyNumberFormat="1" applyFont="1" applyFill="1" applyBorder="1" applyAlignment="1" applyProtection="1">
      <alignment horizontal="center" textRotation="90" wrapText="1"/>
      <protection locked="0"/>
    </xf>
    <xf numFmtId="0" fontId="30" fillId="0" borderId="88" xfId="0" applyNumberFormat="1" applyFont="1" applyFill="1" applyBorder="1" applyAlignment="1" applyProtection="1">
      <alignment horizontal="center" textRotation="90" wrapText="1"/>
      <protection locked="0"/>
    </xf>
    <xf numFmtId="0" fontId="30" fillId="0" borderId="63" xfId="0" applyNumberFormat="1" applyFont="1" applyFill="1" applyBorder="1" applyAlignment="1" applyProtection="1">
      <alignment horizontal="center" textRotation="90" wrapText="1"/>
      <protection locked="0"/>
    </xf>
    <xf numFmtId="0" fontId="30" fillId="0" borderId="45" xfId="0" applyNumberFormat="1" applyFont="1" applyFill="1" applyBorder="1" applyAlignment="1" applyProtection="1">
      <alignment horizontal="center" textRotation="90" wrapText="1"/>
      <protection locked="0"/>
    </xf>
    <xf numFmtId="0" fontId="30" fillId="0" borderId="65" xfId="0" applyNumberFormat="1" applyFont="1" applyFill="1" applyBorder="1" applyAlignment="1" applyProtection="1">
      <alignment horizontal="center" textRotation="90" wrapText="1"/>
      <protection locked="0"/>
    </xf>
    <xf numFmtId="0" fontId="0" fillId="0" borderId="12" xfId="0" applyBorder="1"/>
    <xf numFmtId="0" fontId="21" fillId="0" borderId="128" xfId="0" applyFont="1" applyFill="1" applyBorder="1" applyAlignment="1" applyProtection="1">
      <alignment horizontal="center" vertical="center"/>
      <protection locked="0"/>
    </xf>
    <xf numFmtId="0" fontId="21" fillId="0" borderId="133" xfId="0" applyFont="1" applyFill="1" applyBorder="1" applyAlignment="1" applyProtection="1">
      <alignment horizontal="center" vertical="center"/>
      <protection locked="0"/>
    </xf>
    <xf numFmtId="0" fontId="21" fillId="0" borderId="129" xfId="0" applyFont="1" applyFill="1" applyBorder="1" applyAlignment="1" applyProtection="1">
      <alignment horizontal="center" vertical="center"/>
      <protection locked="0"/>
    </xf>
    <xf numFmtId="0" fontId="21" fillId="0" borderId="43" xfId="0" applyFont="1" applyFill="1" applyBorder="1" applyAlignment="1" applyProtection="1">
      <alignment horizontal="center" vertical="center"/>
      <protection locked="0"/>
    </xf>
    <xf numFmtId="0" fontId="58" fillId="0" borderId="44" xfId="0" applyFont="1" applyBorder="1"/>
    <xf numFmtId="0" fontId="21" fillId="0" borderId="44" xfId="0" applyFont="1" applyFill="1" applyBorder="1" applyAlignment="1" applyProtection="1">
      <alignment horizontal="center" vertical="center"/>
      <protection locked="0"/>
    </xf>
    <xf numFmtId="0" fontId="21" fillId="0" borderId="97" xfId="0" applyFont="1" applyFill="1" applyBorder="1" applyAlignment="1" applyProtection="1">
      <alignment horizontal="center" vertical="center"/>
      <protection locked="0"/>
    </xf>
    <xf numFmtId="0" fontId="21" fillId="0" borderId="18" xfId="0" applyFont="1" applyFill="1" applyBorder="1" applyAlignment="1" applyProtection="1">
      <alignment horizontal="center" vertical="center"/>
      <protection locked="0"/>
    </xf>
    <xf numFmtId="0" fontId="18" fillId="0" borderId="56" xfId="0" applyNumberFormat="1" applyFont="1" applyFill="1" applyBorder="1" applyAlignment="1" applyProtection="1">
      <alignment horizontal="center" textRotation="90"/>
      <protection locked="0"/>
    </xf>
    <xf numFmtId="0" fontId="18" fillId="0" borderId="62" xfId="0" applyNumberFormat="1" applyFont="1" applyFill="1" applyBorder="1" applyAlignment="1" applyProtection="1">
      <alignment horizontal="center" textRotation="90"/>
      <protection locked="0"/>
    </xf>
    <xf numFmtId="0" fontId="18" fillId="0" borderId="88" xfId="0" applyNumberFormat="1" applyFont="1" applyFill="1" applyBorder="1" applyAlignment="1" applyProtection="1">
      <alignment horizontal="center" textRotation="90"/>
      <protection locked="0"/>
    </xf>
    <xf numFmtId="0" fontId="18" fillId="0" borderId="63" xfId="0" applyNumberFormat="1" applyFont="1" applyFill="1" applyBorder="1" applyAlignment="1" applyProtection="1">
      <alignment horizontal="center" textRotation="90"/>
      <protection locked="0"/>
    </xf>
    <xf numFmtId="0" fontId="18" fillId="0" borderId="45" xfId="0" applyNumberFormat="1" applyFont="1" applyFill="1" applyBorder="1" applyAlignment="1" applyProtection="1">
      <alignment horizontal="center" textRotation="90"/>
      <protection locked="0"/>
    </xf>
    <xf numFmtId="0" fontId="18" fillId="0" borderId="65" xfId="0" applyNumberFormat="1" applyFont="1" applyFill="1" applyBorder="1" applyAlignment="1" applyProtection="1">
      <alignment horizontal="center" textRotation="90"/>
      <protection locked="0"/>
    </xf>
    <xf numFmtId="0" fontId="21" fillId="0" borderId="89" xfId="0" applyFont="1" applyFill="1" applyBorder="1" applyAlignment="1" applyProtection="1">
      <alignment horizontal="center" vertical="center"/>
      <protection locked="0"/>
    </xf>
    <xf numFmtId="0" fontId="21" fillId="0" borderId="121" xfId="0" applyFont="1" applyFill="1" applyBorder="1" applyAlignment="1" applyProtection="1">
      <alignment horizontal="center" vertical="center"/>
      <protection locked="0"/>
    </xf>
    <xf numFmtId="0" fontId="21" fillId="0" borderId="120" xfId="0" applyFont="1" applyFill="1" applyBorder="1" applyAlignment="1" applyProtection="1">
      <alignment horizontal="center" vertical="center"/>
      <protection locked="0"/>
    </xf>
    <xf numFmtId="0" fontId="21" fillId="0" borderId="122" xfId="0" applyFont="1" applyFill="1" applyBorder="1" applyAlignment="1" applyProtection="1">
      <alignment horizontal="center" vertical="center"/>
      <protection locked="0"/>
    </xf>
    <xf numFmtId="0" fontId="21" fillId="0" borderId="80" xfId="0" applyFont="1" applyFill="1" applyBorder="1" applyAlignment="1" applyProtection="1">
      <alignment horizontal="center" vertical="center"/>
      <protection locked="0"/>
    </xf>
    <xf numFmtId="0" fontId="21" fillId="0" borderId="81" xfId="0" applyFont="1" applyFill="1" applyBorder="1" applyAlignment="1" applyProtection="1">
      <alignment horizontal="center" vertical="center"/>
      <protection locked="0"/>
    </xf>
    <xf numFmtId="0" fontId="21" fillId="0" borderId="30" xfId="0" applyFont="1" applyFill="1" applyBorder="1" applyAlignment="1" applyProtection="1">
      <alignment horizontal="center" vertical="center"/>
      <protection locked="0"/>
    </xf>
    <xf numFmtId="0" fontId="21" fillId="0" borderId="8" xfId="0" applyFont="1" applyFill="1" applyBorder="1" applyAlignment="1" applyProtection="1">
      <alignment horizontal="center" vertical="center"/>
      <protection locked="0"/>
    </xf>
    <xf numFmtId="0" fontId="21" fillId="0" borderId="9" xfId="0" applyFont="1" applyFill="1" applyBorder="1" applyAlignment="1" applyProtection="1">
      <alignment horizontal="center" vertical="center"/>
      <protection locked="0"/>
    </xf>
    <xf numFmtId="0" fontId="16" fillId="0" borderId="0" xfId="0" applyFont="1" applyFill="1" applyBorder="1" applyAlignment="1" applyProtection="1">
      <alignment horizontal="left" vertical="top" wrapText="1"/>
      <protection locked="0"/>
    </xf>
    <xf numFmtId="0" fontId="33" fillId="0" borderId="58" xfId="0" applyFont="1" applyFill="1" applyBorder="1" applyAlignment="1" applyProtection="1">
      <alignment horizontal="center" vertical="center" textRotation="90"/>
      <protection locked="0"/>
    </xf>
    <xf numFmtId="0" fontId="33" fillId="0" borderId="59" xfId="0" applyFont="1" applyFill="1" applyBorder="1" applyAlignment="1" applyProtection="1">
      <alignment horizontal="center" vertical="center" textRotation="90"/>
      <protection locked="0"/>
    </xf>
    <xf numFmtId="0" fontId="33" fillId="0" borderId="60" xfId="0" applyFont="1" applyFill="1" applyBorder="1" applyAlignment="1" applyProtection="1">
      <alignment horizontal="center" vertical="center" textRotation="90"/>
      <protection locked="0"/>
    </xf>
    <xf numFmtId="0" fontId="33" fillId="0" borderId="123" xfId="0" applyFont="1" applyFill="1" applyBorder="1" applyAlignment="1" applyProtection="1">
      <alignment horizontal="center" vertical="center" textRotation="90"/>
      <protection locked="0"/>
    </xf>
    <xf numFmtId="0" fontId="33" fillId="0" borderId="89" xfId="0" applyFont="1" applyFill="1" applyBorder="1" applyAlignment="1" applyProtection="1">
      <alignment horizontal="center" vertical="center" textRotation="90"/>
      <protection locked="0"/>
    </xf>
    <xf numFmtId="0" fontId="33" fillId="0" borderId="124" xfId="0" applyFont="1" applyFill="1" applyBorder="1" applyAlignment="1" applyProtection="1">
      <alignment horizontal="center" vertical="center" textRotation="90"/>
      <protection locked="0"/>
    </xf>
    <xf numFmtId="0" fontId="33" fillId="0" borderId="49" xfId="0" applyFont="1" applyFill="1" applyBorder="1" applyAlignment="1" applyProtection="1">
      <alignment horizontal="center" vertical="center" textRotation="90"/>
      <protection locked="0"/>
    </xf>
    <xf numFmtId="0" fontId="33" fillId="0" borderId="53" xfId="0" applyFont="1" applyFill="1" applyBorder="1" applyAlignment="1" applyProtection="1">
      <alignment horizontal="center" vertical="center" textRotation="90"/>
      <protection locked="0"/>
    </xf>
    <xf numFmtId="0" fontId="33" fillId="0" borderId="57" xfId="0" applyFont="1" applyFill="1" applyBorder="1" applyAlignment="1" applyProtection="1">
      <alignment horizontal="center" vertical="center" textRotation="90"/>
      <protection locked="0"/>
    </xf>
    <xf numFmtId="0" fontId="16" fillId="0" borderId="13" xfId="0" applyFont="1" applyFill="1" applyBorder="1" applyAlignment="1" applyProtection="1">
      <alignment horizontal="center" vertical="center" textRotation="90"/>
      <protection locked="0"/>
    </xf>
    <xf numFmtId="0" fontId="16" fillId="0" borderId="14" xfId="0" applyFont="1" applyFill="1" applyBorder="1" applyAlignment="1" applyProtection="1">
      <alignment horizontal="center" vertical="center" textRotation="90"/>
      <protection locked="0"/>
    </xf>
    <xf numFmtId="0" fontId="16" fillId="0" borderId="5" xfId="0" applyFont="1" applyFill="1" applyBorder="1" applyAlignment="1" applyProtection="1">
      <alignment horizontal="center" vertical="center" textRotation="90"/>
      <protection locked="0"/>
    </xf>
    <xf numFmtId="0" fontId="30" fillId="0" borderId="13" xfId="0" applyFont="1" applyFill="1" applyBorder="1" applyAlignment="1" applyProtection="1">
      <alignment horizontal="center" vertical="center" textRotation="90" wrapText="1"/>
      <protection locked="0"/>
    </xf>
    <xf numFmtId="0" fontId="30" fillId="0" borderId="12" xfId="0" applyFont="1" applyFill="1" applyBorder="1" applyAlignment="1" applyProtection="1">
      <alignment horizontal="center" vertical="center" textRotation="90" wrapText="1"/>
      <protection locked="0"/>
    </xf>
    <xf numFmtId="0" fontId="30" fillId="0" borderId="11" xfId="0" applyFont="1" applyFill="1" applyBorder="1" applyAlignment="1" applyProtection="1">
      <alignment horizontal="center" vertical="center" textRotation="90" wrapText="1"/>
      <protection locked="0"/>
    </xf>
    <xf numFmtId="0" fontId="30" fillId="0" borderId="14" xfId="0" applyFont="1" applyFill="1" applyBorder="1" applyAlignment="1" applyProtection="1">
      <alignment horizontal="center" vertical="center" textRotation="90" wrapText="1"/>
      <protection locked="0"/>
    </xf>
    <xf numFmtId="0" fontId="30" fillId="0" borderId="83" xfId="0" applyFont="1" applyFill="1" applyBorder="1" applyAlignment="1" applyProtection="1">
      <alignment horizontal="center" vertical="center" textRotation="90" wrapText="1"/>
      <protection locked="0"/>
    </xf>
    <xf numFmtId="0" fontId="30" fillId="0" borderId="91" xfId="0" applyFont="1" applyFill="1" applyBorder="1" applyAlignment="1" applyProtection="1">
      <alignment horizontal="center" vertical="center" textRotation="90" wrapText="1"/>
      <protection locked="0"/>
    </xf>
    <xf numFmtId="0" fontId="30" fillId="0" borderId="5" xfId="0" applyFont="1" applyFill="1" applyBorder="1" applyAlignment="1" applyProtection="1">
      <alignment horizontal="center" vertical="center" textRotation="90" wrapText="1"/>
      <protection locked="0"/>
    </xf>
    <xf numFmtId="0" fontId="30" fillId="0" borderId="6" xfId="0" applyFont="1" applyFill="1" applyBorder="1" applyAlignment="1" applyProtection="1">
      <alignment horizontal="center" vertical="center" textRotation="90" wrapText="1"/>
      <protection locked="0"/>
    </xf>
    <xf numFmtId="0" fontId="30" fillId="0" borderId="7" xfId="0" applyFont="1" applyFill="1" applyBorder="1" applyAlignment="1" applyProtection="1">
      <alignment horizontal="center" vertical="center" textRotation="90" wrapText="1"/>
      <protection locked="0"/>
    </xf>
    <xf numFmtId="0" fontId="30" fillId="0" borderId="62" xfId="0" applyFont="1" applyFill="1" applyBorder="1" applyAlignment="1" applyProtection="1">
      <alignment horizontal="center" vertical="center" textRotation="90" wrapText="1"/>
      <protection locked="0"/>
    </xf>
    <xf numFmtId="0" fontId="30" fillId="0" borderId="56" xfId="0" applyFont="1" applyFill="1" applyBorder="1" applyAlignment="1" applyProtection="1">
      <alignment horizontal="center" vertical="center" textRotation="90" wrapText="1"/>
      <protection locked="0"/>
    </xf>
    <xf numFmtId="0" fontId="30" fillId="0" borderId="63" xfId="0" applyFont="1" applyFill="1" applyBorder="1" applyAlignment="1" applyProtection="1">
      <alignment horizontal="center" vertical="center" textRotation="90" wrapText="1"/>
      <protection locked="0"/>
    </xf>
    <xf numFmtId="0" fontId="30" fillId="0" borderId="88" xfId="0" applyFont="1" applyFill="1" applyBorder="1" applyAlignment="1" applyProtection="1">
      <alignment horizontal="center" vertical="center" textRotation="90" wrapText="1"/>
      <protection locked="0"/>
    </xf>
    <xf numFmtId="0" fontId="30" fillId="0" borderId="65" xfId="0" applyFont="1" applyFill="1" applyBorder="1" applyAlignment="1" applyProtection="1">
      <alignment horizontal="center" vertical="center" textRotation="90" wrapText="1"/>
      <protection locked="0"/>
    </xf>
    <xf numFmtId="0" fontId="30" fillId="0" borderId="45" xfId="0" applyFont="1" applyFill="1" applyBorder="1" applyAlignment="1" applyProtection="1">
      <alignment horizontal="center" vertical="center" textRotation="90" wrapText="1"/>
      <protection locked="0"/>
    </xf>
    <xf numFmtId="0" fontId="16" fillId="0" borderId="5" xfId="0" applyFont="1" applyFill="1" applyBorder="1" applyAlignment="1" applyProtection="1">
      <alignment horizontal="center" vertical="center"/>
      <protection locked="0"/>
    </xf>
    <xf numFmtId="0" fontId="16" fillId="0" borderId="6" xfId="0" applyFont="1" applyFill="1" applyBorder="1" applyAlignment="1" applyProtection="1">
      <alignment horizontal="center" vertical="center"/>
      <protection locked="0"/>
    </xf>
    <xf numFmtId="0" fontId="16" fillId="0" borderId="7" xfId="0" applyFont="1" applyFill="1" applyBorder="1" applyAlignment="1" applyProtection="1">
      <alignment horizontal="center" vertical="center"/>
      <protection locked="0"/>
    </xf>
    <xf numFmtId="0" fontId="33" fillId="0" borderId="64" xfId="0" applyFont="1" applyFill="1" applyBorder="1" applyAlignment="1" applyProtection="1">
      <alignment horizontal="center" vertical="center"/>
      <protection locked="0"/>
    </xf>
    <xf numFmtId="0" fontId="33" fillId="0" borderId="51" xfId="0" applyFont="1" applyFill="1" applyBorder="1" applyAlignment="1" applyProtection="1">
      <alignment horizontal="center" vertical="center"/>
      <protection locked="0"/>
    </xf>
    <xf numFmtId="0" fontId="33" fillId="0" borderId="67" xfId="0" applyFont="1" applyFill="1" applyBorder="1" applyAlignment="1" applyProtection="1">
      <alignment horizontal="center" vertical="center"/>
      <protection locked="0"/>
    </xf>
    <xf numFmtId="0" fontId="16" fillId="0" borderId="120" xfId="0" applyFont="1" applyFill="1" applyBorder="1" applyAlignment="1" applyProtection="1">
      <alignment horizontal="center" vertical="center" textRotation="90"/>
      <protection locked="0"/>
    </xf>
    <xf numFmtId="0" fontId="18" fillId="0" borderId="126" xfId="0" applyFont="1" applyFill="1" applyBorder="1" applyAlignment="1" applyProtection="1">
      <alignment horizontal="center" vertical="center" textRotation="90"/>
      <protection locked="0"/>
    </xf>
    <xf numFmtId="0" fontId="18" fillId="0" borderId="130" xfId="0" applyFont="1" applyFill="1" applyBorder="1" applyAlignment="1" applyProtection="1">
      <alignment horizontal="center" vertical="center" textRotation="90"/>
      <protection locked="0"/>
    </xf>
    <xf numFmtId="0" fontId="18" fillId="0" borderId="133" xfId="0" applyFont="1" applyFill="1" applyBorder="1" applyAlignment="1" applyProtection="1">
      <alignment horizontal="center" textRotation="90"/>
      <protection locked="0"/>
    </xf>
    <xf numFmtId="0" fontId="18" fillId="0" borderId="129" xfId="0" applyFont="1" applyFill="1" applyBorder="1" applyAlignment="1" applyProtection="1">
      <alignment horizontal="center" textRotation="90"/>
      <protection locked="0"/>
    </xf>
    <xf numFmtId="0" fontId="18" fillId="0" borderId="127" xfId="0" applyFont="1" applyFill="1" applyBorder="1" applyAlignment="1" applyProtection="1">
      <alignment horizontal="center" textRotation="90"/>
      <protection locked="0"/>
    </xf>
    <xf numFmtId="0" fontId="18" fillId="0" borderId="130" xfId="0" applyFont="1" applyFill="1" applyBorder="1" applyAlignment="1" applyProtection="1">
      <alignment horizontal="center" textRotation="90"/>
      <protection locked="0"/>
    </xf>
    <xf numFmtId="0" fontId="30" fillId="0" borderId="61" xfId="0" applyFont="1" applyFill="1" applyBorder="1" applyAlignment="1" applyProtection="1">
      <alignment horizontal="center" vertical="center" wrapText="1"/>
      <protection locked="0"/>
    </xf>
    <xf numFmtId="0" fontId="30" fillId="0" borderId="66" xfId="0" applyFont="1" applyFill="1" applyBorder="1" applyAlignment="1" applyProtection="1">
      <alignment horizontal="center" vertical="center" wrapText="1"/>
      <protection locked="0"/>
    </xf>
    <xf numFmtId="0" fontId="30" fillId="0" borderId="50" xfId="0" applyFont="1" applyFill="1" applyBorder="1" applyAlignment="1" applyProtection="1">
      <alignment horizontal="center" vertical="center" wrapText="1"/>
      <protection locked="0"/>
    </xf>
    <xf numFmtId="0" fontId="30" fillId="0" borderId="138" xfId="0" applyFont="1" applyFill="1" applyBorder="1" applyAlignment="1" applyProtection="1">
      <alignment horizontal="center" vertical="center" wrapText="1"/>
      <protection locked="0"/>
    </xf>
    <xf numFmtId="0" fontId="16" fillId="0" borderId="44" xfId="0" applyFont="1" applyFill="1" applyBorder="1" applyAlignment="1" applyProtection="1">
      <alignment horizontal="center" vertical="center"/>
      <protection locked="0"/>
    </xf>
    <xf numFmtId="0" fontId="16" fillId="0" borderId="97" xfId="0" applyFont="1" applyFill="1" applyBorder="1" applyAlignment="1" applyProtection="1">
      <alignment horizontal="center" vertical="center"/>
      <protection locked="0"/>
    </xf>
    <xf numFmtId="0" fontId="16" fillId="0" borderId="30" xfId="0" applyFont="1" applyFill="1" applyBorder="1" applyAlignment="1" applyProtection="1">
      <alignment horizontal="center" vertical="center"/>
      <protection locked="0"/>
    </xf>
    <xf numFmtId="0" fontId="33" fillId="4" borderId="54" xfId="0" applyFont="1" applyFill="1" applyBorder="1" applyAlignment="1" applyProtection="1">
      <alignment vertical="center"/>
      <protection locked="0"/>
    </xf>
    <xf numFmtId="0" fontId="16" fillId="0" borderId="97" xfId="0" applyFont="1" applyFill="1" applyBorder="1" applyAlignment="1" applyProtection="1">
      <alignment horizontal="center" vertical="center" textRotation="90"/>
      <protection locked="0"/>
    </xf>
    <xf numFmtId="0" fontId="16" fillId="0" borderId="136" xfId="0" applyFont="1" applyFill="1" applyBorder="1" applyAlignment="1" applyProtection="1">
      <alignment horizontal="center" vertical="center" textRotation="90"/>
      <protection locked="0"/>
    </xf>
    <xf numFmtId="0" fontId="16" fillId="0" borderId="122" xfId="0" applyFont="1" applyFill="1" applyBorder="1" applyAlignment="1" applyProtection="1">
      <alignment horizontal="center" vertical="center" textRotation="90"/>
      <protection locked="0"/>
    </xf>
    <xf numFmtId="49" fontId="33" fillId="0" borderId="58" xfId="0" applyNumberFormat="1" applyFont="1" applyFill="1" applyBorder="1" applyAlignment="1" applyProtection="1">
      <alignment horizontal="center" vertical="center"/>
      <protection locked="0"/>
    </xf>
    <xf numFmtId="49" fontId="33" fillId="0" borderId="60" xfId="0" applyNumberFormat="1" applyFont="1" applyFill="1" applyBorder="1" applyAlignment="1" applyProtection="1">
      <alignment horizontal="center" vertical="center"/>
      <protection locked="0"/>
    </xf>
    <xf numFmtId="0" fontId="33" fillId="0" borderId="43" xfId="0" applyFont="1" applyFill="1" applyBorder="1" applyAlignment="1" applyProtection="1">
      <alignment horizontal="center" vertical="center"/>
      <protection locked="0"/>
    </xf>
    <xf numFmtId="49" fontId="16" fillId="0" borderId="123" xfId="0" applyNumberFormat="1" applyFont="1" applyFill="1" applyBorder="1" applyAlignment="1" applyProtection="1">
      <alignment horizontal="center" vertical="center"/>
      <protection locked="0"/>
    </xf>
    <xf numFmtId="49" fontId="16" fillId="0" borderId="124" xfId="0" applyNumberFormat="1" applyFont="1" applyFill="1" applyBorder="1" applyAlignment="1" applyProtection="1">
      <alignment horizontal="center" vertical="center"/>
      <protection locked="0"/>
    </xf>
    <xf numFmtId="0" fontId="33" fillId="0" borderId="136" xfId="0" applyFont="1" applyFill="1" applyBorder="1" applyAlignment="1" applyProtection="1">
      <alignment horizontal="center" vertical="center"/>
      <protection locked="0"/>
    </xf>
    <xf numFmtId="49" fontId="33" fillId="0" borderId="123" xfId="0" applyNumberFormat="1" applyFont="1" applyFill="1" applyBorder="1" applyAlignment="1" applyProtection="1">
      <alignment horizontal="center" vertical="center"/>
      <protection locked="0"/>
    </xf>
    <xf numFmtId="49" fontId="33" fillId="0" borderId="124" xfId="0" applyNumberFormat="1" applyFont="1" applyFill="1" applyBorder="1" applyAlignment="1" applyProtection="1">
      <alignment horizontal="center" vertical="center"/>
      <protection locked="0"/>
    </xf>
    <xf numFmtId="0" fontId="33" fillId="0" borderId="128" xfId="0" applyFont="1" applyFill="1" applyBorder="1" applyAlignment="1" applyProtection="1">
      <alignment horizontal="center" vertical="center"/>
      <protection locked="0"/>
    </xf>
    <xf numFmtId="0" fontId="33" fillId="0" borderId="132" xfId="0" applyFont="1" applyFill="1" applyBorder="1" applyAlignment="1" applyProtection="1">
      <alignment horizontal="center" vertical="center"/>
      <protection locked="0"/>
    </xf>
    <xf numFmtId="0" fontId="33" fillId="0" borderId="131" xfId="0" applyFont="1" applyFill="1" applyBorder="1" applyAlignment="1" applyProtection="1">
      <alignment horizontal="center" vertical="center"/>
      <protection locked="0"/>
    </xf>
    <xf numFmtId="0" fontId="33" fillId="0" borderId="133" xfId="0" applyFont="1" applyFill="1" applyBorder="1" applyAlignment="1" applyProtection="1">
      <alignment horizontal="center" vertical="center"/>
      <protection locked="0"/>
    </xf>
    <xf numFmtId="0" fontId="33" fillId="0" borderId="129" xfId="0" applyFont="1" applyFill="1" applyBorder="1" applyAlignment="1" applyProtection="1">
      <alignment horizontal="center" vertical="center"/>
      <protection locked="0"/>
    </xf>
    <xf numFmtId="0" fontId="33" fillId="0" borderId="59" xfId="0" applyFont="1" applyFill="1" applyBorder="1" applyAlignment="1" applyProtection="1">
      <alignment vertical="center" wrapText="1"/>
      <protection locked="0"/>
    </xf>
    <xf numFmtId="0" fontId="33" fillId="0" borderId="60" xfId="0" applyFont="1" applyFill="1" applyBorder="1" applyAlignment="1" applyProtection="1">
      <alignment vertical="center" wrapText="1"/>
      <protection locked="0"/>
    </xf>
    <xf numFmtId="0" fontId="33" fillId="0" borderId="96" xfId="0" applyFont="1" applyFill="1" applyBorder="1" applyAlignment="1" applyProtection="1">
      <alignment horizontal="center" vertical="center"/>
      <protection locked="0"/>
    </xf>
    <xf numFmtId="0" fontId="33" fillId="0" borderId="97" xfId="0" applyFont="1" applyFill="1" applyBorder="1" applyAlignment="1" applyProtection="1">
      <alignment horizontal="center" vertical="center"/>
      <protection locked="0"/>
    </xf>
    <xf numFmtId="0" fontId="33" fillId="0" borderId="30" xfId="0" applyFont="1" applyFill="1" applyBorder="1" applyAlignment="1" applyProtection="1">
      <alignment horizontal="center" vertical="center"/>
      <protection locked="0"/>
    </xf>
    <xf numFmtId="0" fontId="16" fillId="0" borderId="33" xfId="0" applyFont="1" applyFill="1" applyBorder="1" applyAlignment="1" applyProtection="1">
      <alignment horizontal="center" vertical="center"/>
      <protection locked="0"/>
    </xf>
    <xf numFmtId="0" fontId="33" fillId="0" borderId="119" xfId="0" applyFont="1" applyFill="1" applyBorder="1" applyAlignment="1" applyProtection="1">
      <alignment horizontal="center" vertical="center"/>
      <protection locked="0"/>
    </xf>
    <xf numFmtId="0" fontId="33" fillId="0" borderId="120" xfId="0" applyFont="1" applyFill="1" applyBorder="1" applyAlignment="1" applyProtection="1">
      <alignment horizontal="center" vertical="center"/>
      <protection locked="0"/>
    </xf>
    <xf numFmtId="0" fontId="33" fillId="0" borderId="125" xfId="0" applyFont="1" applyFill="1" applyBorder="1" applyAlignment="1" applyProtection="1">
      <alignment horizontal="center" vertical="center"/>
      <protection locked="0"/>
    </xf>
    <xf numFmtId="0" fontId="16" fillId="0" borderId="40" xfId="0" applyFont="1" applyFill="1" applyBorder="1" applyAlignment="1" applyProtection="1">
      <alignment horizontal="center" vertical="center"/>
      <protection locked="0"/>
    </xf>
    <xf numFmtId="0" fontId="16" fillId="2" borderId="123" xfId="0" applyFont="1" applyFill="1" applyBorder="1" applyAlignment="1" applyProtection="1">
      <alignment horizontal="center" vertical="center"/>
      <protection locked="0"/>
    </xf>
    <xf numFmtId="0" fontId="16" fillId="2" borderId="124" xfId="0" applyFont="1" applyFill="1" applyBorder="1" applyAlignment="1" applyProtection="1">
      <alignment horizontal="center" vertical="center"/>
      <protection locked="0"/>
    </xf>
    <xf numFmtId="0" fontId="16" fillId="0" borderId="119" xfId="0" applyFont="1" applyFill="1" applyBorder="1" applyAlignment="1" applyProtection="1">
      <alignment horizontal="center" vertical="center"/>
      <protection locked="0"/>
    </xf>
    <xf numFmtId="0" fontId="16" fillId="0" borderId="120" xfId="0" applyFont="1" applyFill="1" applyBorder="1" applyAlignment="1" applyProtection="1">
      <alignment horizontal="center" vertical="center"/>
      <protection locked="0"/>
    </xf>
    <xf numFmtId="0" fontId="16" fillId="0" borderId="125" xfId="0" applyFont="1" applyFill="1" applyBorder="1" applyAlignment="1" applyProtection="1">
      <alignment horizontal="center" vertical="center"/>
      <protection locked="0"/>
    </xf>
    <xf numFmtId="0" fontId="19" fillId="0" borderId="123" xfId="0" applyFont="1" applyFill="1" applyBorder="1" applyAlignment="1" applyProtection="1">
      <alignment horizontal="center" vertical="center"/>
      <protection locked="0"/>
    </xf>
    <xf numFmtId="0" fontId="19" fillId="0" borderId="134" xfId="0" applyFont="1" applyFill="1" applyBorder="1" applyAlignment="1" applyProtection="1">
      <alignment horizontal="center" vertical="center"/>
      <protection locked="0"/>
    </xf>
    <xf numFmtId="0" fontId="19" fillId="0" borderId="124" xfId="0" applyFont="1" applyFill="1" applyBorder="1" applyAlignment="1" applyProtection="1">
      <alignment horizontal="center" vertical="center"/>
      <protection locked="0"/>
    </xf>
    <xf numFmtId="0" fontId="61" fillId="0" borderId="123" xfId="0" applyFont="1" applyFill="1" applyBorder="1" applyAlignment="1" applyProtection="1">
      <alignment vertical="center"/>
      <protection locked="0"/>
    </xf>
    <xf numFmtId="0" fontId="61" fillId="0" borderId="89" xfId="0" applyFont="1" applyFill="1" applyBorder="1" applyAlignment="1" applyProtection="1">
      <alignment vertical="center"/>
      <protection locked="0"/>
    </xf>
    <xf numFmtId="0" fontId="61" fillId="0" borderId="124" xfId="0" applyFont="1" applyFill="1" applyBorder="1" applyAlignment="1" applyProtection="1">
      <alignment vertical="center"/>
      <protection locked="0"/>
    </xf>
    <xf numFmtId="0" fontId="60" fillId="0" borderId="124" xfId="0" applyFont="1" applyBorder="1" applyAlignment="1">
      <alignment horizontal="center" vertical="center"/>
    </xf>
    <xf numFmtId="49" fontId="16" fillId="0" borderId="131" xfId="0" applyNumberFormat="1" applyFont="1" applyFill="1" applyBorder="1" applyAlignment="1" applyProtection="1">
      <alignment horizontal="center" vertical="center"/>
      <protection locked="0"/>
    </xf>
    <xf numFmtId="49" fontId="16" fillId="0" borderId="132" xfId="0" applyNumberFormat="1" applyFont="1" applyFill="1" applyBorder="1" applyAlignment="1" applyProtection="1">
      <alignment horizontal="center" vertical="center"/>
      <protection locked="0"/>
    </xf>
    <xf numFmtId="0" fontId="16" fillId="0" borderId="133" xfId="0" applyFont="1" applyFill="1" applyBorder="1" applyAlignment="1" applyProtection="1">
      <alignment vertical="center"/>
      <protection locked="0"/>
    </xf>
    <xf numFmtId="0" fontId="16" fillId="0" borderId="132" xfId="0" applyFont="1" applyFill="1" applyBorder="1" applyAlignment="1" applyProtection="1">
      <alignment vertical="center"/>
      <protection locked="0"/>
    </xf>
    <xf numFmtId="0" fontId="18" fillId="0" borderId="133" xfId="0" applyFont="1" applyFill="1" applyBorder="1" applyAlignment="1" applyProtection="1">
      <alignment horizontal="center" vertical="center"/>
      <protection locked="0"/>
    </xf>
    <xf numFmtId="0" fontId="18" fillId="0" borderId="132" xfId="0" applyFont="1" applyFill="1" applyBorder="1" applyAlignment="1" applyProtection="1">
      <alignment horizontal="center" vertical="center"/>
      <protection locked="0"/>
    </xf>
    <xf numFmtId="0" fontId="18" fillId="0" borderId="129" xfId="0" applyFont="1" applyFill="1" applyBorder="1" applyAlignment="1" applyProtection="1">
      <alignment horizontal="center" vertical="center"/>
      <protection locked="0"/>
    </xf>
    <xf numFmtId="0" fontId="18" fillId="0" borderId="89" xfId="0" applyFont="1" applyFill="1" applyBorder="1" applyAlignment="1" applyProtection="1">
      <alignment horizontal="center" vertical="center"/>
      <protection locked="0"/>
    </xf>
    <xf numFmtId="0" fontId="18" fillId="0" borderId="124" xfId="0" applyFont="1" applyFill="1" applyBorder="1" applyAlignment="1" applyProtection="1">
      <alignment horizontal="center" vertical="center"/>
      <protection locked="0"/>
    </xf>
    <xf numFmtId="0" fontId="18" fillId="0" borderId="121" xfId="0" applyFont="1" applyFill="1" applyBorder="1" applyAlignment="1" applyProtection="1">
      <alignment horizontal="center" vertical="center"/>
      <protection locked="0"/>
    </xf>
    <xf numFmtId="0" fontId="21" fillId="0" borderId="124" xfId="0" applyFont="1" applyFill="1" applyBorder="1" applyAlignment="1" applyProtection="1">
      <alignment horizontal="center" vertical="center"/>
      <protection locked="0"/>
    </xf>
    <xf numFmtId="0" fontId="16" fillId="0" borderId="61" xfId="0" applyFont="1" applyFill="1" applyBorder="1" applyAlignment="1" applyProtection="1">
      <alignment horizontal="center"/>
      <protection locked="0"/>
    </xf>
    <xf numFmtId="0" fontId="16" fillId="0" borderId="2" xfId="0" applyFont="1" applyFill="1" applyBorder="1" applyAlignment="1" applyProtection="1">
      <alignment horizontal="center"/>
      <protection locked="0"/>
    </xf>
    <xf numFmtId="0" fontId="16" fillId="0" borderId="66" xfId="0" applyFont="1" applyFill="1" applyBorder="1" applyAlignment="1" applyProtection="1">
      <alignment horizontal="center"/>
      <protection locked="0"/>
    </xf>
    <xf numFmtId="0" fontId="16" fillId="0" borderId="15" xfId="0" applyFont="1" applyFill="1" applyBorder="1" applyAlignment="1" applyProtection="1">
      <alignment horizontal="center"/>
      <protection locked="0"/>
    </xf>
    <xf numFmtId="0" fontId="16" fillId="0" borderId="0" xfId="0" applyFont="1" applyFill="1" applyBorder="1" applyAlignment="1" applyProtection="1">
      <alignment horizontal="center"/>
      <protection locked="0"/>
    </xf>
    <xf numFmtId="0" fontId="16" fillId="0" borderId="16" xfId="0" applyFont="1" applyFill="1" applyBorder="1" applyAlignment="1" applyProtection="1">
      <alignment horizontal="center"/>
      <protection locked="0"/>
    </xf>
    <xf numFmtId="0" fontId="16" fillId="0" borderId="64" xfId="0" applyFont="1" applyFill="1" applyBorder="1" applyAlignment="1" applyProtection="1">
      <alignment horizontal="center"/>
      <protection locked="0"/>
    </xf>
    <xf numFmtId="0" fontId="16" fillId="0" borderId="51" xfId="0" applyFont="1" applyFill="1" applyBorder="1" applyAlignment="1" applyProtection="1">
      <alignment horizontal="center"/>
      <protection locked="0"/>
    </xf>
    <xf numFmtId="0" fontId="16" fillId="0" borderId="67" xfId="0" applyFont="1" applyFill="1" applyBorder="1" applyAlignment="1" applyProtection="1">
      <alignment horizontal="center"/>
      <protection locked="0"/>
    </xf>
    <xf numFmtId="0" fontId="33" fillId="0" borderId="120" xfId="0" applyFont="1" applyFill="1" applyBorder="1" applyAlignment="1" applyProtection="1">
      <alignment vertical="center"/>
      <protection locked="0"/>
    </xf>
    <xf numFmtId="0" fontId="16" fillId="0" borderId="120" xfId="0" applyFont="1" applyFill="1" applyBorder="1" applyAlignment="1" applyProtection="1">
      <alignment vertical="center"/>
      <protection locked="0"/>
    </xf>
    <xf numFmtId="0" fontId="52" fillId="0" borderId="120" xfId="0" applyFont="1" applyFill="1" applyBorder="1" applyAlignment="1" applyProtection="1">
      <alignment horizontal="center" vertical="center"/>
      <protection locked="0"/>
    </xf>
    <xf numFmtId="0" fontId="52" fillId="0" borderId="122" xfId="0" applyFont="1" applyFill="1" applyBorder="1" applyAlignment="1" applyProtection="1">
      <alignment horizontal="center" vertical="center"/>
      <protection locked="0"/>
    </xf>
    <xf numFmtId="0" fontId="52" fillId="0" borderId="121" xfId="0" applyFont="1" applyFill="1" applyBorder="1" applyAlignment="1" applyProtection="1">
      <alignment horizontal="center" vertical="center"/>
      <protection locked="0"/>
    </xf>
    <xf numFmtId="0" fontId="33" fillId="0" borderId="127" xfId="0" applyFont="1" applyFill="1" applyBorder="1" applyAlignment="1" applyProtection="1">
      <alignment vertical="center"/>
      <protection locked="0"/>
    </xf>
    <xf numFmtId="0" fontId="16" fillId="0" borderId="127" xfId="0" applyFont="1" applyFill="1" applyBorder="1" applyAlignment="1" applyProtection="1">
      <alignment vertical="center"/>
      <protection locked="0"/>
    </xf>
    <xf numFmtId="0" fontId="16" fillId="0" borderId="127" xfId="0" applyFont="1" applyFill="1" applyBorder="1" applyAlignment="1" applyProtection="1">
      <alignment horizontal="center" vertical="center"/>
      <protection locked="0"/>
    </xf>
    <xf numFmtId="0" fontId="24" fillId="0" borderId="131" xfId="0" applyFont="1" applyFill="1" applyBorder="1" applyAlignment="1" applyProtection="1">
      <alignment vertical="center" wrapText="1"/>
      <protection locked="0"/>
    </xf>
    <xf numFmtId="0" fontId="24" fillId="0" borderId="133" xfId="0" applyFont="1" applyFill="1" applyBorder="1" applyAlignment="1" applyProtection="1">
      <alignment vertical="center" wrapText="1"/>
      <protection locked="0"/>
    </xf>
    <xf numFmtId="0" fontId="24" fillId="0" borderId="132" xfId="0" applyFont="1" applyFill="1" applyBorder="1" applyAlignment="1" applyProtection="1">
      <alignment vertical="center" wrapText="1"/>
      <protection locked="0"/>
    </xf>
    <xf numFmtId="0" fontId="16" fillId="0" borderId="128" xfId="0" applyFont="1" applyFill="1" applyBorder="1" applyAlignment="1" applyProtection="1">
      <alignment horizontal="center" vertical="center"/>
      <protection locked="0"/>
    </xf>
    <xf numFmtId="0" fontId="16" fillId="0" borderId="8" xfId="0" applyFont="1" applyFill="1" applyBorder="1" applyAlignment="1" applyProtection="1">
      <alignment horizontal="center" vertical="center"/>
      <protection locked="0"/>
    </xf>
    <xf numFmtId="0" fontId="16" fillId="0" borderId="9" xfId="0" applyFont="1" applyFill="1" applyBorder="1" applyAlignment="1" applyProtection="1">
      <alignment horizontal="center" vertical="center"/>
      <protection locked="0"/>
    </xf>
    <xf numFmtId="0" fontId="16" fillId="0" borderId="65" xfId="0" applyFont="1" applyFill="1" applyBorder="1" applyAlignment="1" applyProtection="1">
      <alignment horizontal="center" vertical="center"/>
      <protection locked="0"/>
    </xf>
    <xf numFmtId="0" fontId="16" fillId="0" borderId="36" xfId="0" applyFont="1" applyFill="1" applyBorder="1" applyAlignment="1" applyProtection="1">
      <alignment horizontal="center" vertical="center" wrapText="1"/>
      <protection locked="0"/>
    </xf>
    <xf numFmtId="0" fontId="16" fillId="0" borderId="48" xfId="0" applyFont="1" applyFill="1" applyBorder="1" applyAlignment="1" applyProtection="1">
      <alignment horizontal="center" vertical="center" wrapText="1"/>
      <protection locked="0"/>
    </xf>
    <xf numFmtId="0" fontId="16" fillId="0" borderId="39" xfId="0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Fill="1" applyBorder="1" applyAlignment="1" applyProtection="1">
      <alignment horizontal="center" vertical="top" wrapText="1"/>
      <protection locked="0"/>
    </xf>
    <xf numFmtId="0" fontId="23" fillId="0" borderId="123" xfId="0" applyFont="1" applyFill="1" applyBorder="1" applyAlignment="1" applyProtection="1">
      <alignment horizontal="center" vertical="center" wrapText="1"/>
      <protection locked="0"/>
    </xf>
    <xf numFmtId="0" fontId="23" fillId="0" borderId="134" xfId="0" applyFont="1" applyFill="1" applyBorder="1" applyAlignment="1" applyProtection="1">
      <alignment horizontal="center" vertical="center" wrapText="1"/>
      <protection locked="0"/>
    </xf>
    <xf numFmtId="0" fontId="23" fillId="0" borderId="124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00CC"/>
      <color rgb="FF003399"/>
      <color rgb="FF006600"/>
      <color rgb="FFCC0000"/>
      <color rgb="FF336699"/>
      <color rgb="FF6666FF"/>
      <color rgb="FFCC0066"/>
      <color rgb="FF663300"/>
      <color rgb="FF008080"/>
      <color rgb="FF8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3</xdr:col>
      <xdr:colOff>266700</xdr:colOff>
      <xdr:row>7</xdr:row>
      <xdr:rowOff>0</xdr:rowOff>
    </xdr:to>
    <xdr:pic>
      <xdr:nvPicPr>
        <xdr:cNvPr id="2" name="Picture 2" descr="gerb_BGTU_6_6cm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2400" y="1752600"/>
          <a:ext cx="1657350" cy="2095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4</xdr:col>
      <xdr:colOff>312420</xdr:colOff>
      <xdr:row>4</xdr:row>
      <xdr:rowOff>838200</xdr:rowOff>
    </xdr:to>
    <xdr:pic>
      <xdr:nvPicPr>
        <xdr:cNvPr id="3" name="Picture 2" descr="gerb_BGTU_6_6cm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7650" y="1219200"/>
          <a:ext cx="1855470" cy="2095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CC"/>
    <pageSetUpPr fitToPage="1"/>
  </sheetPr>
  <dimension ref="A2:CF120"/>
  <sheetViews>
    <sheetView showZeros="0" tabSelected="1" view="pageBreakPreview" topLeftCell="B28" zoomScale="40" zoomScaleNormal="40" zoomScaleSheetLayoutView="40" zoomScalePageLayoutView="25" workbookViewId="0">
      <selection activeCell="BK38" sqref="BK38"/>
    </sheetView>
  </sheetViews>
  <sheetFormatPr defaultColWidth="9.08984375" defaultRowHeight="25.5" x14ac:dyDescent="0.35"/>
  <cols>
    <col min="1" max="1" width="2.1796875" style="106" customWidth="1"/>
    <col min="2" max="2" width="11.90625" style="106" customWidth="1"/>
    <col min="3" max="3" width="8.36328125" style="106" customWidth="1"/>
    <col min="4" max="4" width="6.36328125" style="106" customWidth="1"/>
    <col min="5" max="7" width="5.453125" style="106" customWidth="1"/>
    <col min="8" max="8" width="6" style="106" customWidth="1"/>
    <col min="9" max="25" width="5.453125" style="106" customWidth="1"/>
    <col min="26" max="26" width="6" style="106" customWidth="1"/>
    <col min="27" max="34" width="6.36328125" style="106" customWidth="1"/>
    <col min="35" max="35" width="6.08984375" style="106" customWidth="1"/>
    <col min="36" max="36" width="8" style="106" customWidth="1"/>
    <col min="37" max="37" width="6.1796875" style="106" customWidth="1"/>
    <col min="38" max="38" width="8.36328125" style="106" customWidth="1"/>
    <col min="39" max="39" width="7.453125" style="106" customWidth="1"/>
    <col min="40" max="40" width="6.36328125" style="106" customWidth="1"/>
    <col min="41" max="41" width="7.1796875" style="106" customWidth="1"/>
    <col min="42" max="42" width="6.36328125" style="106" customWidth="1"/>
    <col min="43" max="43" width="7" style="106" customWidth="1"/>
    <col min="44" max="44" width="6.36328125" style="106" customWidth="1"/>
    <col min="45" max="45" width="7.453125" style="106" customWidth="1"/>
    <col min="46" max="46" width="5.90625" style="106" customWidth="1"/>
    <col min="47" max="47" width="3.1796875" style="106" customWidth="1"/>
    <col min="48" max="48" width="8.36328125" style="106" customWidth="1"/>
    <col min="49" max="49" width="6.54296875" style="106" customWidth="1"/>
    <col min="50" max="50" width="8.36328125" style="106" customWidth="1"/>
    <col min="51" max="53" width="6.54296875" style="106" customWidth="1"/>
    <col min="54" max="54" width="8.90625" style="106" customWidth="1"/>
    <col min="55" max="55" width="6.54296875" style="106" customWidth="1"/>
    <col min="56" max="56" width="8" style="106" customWidth="1"/>
    <col min="57" max="57" width="7.81640625" style="106" customWidth="1"/>
    <col min="58" max="58" width="7.90625" style="106" customWidth="1"/>
    <col min="59" max="59" width="7.81640625" style="106" customWidth="1"/>
    <col min="60" max="60" width="7.453125" style="106" customWidth="1"/>
    <col min="61" max="61" width="8.90625" style="106" customWidth="1"/>
    <col min="62" max="62" width="8" style="106" customWidth="1"/>
    <col min="63" max="63" width="14.54296875" style="353" customWidth="1"/>
    <col min="64" max="64" width="4.6328125" style="106" customWidth="1"/>
    <col min="65" max="65" width="4.90625" style="106" customWidth="1"/>
    <col min="66" max="66" width="8.36328125" style="106" customWidth="1"/>
    <col min="67" max="67" width="8.54296875" style="106" customWidth="1"/>
    <col min="68" max="68" width="6.54296875" style="106" customWidth="1"/>
    <col min="69" max="70" width="6.36328125" style="106" customWidth="1"/>
    <col min="71" max="71" width="7.453125" style="106" customWidth="1"/>
    <col min="72" max="16384" width="9.08984375" style="8"/>
  </cols>
  <sheetData>
    <row r="2" spans="1:71" s="3" customFormat="1" ht="50.4" customHeight="1" x14ac:dyDescent="0.35">
      <c r="A2" s="630" t="s">
        <v>56</v>
      </c>
      <c r="B2" s="630"/>
      <c r="C2" s="630"/>
      <c r="D2" s="630"/>
      <c r="E2" s="630"/>
      <c r="F2" s="630"/>
      <c r="G2" s="630"/>
      <c r="H2" s="630"/>
      <c r="I2" s="630"/>
      <c r="J2" s="630"/>
      <c r="K2" s="630"/>
      <c r="L2" s="630"/>
      <c r="M2" s="630"/>
      <c r="N2" s="630"/>
      <c r="O2" s="630"/>
      <c r="P2" s="630"/>
      <c r="Q2" s="630"/>
      <c r="R2" s="630"/>
      <c r="S2" s="630"/>
      <c r="T2" s="630"/>
      <c r="U2" s="630"/>
      <c r="V2" s="630"/>
      <c r="W2" s="630"/>
      <c r="X2" s="630"/>
      <c r="Y2" s="630"/>
      <c r="Z2" s="630"/>
      <c r="AA2" s="630"/>
      <c r="AB2" s="630"/>
      <c r="AC2" s="630"/>
      <c r="AD2" s="630"/>
      <c r="AE2" s="630"/>
      <c r="AF2" s="630"/>
      <c r="AG2" s="630"/>
      <c r="AH2" s="630"/>
      <c r="AI2" s="630"/>
      <c r="AJ2" s="630"/>
      <c r="AK2" s="630"/>
      <c r="AL2" s="630"/>
      <c r="AM2" s="630"/>
      <c r="AN2" s="630"/>
      <c r="AO2" s="630"/>
      <c r="AP2" s="630"/>
      <c r="AQ2" s="630"/>
      <c r="AR2" s="630"/>
      <c r="AS2" s="630"/>
      <c r="AT2" s="630"/>
      <c r="AU2" s="630"/>
      <c r="AV2" s="630"/>
      <c r="AW2" s="630"/>
      <c r="AX2" s="630"/>
      <c r="AY2" s="630"/>
      <c r="AZ2" s="630"/>
      <c r="BA2" s="630"/>
      <c r="BB2" s="630"/>
      <c r="BC2" s="630"/>
      <c r="BD2" s="630"/>
      <c r="BE2" s="630"/>
      <c r="BF2" s="630"/>
      <c r="BG2" s="630"/>
      <c r="BH2" s="630"/>
      <c r="BI2" s="630"/>
      <c r="BJ2" s="630"/>
      <c r="BK2" s="30"/>
      <c r="BL2" s="144"/>
      <c r="BM2" s="144"/>
      <c r="BN2" s="144"/>
      <c r="BO2" s="26"/>
      <c r="BP2" s="26"/>
      <c r="BQ2" s="26"/>
      <c r="BR2" s="26"/>
      <c r="BS2" s="26"/>
    </row>
    <row r="3" spans="1:71" s="3" customFormat="1" ht="58.25" customHeight="1" x14ac:dyDescent="0.35">
      <c r="A3" s="630" t="s">
        <v>137</v>
      </c>
      <c r="B3" s="630"/>
      <c r="C3" s="630"/>
      <c r="D3" s="630"/>
      <c r="E3" s="630"/>
      <c r="F3" s="630"/>
      <c r="G3" s="630"/>
      <c r="H3" s="630"/>
      <c r="I3" s="630"/>
      <c r="J3" s="630"/>
      <c r="K3" s="630"/>
      <c r="L3" s="630"/>
      <c r="M3" s="630"/>
      <c r="N3" s="630"/>
      <c r="O3" s="630"/>
      <c r="P3" s="630"/>
      <c r="Q3" s="630"/>
      <c r="R3" s="630"/>
      <c r="S3" s="630"/>
      <c r="T3" s="630"/>
      <c r="U3" s="630"/>
      <c r="V3" s="630"/>
      <c r="W3" s="630"/>
      <c r="X3" s="630"/>
      <c r="Y3" s="630"/>
      <c r="Z3" s="630"/>
      <c r="AA3" s="630"/>
      <c r="AB3" s="630"/>
      <c r="AC3" s="630"/>
      <c r="AD3" s="630"/>
      <c r="AE3" s="630"/>
      <c r="AF3" s="630"/>
      <c r="AG3" s="630"/>
      <c r="AH3" s="630"/>
      <c r="AI3" s="630"/>
      <c r="AJ3" s="630"/>
      <c r="AK3" s="630"/>
      <c r="AL3" s="630"/>
      <c r="AM3" s="630"/>
      <c r="AN3" s="630"/>
      <c r="AO3" s="630"/>
      <c r="AP3" s="630"/>
      <c r="AQ3" s="630"/>
      <c r="AR3" s="630"/>
      <c r="AS3" s="630"/>
      <c r="AT3" s="630"/>
      <c r="AU3" s="630"/>
      <c r="AV3" s="630"/>
      <c r="AW3" s="630"/>
      <c r="AX3" s="630"/>
      <c r="AY3" s="630"/>
      <c r="AZ3" s="630"/>
      <c r="BA3" s="630"/>
      <c r="BB3" s="630"/>
      <c r="BC3" s="630"/>
      <c r="BD3" s="630"/>
      <c r="BE3" s="630"/>
      <c r="BF3" s="630"/>
      <c r="BG3" s="630"/>
      <c r="BH3" s="630"/>
      <c r="BI3" s="630"/>
      <c r="BJ3" s="630"/>
      <c r="BK3" s="30"/>
      <c r="BL3" s="144"/>
      <c r="BM3" s="144"/>
      <c r="BN3" s="144"/>
      <c r="BO3" s="144"/>
      <c r="BP3" s="26"/>
      <c r="BQ3" s="26"/>
      <c r="BR3" s="26"/>
      <c r="BS3" s="26"/>
    </row>
    <row r="4" spans="1:71" s="3" customFormat="1" ht="14" customHeight="1" x14ac:dyDescent="0.6">
      <c r="A4" s="24"/>
      <c r="G4" s="28"/>
      <c r="H4" s="27"/>
      <c r="I4" s="27"/>
      <c r="J4" s="27"/>
      <c r="K4" s="27"/>
      <c r="L4" s="27"/>
      <c r="M4" s="27"/>
      <c r="N4" s="27"/>
      <c r="O4" s="27"/>
      <c r="P4" s="27"/>
      <c r="Q4" s="29"/>
      <c r="R4" s="29"/>
      <c r="S4" s="29"/>
      <c r="T4" s="29"/>
      <c r="U4" s="29"/>
      <c r="V4" s="30"/>
      <c r="W4" s="29"/>
      <c r="X4" s="29"/>
      <c r="Y4" s="29"/>
      <c r="Z4" s="29"/>
      <c r="AA4" s="24"/>
      <c r="AB4" s="31"/>
      <c r="AC4" s="24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44"/>
      <c r="BL4" s="32"/>
      <c r="BM4" s="32"/>
      <c r="BN4" s="32"/>
      <c r="BO4" s="32"/>
      <c r="BP4" s="32"/>
      <c r="BQ4" s="32"/>
      <c r="BR4" s="32"/>
      <c r="BS4" s="32"/>
    </row>
    <row r="5" spans="1:71" s="3" customFormat="1" ht="62" customHeight="1" x14ac:dyDescent="1.05">
      <c r="A5" s="24"/>
      <c r="E5" s="27" t="s">
        <v>251</v>
      </c>
      <c r="F5" s="28"/>
      <c r="G5" s="28"/>
      <c r="H5" s="28"/>
      <c r="I5" s="28"/>
      <c r="J5" s="28"/>
      <c r="K5" s="28"/>
      <c r="L5" s="28"/>
      <c r="M5" s="28"/>
      <c r="N5" s="28"/>
      <c r="O5" s="33"/>
      <c r="P5" s="33"/>
      <c r="S5" s="33"/>
      <c r="T5" s="33"/>
      <c r="U5" s="33"/>
      <c r="V5" s="448" t="s">
        <v>139</v>
      </c>
      <c r="W5" s="448"/>
      <c r="X5" s="448"/>
      <c r="Y5" s="448"/>
      <c r="Z5" s="448"/>
      <c r="AA5" s="448"/>
      <c r="AB5" s="448"/>
      <c r="AC5" s="448"/>
      <c r="AD5" s="448"/>
      <c r="AE5" s="448"/>
      <c r="AF5" s="448"/>
      <c r="AG5" s="448"/>
      <c r="AH5" s="448"/>
      <c r="AI5" s="448"/>
      <c r="AJ5" s="448"/>
      <c r="AK5" s="448"/>
      <c r="AL5" s="448"/>
      <c r="AM5" s="448"/>
      <c r="AN5" s="448"/>
      <c r="AO5" s="448"/>
      <c r="AP5" s="448"/>
      <c r="AQ5" s="448"/>
      <c r="AR5" s="448"/>
      <c r="AS5" s="448"/>
      <c r="AT5" s="145"/>
      <c r="AX5" s="184"/>
      <c r="AY5" s="184"/>
      <c r="AZ5" s="184"/>
      <c r="BA5" s="184"/>
      <c r="BB5" s="184"/>
      <c r="BC5" s="185"/>
      <c r="BD5" s="185"/>
      <c r="BE5" s="185"/>
      <c r="BF5" s="184"/>
      <c r="BK5" s="345"/>
      <c r="BL5" s="109"/>
      <c r="BM5" s="109"/>
      <c r="BN5" s="109"/>
      <c r="BO5" s="109"/>
      <c r="BP5" s="109"/>
      <c r="BQ5" s="34"/>
    </row>
    <row r="6" spans="1:71" s="3" customFormat="1" ht="52.75" customHeight="1" x14ac:dyDescent="0.85">
      <c r="A6" s="24"/>
      <c r="E6" s="28" t="s">
        <v>252</v>
      </c>
      <c r="F6" s="28"/>
      <c r="G6" s="28"/>
      <c r="H6" s="28"/>
      <c r="I6" s="28"/>
      <c r="J6" s="28"/>
      <c r="K6" s="28"/>
      <c r="L6" s="28"/>
      <c r="M6" s="28"/>
      <c r="N6" s="28"/>
      <c r="O6" s="35"/>
      <c r="P6" s="35"/>
      <c r="S6" s="135"/>
      <c r="T6" s="135"/>
      <c r="U6" s="135"/>
      <c r="V6" s="135"/>
      <c r="W6" s="135"/>
      <c r="X6" s="135"/>
      <c r="Y6" s="135"/>
      <c r="Z6" s="135"/>
      <c r="AA6" s="136"/>
      <c r="AB6" s="137"/>
      <c r="AC6" s="137"/>
      <c r="AD6" s="137"/>
      <c r="AE6" s="137"/>
      <c r="AF6" s="137"/>
      <c r="AG6" s="137"/>
      <c r="AH6" s="137"/>
      <c r="AI6" s="137"/>
      <c r="AJ6" s="137"/>
      <c r="AK6" s="137"/>
      <c r="AL6" s="137"/>
      <c r="AM6" s="137"/>
      <c r="AN6" s="137"/>
      <c r="AO6" s="137"/>
      <c r="AP6" s="137"/>
      <c r="AQ6" s="137"/>
      <c r="AR6" s="137"/>
      <c r="AS6" s="137"/>
      <c r="AT6" s="137"/>
      <c r="AU6" s="24"/>
      <c r="AV6" s="24"/>
      <c r="AW6" s="184" t="s">
        <v>77</v>
      </c>
      <c r="AX6" s="186"/>
      <c r="AY6" s="186"/>
      <c r="AZ6" s="186"/>
      <c r="BA6" s="186"/>
      <c r="BB6" s="186"/>
      <c r="BC6" s="308"/>
      <c r="BD6" s="308"/>
      <c r="BE6" s="308"/>
      <c r="BF6" s="186"/>
      <c r="BG6" s="24"/>
      <c r="BH6" s="24"/>
      <c r="BI6" s="24"/>
      <c r="BK6" s="345"/>
      <c r="BL6" s="25"/>
      <c r="BM6" s="25"/>
      <c r="BN6" s="25"/>
      <c r="BO6" s="25"/>
      <c r="BP6" s="25"/>
      <c r="BQ6" s="38"/>
    </row>
    <row r="7" spans="1:71" s="3" customFormat="1" ht="50.4" customHeight="1" x14ac:dyDescent="0.85">
      <c r="A7" s="24"/>
      <c r="E7" s="28" t="s">
        <v>253</v>
      </c>
      <c r="F7" s="28"/>
      <c r="G7" s="28"/>
      <c r="H7" s="28"/>
      <c r="I7" s="28"/>
      <c r="J7" s="28"/>
      <c r="K7" s="28"/>
      <c r="L7" s="28"/>
      <c r="M7" s="28"/>
      <c r="N7" s="28"/>
      <c r="O7" s="35"/>
      <c r="P7" s="35"/>
      <c r="T7" s="138"/>
      <c r="V7" s="305" t="s">
        <v>129</v>
      </c>
      <c r="W7" s="305"/>
      <c r="X7" s="305"/>
      <c r="Y7" s="305"/>
      <c r="Z7" s="305"/>
      <c r="AA7" s="305"/>
      <c r="AB7" s="306"/>
      <c r="AC7" s="307"/>
      <c r="AD7" s="307"/>
      <c r="AE7" s="631" t="s">
        <v>202</v>
      </c>
      <c r="AF7" s="631"/>
      <c r="AG7" s="631"/>
      <c r="AH7" s="631"/>
      <c r="AI7" s="631"/>
      <c r="AJ7" s="631"/>
      <c r="AK7" s="631"/>
      <c r="AL7" s="631"/>
      <c r="AM7" s="631"/>
      <c r="AN7" s="631"/>
      <c r="AO7" s="631"/>
      <c r="AP7" s="631"/>
      <c r="AQ7" s="631"/>
      <c r="AR7" s="631"/>
      <c r="AS7" s="631"/>
      <c r="AT7" s="146"/>
      <c r="AU7" s="24"/>
      <c r="AV7" s="24"/>
      <c r="AW7" s="187" t="s">
        <v>98</v>
      </c>
      <c r="AX7" s="187"/>
      <c r="AY7" s="187"/>
      <c r="AZ7" s="187"/>
      <c r="BA7" s="187"/>
      <c r="BB7" s="187"/>
      <c r="BC7" s="190" t="s">
        <v>246</v>
      </c>
      <c r="BD7" s="190"/>
      <c r="BE7" s="308"/>
      <c r="BF7" s="188"/>
      <c r="BG7" s="24"/>
      <c r="BH7" s="24"/>
      <c r="BI7" s="24"/>
      <c r="BK7" s="345"/>
      <c r="BL7" s="110"/>
      <c r="BM7" s="110"/>
      <c r="BN7" s="110"/>
      <c r="BO7" s="110"/>
      <c r="BP7" s="110"/>
      <c r="BQ7" s="42"/>
    </row>
    <row r="8" spans="1:71" s="4" customFormat="1" ht="33" customHeight="1" x14ac:dyDescent="0.85">
      <c r="A8" s="40"/>
      <c r="E8" s="28"/>
      <c r="F8" s="28"/>
      <c r="G8" s="28"/>
      <c r="H8" s="28"/>
      <c r="I8" s="28"/>
      <c r="J8" s="28"/>
      <c r="K8" s="28"/>
      <c r="L8" s="28"/>
      <c r="M8" s="28"/>
      <c r="N8" s="28"/>
      <c r="O8" s="35"/>
      <c r="P8" s="35"/>
      <c r="S8" s="139"/>
      <c r="T8" s="140"/>
      <c r="U8" s="140"/>
      <c r="V8" s="140"/>
      <c r="W8" s="140"/>
      <c r="X8" s="140"/>
      <c r="Y8" s="140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8"/>
      <c r="AN8" s="148"/>
      <c r="AO8" s="148"/>
      <c r="AP8" s="148"/>
      <c r="AQ8" s="148"/>
      <c r="AR8" s="148"/>
      <c r="AS8" s="148"/>
      <c r="AT8" s="148"/>
      <c r="AU8" s="40"/>
      <c r="AV8" s="40"/>
      <c r="AW8" s="189"/>
      <c r="AX8" s="189"/>
      <c r="AY8" s="189"/>
      <c r="AZ8" s="189"/>
      <c r="BA8" s="189"/>
      <c r="BB8" s="189"/>
      <c r="BC8" s="190"/>
      <c r="BD8" s="190"/>
      <c r="BE8" s="190"/>
      <c r="BF8" s="190"/>
      <c r="BG8" s="40"/>
      <c r="BH8" s="40"/>
      <c r="BI8" s="40"/>
      <c r="BK8" s="30"/>
      <c r="BL8" s="110"/>
      <c r="BM8" s="43"/>
      <c r="BN8" s="111"/>
      <c r="BO8" s="43"/>
      <c r="BP8" s="43"/>
      <c r="BQ8" s="39"/>
    </row>
    <row r="9" spans="1:71" s="4" customFormat="1" ht="46.75" customHeight="1" x14ac:dyDescent="0.85">
      <c r="A9" s="40"/>
      <c r="E9" s="28" t="s">
        <v>254</v>
      </c>
      <c r="F9" s="27"/>
      <c r="G9" s="27"/>
      <c r="H9" s="27"/>
      <c r="I9" s="27"/>
      <c r="J9" s="27"/>
      <c r="K9" s="27"/>
      <c r="L9" s="27"/>
      <c r="M9" s="27"/>
      <c r="N9" s="27"/>
      <c r="O9" s="29"/>
      <c r="P9" s="29"/>
      <c r="S9" s="474"/>
      <c r="T9" s="474"/>
      <c r="U9" s="474"/>
      <c r="V9" s="474"/>
      <c r="W9" s="474"/>
      <c r="X9" s="474"/>
      <c r="Y9" s="474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40"/>
      <c r="AV9" s="40"/>
      <c r="AW9" s="184" t="s">
        <v>156</v>
      </c>
      <c r="AX9" s="184"/>
      <c r="AY9" s="184"/>
      <c r="AZ9" s="184"/>
      <c r="BA9" s="184"/>
      <c r="BB9" s="184"/>
      <c r="BC9" s="190"/>
      <c r="BD9" s="190"/>
      <c r="BE9" s="190"/>
      <c r="BF9" s="184"/>
      <c r="BG9" s="40"/>
      <c r="BH9" s="40"/>
      <c r="BI9" s="40"/>
      <c r="BK9" s="30"/>
      <c r="BL9" s="109"/>
      <c r="BM9" s="109"/>
      <c r="BN9" s="109"/>
      <c r="BO9" s="109"/>
      <c r="BP9" s="109"/>
      <c r="BQ9" s="107"/>
    </row>
    <row r="10" spans="1:71" s="4" customFormat="1" ht="56" customHeight="1" x14ac:dyDescent="0.85">
      <c r="A10" s="40"/>
      <c r="E10" s="44" t="s">
        <v>255</v>
      </c>
      <c r="F10" s="27"/>
      <c r="G10" s="27"/>
      <c r="H10" s="27"/>
      <c r="I10" s="27"/>
      <c r="J10" s="27"/>
      <c r="K10" s="27"/>
      <c r="L10" s="27"/>
      <c r="M10" s="27"/>
      <c r="N10" s="27"/>
      <c r="O10" s="29"/>
      <c r="P10" s="29"/>
      <c r="S10" s="29"/>
      <c r="T10" s="29"/>
      <c r="U10" s="29"/>
      <c r="V10" s="29"/>
      <c r="W10" s="29"/>
      <c r="X10" s="29"/>
      <c r="Y10" s="29"/>
      <c r="Z10" s="29"/>
      <c r="AA10" s="45"/>
      <c r="AB10" s="29"/>
      <c r="AC10" s="29"/>
      <c r="AD10" s="29"/>
      <c r="AE10" s="29"/>
      <c r="AF10" s="29"/>
      <c r="AG10" s="46"/>
      <c r="AH10" s="29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0"/>
      <c r="AV10" s="40"/>
      <c r="AW10" s="191" t="s">
        <v>157</v>
      </c>
      <c r="AX10" s="191"/>
      <c r="AY10" s="191"/>
      <c r="AZ10" s="191"/>
      <c r="BA10" s="190"/>
      <c r="BB10" s="190"/>
      <c r="BC10" s="190"/>
      <c r="BD10" s="190"/>
      <c r="BE10" s="190"/>
      <c r="BF10" s="190"/>
      <c r="BG10" s="40"/>
      <c r="BH10" s="40"/>
      <c r="BI10" s="40"/>
      <c r="BK10" s="30"/>
      <c r="BL10" s="41"/>
      <c r="BM10" s="41"/>
      <c r="BN10" s="41"/>
      <c r="BO10" s="41"/>
      <c r="BP10" s="41"/>
      <c r="BQ10" s="41"/>
      <c r="BR10" s="41"/>
      <c r="BS10" s="41"/>
    </row>
    <row r="11" spans="1:71" s="5" customFormat="1" ht="35.4" customHeight="1" x14ac:dyDescent="0.5">
      <c r="A11" s="50"/>
      <c r="E11" s="51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S11" s="52"/>
      <c r="T11" s="52"/>
      <c r="U11" s="52"/>
      <c r="V11" s="52"/>
      <c r="W11" s="52"/>
      <c r="X11" s="52"/>
      <c r="Y11" s="51"/>
      <c r="Z11" s="51"/>
      <c r="AA11" s="53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0"/>
      <c r="BD11" s="50"/>
      <c r="BE11" s="50"/>
      <c r="BF11" s="51"/>
      <c r="BG11" s="51"/>
      <c r="BH11" s="51"/>
      <c r="BI11" s="51"/>
      <c r="BJ11" s="51"/>
      <c r="BK11" s="335"/>
      <c r="BL11" s="51"/>
      <c r="BM11" s="51"/>
      <c r="BN11" s="51"/>
      <c r="BO11" s="51"/>
      <c r="BP11" s="51"/>
      <c r="BQ11" s="51"/>
      <c r="BR11" s="51"/>
      <c r="BS11" s="51"/>
    </row>
    <row r="12" spans="1:71" s="194" customFormat="1" ht="62.4" customHeight="1" thickBot="1" x14ac:dyDescent="0.95">
      <c r="A12" s="33"/>
      <c r="B12" s="192"/>
      <c r="C12" s="481"/>
      <c r="D12" s="481"/>
      <c r="E12" s="481"/>
      <c r="F12" s="192"/>
      <c r="G12" s="192"/>
      <c r="H12" s="192"/>
      <c r="I12" s="192" t="s">
        <v>61</v>
      </c>
      <c r="J12" s="192"/>
      <c r="K12" s="192"/>
      <c r="L12" s="192"/>
      <c r="M12" s="192"/>
      <c r="N12" s="192"/>
      <c r="O12" s="192"/>
      <c r="P12" s="192"/>
      <c r="Q12" s="192"/>
      <c r="R12" s="192"/>
      <c r="S12" s="192"/>
      <c r="T12" s="192"/>
      <c r="U12" s="192"/>
      <c r="V12" s="192"/>
      <c r="W12" s="192"/>
      <c r="X12" s="192"/>
      <c r="Y12" s="192"/>
      <c r="Z12" s="192"/>
      <c r="AA12" s="192"/>
      <c r="AB12" s="192"/>
      <c r="AC12" s="520" t="s">
        <v>62</v>
      </c>
      <c r="AD12" s="520"/>
      <c r="AE12" s="520"/>
      <c r="AF12" s="520"/>
      <c r="AG12" s="520"/>
      <c r="AH12" s="520"/>
      <c r="AI12" s="520"/>
      <c r="AJ12" s="520"/>
      <c r="AK12" s="520"/>
      <c r="AL12" s="520"/>
      <c r="AM12" s="520"/>
      <c r="AN12" s="520"/>
      <c r="AO12" s="520"/>
      <c r="AP12" s="520"/>
      <c r="AQ12" s="520"/>
      <c r="AR12" s="520"/>
      <c r="AS12" s="520"/>
      <c r="AT12" s="520"/>
      <c r="AU12" s="520"/>
      <c r="AV12" s="520"/>
      <c r="AW12" s="520"/>
      <c r="AX12" s="520"/>
      <c r="AY12" s="520"/>
      <c r="AZ12" s="520"/>
      <c r="BA12" s="520"/>
      <c r="BB12" s="520"/>
      <c r="BC12" s="520"/>
      <c r="BD12" s="520"/>
      <c r="BE12" s="520"/>
      <c r="BF12" s="520"/>
      <c r="BG12" s="520"/>
      <c r="BH12" s="520"/>
      <c r="BI12" s="520"/>
      <c r="BJ12" s="193"/>
      <c r="BK12" s="336"/>
      <c r="BL12" s="193"/>
      <c r="BM12" s="193"/>
      <c r="BN12" s="193"/>
      <c r="BP12" s="193"/>
      <c r="BQ12" s="193"/>
      <c r="BR12" s="193"/>
      <c r="BS12" s="193"/>
    </row>
    <row r="13" spans="1:71" s="5" customFormat="1" ht="54.65" customHeight="1" thickTop="1" x14ac:dyDescent="0.65">
      <c r="A13" s="50"/>
      <c r="B13" s="528" t="s">
        <v>26</v>
      </c>
      <c r="C13" s="531" t="s">
        <v>63</v>
      </c>
      <c r="D13" s="521"/>
      <c r="E13" s="521"/>
      <c r="F13" s="521"/>
      <c r="G13" s="124"/>
      <c r="H13" s="521" t="s">
        <v>64</v>
      </c>
      <c r="I13" s="521"/>
      <c r="J13" s="521"/>
      <c r="K13" s="125"/>
      <c r="L13" s="521" t="s">
        <v>65</v>
      </c>
      <c r="M13" s="521"/>
      <c r="N13" s="521"/>
      <c r="O13" s="521"/>
      <c r="P13" s="521" t="s">
        <v>66</v>
      </c>
      <c r="Q13" s="521"/>
      <c r="R13" s="521"/>
      <c r="S13" s="521"/>
      <c r="T13" s="125"/>
      <c r="U13" s="521" t="s">
        <v>67</v>
      </c>
      <c r="V13" s="521"/>
      <c r="W13" s="521"/>
      <c r="X13" s="126"/>
      <c r="Y13" s="521" t="s">
        <v>68</v>
      </c>
      <c r="Z13" s="521"/>
      <c r="AA13" s="521"/>
      <c r="AB13" s="126"/>
      <c r="AC13" s="521" t="s">
        <v>69</v>
      </c>
      <c r="AD13" s="521"/>
      <c r="AE13" s="521"/>
      <c r="AF13" s="521"/>
      <c r="AG13" s="126"/>
      <c r="AH13" s="521" t="s">
        <v>70</v>
      </c>
      <c r="AI13" s="521"/>
      <c r="AJ13" s="521"/>
      <c r="AK13" s="126"/>
      <c r="AL13" s="521" t="s">
        <v>71</v>
      </c>
      <c r="AM13" s="521"/>
      <c r="AN13" s="521"/>
      <c r="AO13" s="521"/>
      <c r="AP13" s="521" t="s">
        <v>72</v>
      </c>
      <c r="AQ13" s="521"/>
      <c r="AR13" s="521"/>
      <c r="AS13" s="521"/>
      <c r="AT13" s="486"/>
      <c r="AU13" s="487"/>
      <c r="AV13" s="478" t="s">
        <v>73</v>
      </c>
      <c r="AW13" s="479"/>
      <c r="AX13" s="480"/>
      <c r="AY13" s="125"/>
      <c r="AZ13" s="478" t="s">
        <v>74</v>
      </c>
      <c r="BA13" s="479"/>
      <c r="BB13" s="479"/>
      <c r="BC13" s="508"/>
      <c r="BD13" s="464" t="s">
        <v>27</v>
      </c>
      <c r="BE13" s="467" t="s">
        <v>28</v>
      </c>
      <c r="BF13" s="467" t="s">
        <v>29</v>
      </c>
      <c r="BG13" s="467" t="s">
        <v>136</v>
      </c>
      <c r="BH13" s="467" t="s">
        <v>30</v>
      </c>
      <c r="BI13" s="495" t="s">
        <v>31</v>
      </c>
      <c r="BJ13" s="475" t="s">
        <v>7</v>
      </c>
      <c r="BK13" s="337"/>
      <c r="BL13" s="128"/>
      <c r="BM13" s="129"/>
      <c r="BN13" s="50"/>
      <c r="BO13" s="50"/>
      <c r="BP13" s="50"/>
      <c r="BQ13" s="50"/>
      <c r="BR13" s="50"/>
    </row>
    <row r="14" spans="1:71" s="5" customFormat="1" ht="102.65" customHeight="1" x14ac:dyDescent="0.45">
      <c r="A14" s="50"/>
      <c r="B14" s="529"/>
      <c r="C14" s="123">
        <v>1</v>
      </c>
      <c r="D14" s="132">
        <v>8</v>
      </c>
      <c r="E14" s="132">
        <v>15</v>
      </c>
      <c r="F14" s="132">
        <v>22</v>
      </c>
      <c r="G14" s="119">
        <v>29</v>
      </c>
      <c r="H14" s="132">
        <v>6</v>
      </c>
      <c r="I14" s="132">
        <v>13</v>
      </c>
      <c r="J14" s="132">
        <v>20</v>
      </c>
      <c r="K14" s="119">
        <v>27</v>
      </c>
      <c r="L14" s="132">
        <v>3</v>
      </c>
      <c r="M14" s="132">
        <v>10</v>
      </c>
      <c r="N14" s="132">
        <v>17</v>
      </c>
      <c r="O14" s="132">
        <v>24</v>
      </c>
      <c r="P14" s="132">
        <v>1</v>
      </c>
      <c r="Q14" s="132">
        <v>8</v>
      </c>
      <c r="R14" s="132">
        <v>15</v>
      </c>
      <c r="S14" s="132">
        <v>22</v>
      </c>
      <c r="T14" s="119">
        <v>29</v>
      </c>
      <c r="U14" s="132">
        <v>5</v>
      </c>
      <c r="V14" s="132">
        <v>12</v>
      </c>
      <c r="W14" s="132">
        <v>19</v>
      </c>
      <c r="X14" s="119">
        <v>26</v>
      </c>
      <c r="Y14" s="132">
        <v>2</v>
      </c>
      <c r="Z14" s="132">
        <v>9</v>
      </c>
      <c r="AA14" s="132">
        <v>16</v>
      </c>
      <c r="AB14" s="119">
        <v>23</v>
      </c>
      <c r="AC14" s="132">
        <v>2</v>
      </c>
      <c r="AD14" s="132">
        <v>9</v>
      </c>
      <c r="AE14" s="132">
        <v>16</v>
      </c>
      <c r="AF14" s="132">
        <v>23</v>
      </c>
      <c r="AG14" s="119">
        <v>30</v>
      </c>
      <c r="AH14" s="132">
        <v>6</v>
      </c>
      <c r="AI14" s="132">
        <v>13</v>
      </c>
      <c r="AJ14" s="132">
        <v>20</v>
      </c>
      <c r="AK14" s="119">
        <v>27</v>
      </c>
      <c r="AL14" s="132">
        <v>4</v>
      </c>
      <c r="AM14" s="132">
        <v>11</v>
      </c>
      <c r="AN14" s="132">
        <v>18</v>
      </c>
      <c r="AO14" s="132">
        <v>25</v>
      </c>
      <c r="AP14" s="132">
        <v>1</v>
      </c>
      <c r="AQ14" s="132">
        <v>8</v>
      </c>
      <c r="AR14" s="132">
        <v>15</v>
      </c>
      <c r="AS14" s="132">
        <v>22</v>
      </c>
      <c r="AT14" s="488">
        <v>29</v>
      </c>
      <c r="AU14" s="489"/>
      <c r="AV14" s="132">
        <v>6</v>
      </c>
      <c r="AW14" s="132">
        <v>13</v>
      </c>
      <c r="AX14" s="132">
        <v>20</v>
      </c>
      <c r="AY14" s="119">
        <v>27</v>
      </c>
      <c r="AZ14" s="151">
        <v>3</v>
      </c>
      <c r="BA14" s="151">
        <v>10</v>
      </c>
      <c r="BB14" s="151">
        <v>17</v>
      </c>
      <c r="BC14" s="152">
        <v>24</v>
      </c>
      <c r="BD14" s="465"/>
      <c r="BE14" s="468"/>
      <c r="BF14" s="468"/>
      <c r="BG14" s="468"/>
      <c r="BH14" s="468"/>
      <c r="BI14" s="496"/>
      <c r="BJ14" s="476"/>
      <c r="BK14" s="337"/>
      <c r="BL14" s="128"/>
      <c r="BM14" s="129"/>
      <c r="BN14" s="50"/>
      <c r="BO14" s="50"/>
      <c r="BP14" s="50"/>
      <c r="BQ14" s="50"/>
      <c r="BR14" s="50"/>
    </row>
    <row r="15" spans="1:71" s="5" customFormat="1" ht="107.4" customHeight="1" x14ac:dyDescent="0.45">
      <c r="A15" s="50"/>
      <c r="B15" s="529"/>
      <c r="C15" s="120">
        <v>7</v>
      </c>
      <c r="D15" s="121">
        <v>14</v>
      </c>
      <c r="E15" s="121">
        <v>21</v>
      </c>
      <c r="F15" s="121">
        <v>28</v>
      </c>
      <c r="G15" s="121">
        <v>5</v>
      </c>
      <c r="H15" s="121">
        <v>12</v>
      </c>
      <c r="I15" s="121">
        <v>19</v>
      </c>
      <c r="J15" s="121">
        <v>26</v>
      </c>
      <c r="K15" s="121">
        <v>2</v>
      </c>
      <c r="L15" s="121">
        <v>9</v>
      </c>
      <c r="M15" s="121">
        <v>16</v>
      </c>
      <c r="N15" s="121">
        <v>23</v>
      </c>
      <c r="O15" s="121">
        <v>30</v>
      </c>
      <c r="P15" s="121">
        <v>7</v>
      </c>
      <c r="Q15" s="121">
        <v>14</v>
      </c>
      <c r="R15" s="121">
        <v>21</v>
      </c>
      <c r="S15" s="121">
        <v>28</v>
      </c>
      <c r="T15" s="121">
        <v>4</v>
      </c>
      <c r="U15" s="121">
        <v>11</v>
      </c>
      <c r="V15" s="121">
        <v>18</v>
      </c>
      <c r="W15" s="121">
        <v>25</v>
      </c>
      <c r="X15" s="121">
        <v>1</v>
      </c>
      <c r="Y15" s="121">
        <v>8</v>
      </c>
      <c r="Z15" s="121">
        <v>15</v>
      </c>
      <c r="AA15" s="121">
        <v>22</v>
      </c>
      <c r="AB15" s="121">
        <v>1</v>
      </c>
      <c r="AC15" s="121">
        <v>8</v>
      </c>
      <c r="AD15" s="121">
        <v>15</v>
      </c>
      <c r="AE15" s="121">
        <v>22</v>
      </c>
      <c r="AF15" s="121">
        <v>29</v>
      </c>
      <c r="AG15" s="121">
        <v>5</v>
      </c>
      <c r="AH15" s="121">
        <v>12</v>
      </c>
      <c r="AI15" s="121">
        <v>19</v>
      </c>
      <c r="AJ15" s="121">
        <v>26</v>
      </c>
      <c r="AK15" s="121">
        <v>3</v>
      </c>
      <c r="AL15" s="121">
        <v>10</v>
      </c>
      <c r="AM15" s="121">
        <v>17</v>
      </c>
      <c r="AN15" s="121">
        <v>24</v>
      </c>
      <c r="AO15" s="121">
        <v>31</v>
      </c>
      <c r="AP15" s="121">
        <v>7</v>
      </c>
      <c r="AQ15" s="121">
        <v>14</v>
      </c>
      <c r="AR15" s="121">
        <v>21</v>
      </c>
      <c r="AS15" s="121">
        <v>28</v>
      </c>
      <c r="AT15" s="490">
        <v>5</v>
      </c>
      <c r="AU15" s="491"/>
      <c r="AV15" s="121">
        <v>12</v>
      </c>
      <c r="AW15" s="121">
        <v>19</v>
      </c>
      <c r="AX15" s="121">
        <v>26</v>
      </c>
      <c r="AY15" s="121">
        <v>2</v>
      </c>
      <c r="AZ15" s="122">
        <v>9</v>
      </c>
      <c r="BA15" s="122">
        <v>16</v>
      </c>
      <c r="BB15" s="122">
        <v>23</v>
      </c>
      <c r="BC15" s="153">
        <v>31</v>
      </c>
      <c r="BD15" s="465"/>
      <c r="BE15" s="468"/>
      <c r="BF15" s="468"/>
      <c r="BG15" s="468"/>
      <c r="BH15" s="468"/>
      <c r="BI15" s="496"/>
      <c r="BJ15" s="476"/>
      <c r="BK15" s="337"/>
      <c r="BL15" s="128"/>
      <c r="BM15" s="129"/>
      <c r="BN15" s="50"/>
      <c r="BO15" s="50"/>
      <c r="BP15" s="50"/>
      <c r="BQ15" s="50"/>
      <c r="BR15" s="50"/>
    </row>
    <row r="16" spans="1:71" s="5" customFormat="1" ht="73.75" customHeight="1" thickBot="1" x14ac:dyDescent="0.5">
      <c r="A16" s="50"/>
      <c r="B16" s="530"/>
      <c r="C16" s="118">
        <v>1</v>
      </c>
      <c r="D16" s="118">
        <v>2</v>
      </c>
      <c r="E16" s="118">
        <v>3</v>
      </c>
      <c r="F16" s="118">
        <v>4</v>
      </c>
      <c r="G16" s="118">
        <v>5</v>
      </c>
      <c r="H16" s="118">
        <v>6</v>
      </c>
      <c r="I16" s="118">
        <v>7</v>
      </c>
      <c r="J16" s="118">
        <v>8</v>
      </c>
      <c r="K16" s="118">
        <v>9</v>
      </c>
      <c r="L16" s="118">
        <v>10</v>
      </c>
      <c r="M16" s="118">
        <v>11</v>
      </c>
      <c r="N16" s="118">
        <v>12</v>
      </c>
      <c r="O16" s="118">
        <v>13</v>
      </c>
      <c r="P16" s="118">
        <v>14</v>
      </c>
      <c r="Q16" s="118">
        <v>15</v>
      </c>
      <c r="R16" s="118">
        <v>16</v>
      </c>
      <c r="S16" s="118">
        <v>17</v>
      </c>
      <c r="T16" s="118">
        <v>18</v>
      </c>
      <c r="U16" s="118">
        <v>19</v>
      </c>
      <c r="V16" s="118">
        <v>20</v>
      </c>
      <c r="W16" s="118">
        <v>21</v>
      </c>
      <c r="X16" s="118">
        <v>22</v>
      </c>
      <c r="Y16" s="118">
        <v>23</v>
      </c>
      <c r="Z16" s="118">
        <v>24</v>
      </c>
      <c r="AA16" s="118">
        <v>25</v>
      </c>
      <c r="AB16" s="118">
        <v>26</v>
      </c>
      <c r="AC16" s="118">
        <v>27</v>
      </c>
      <c r="AD16" s="118">
        <v>28</v>
      </c>
      <c r="AE16" s="118">
        <v>29</v>
      </c>
      <c r="AF16" s="118">
        <v>30</v>
      </c>
      <c r="AG16" s="118">
        <v>31</v>
      </c>
      <c r="AH16" s="118">
        <v>32</v>
      </c>
      <c r="AI16" s="118">
        <v>33</v>
      </c>
      <c r="AJ16" s="118">
        <v>34</v>
      </c>
      <c r="AK16" s="118">
        <v>35</v>
      </c>
      <c r="AL16" s="118">
        <v>36</v>
      </c>
      <c r="AM16" s="118">
        <v>37</v>
      </c>
      <c r="AN16" s="118">
        <v>38</v>
      </c>
      <c r="AO16" s="118">
        <v>39</v>
      </c>
      <c r="AP16" s="118">
        <v>40</v>
      </c>
      <c r="AQ16" s="118">
        <v>41</v>
      </c>
      <c r="AR16" s="118">
        <v>42</v>
      </c>
      <c r="AS16" s="118">
        <v>43</v>
      </c>
      <c r="AT16" s="492">
        <v>44</v>
      </c>
      <c r="AU16" s="493"/>
      <c r="AV16" s="118">
        <v>45</v>
      </c>
      <c r="AW16" s="118">
        <v>46</v>
      </c>
      <c r="AX16" s="118">
        <v>47</v>
      </c>
      <c r="AY16" s="118">
        <v>48</v>
      </c>
      <c r="AZ16" s="118">
        <v>49</v>
      </c>
      <c r="BA16" s="118">
        <v>50</v>
      </c>
      <c r="BB16" s="118">
        <v>51</v>
      </c>
      <c r="BC16" s="150">
        <v>52</v>
      </c>
      <c r="BD16" s="466"/>
      <c r="BE16" s="469"/>
      <c r="BF16" s="469"/>
      <c r="BG16" s="469"/>
      <c r="BH16" s="469"/>
      <c r="BI16" s="497"/>
      <c r="BJ16" s="477"/>
      <c r="BK16" s="337"/>
      <c r="BL16" s="128"/>
      <c r="BM16" s="129"/>
      <c r="BN16" s="50"/>
      <c r="BO16" s="50"/>
      <c r="BP16" s="50"/>
      <c r="BQ16" s="50"/>
      <c r="BR16" s="50"/>
    </row>
    <row r="17" spans="1:71" s="198" customFormat="1" ht="54.65" customHeight="1" thickTop="1" thickBot="1" x14ac:dyDescent="0.7">
      <c r="A17" s="195"/>
      <c r="B17" s="196" t="s">
        <v>32</v>
      </c>
      <c r="C17" s="133"/>
      <c r="D17" s="134"/>
      <c r="E17" s="134"/>
      <c r="F17" s="134"/>
      <c r="G17" s="134"/>
      <c r="H17" s="134"/>
      <c r="I17" s="147" t="s">
        <v>158</v>
      </c>
      <c r="J17" s="134"/>
      <c r="K17" s="134"/>
      <c r="L17" s="134"/>
      <c r="M17" s="134"/>
      <c r="N17" s="134"/>
      <c r="O17" s="134"/>
      <c r="P17" s="134"/>
      <c r="Q17" s="134"/>
      <c r="R17" s="147" t="s">
        <v>33</v>
      </c>
      <c r="S17" s="147" t="s">
        <v>33</v>
      </c>
      <c r="T17" s="183" t="s">
        <v>33</v>
      </c>
      <c r="U17" s="183" t="s">
        <v>34</v>
      </c>
      <c r="V17" s="183" t="s">
        <v>34</v>
      </c>
      <c r="W17" s="183"/>
      <c r="X17" s="183"/>
      <c r="Y17" s="183"/>
      <c r="Z17" s="154"/>
      <c r="AA17" s="147" t="s">
        <v>159</v>
      </c>
      <c r="AB17" s="154"/>
      <c r="AC17" s="154"/>
      <c r="AD17" s="154"/>
      <c r="AE17" s="154"/>
      <c r="AF17" s="147" t="s">
        <v>33</v>
      </c>
      <c r="AG17" s="147" t="s">
        <v>33</v>
      </c>
      <c r="AH17" s="147" t="s">
        <v>33</v>
      </c>
      <c r="AI17" s="183" t="s">
        <v>36</v>
      </c>
      <c r="AJ17" s="183" t="s">
        <v>36</v>
      </c>
      <c r="AK17" s="183" t="s">
        <v>38</v>
      </c>
      <c r="AL17" s="183" t="s">
        <v>38</v>
      </c>
      <c r="AM17" s="183" t="s">
        <v>38</v>
      </c>
      <c r="AN17" s="183" t="s">
        <v>38</v>
      </c>
      <c r="AO17" s="183" t="s">
        <v>38</v>
      </c>
      <c r="AP17" s="183" t="s">
        <v>38</v>
      </c>
      <c r="AQ17" s="183" t="s">
        <v>38</v>
      </c>
      <c r="AR17" s="183" t="s">
        <v>38</v>
      </c>
      <c r="AS17" s="147" t="s">
        <v>37</v>
      </c>
      <c r="AT17" s="155" t="s">
        <v>37</v>
      </c>
      <c r="AU17" s="197"/>
      <c r="AV17" s="449"/>
      <c r="AW17" s="450"/>
      <c r="AX17" s="450"/>
      <c r="AY17" s="450"/>
      <c r="AZ17" s="450"/>
      <c r="BA17" s="450"/>
      <c r="BB17" s="450"/>
      <c r="BC17" s="451"/>
      <c r="BD17" s="143">
        <f>I17+AA17</f>
        <v>24</v>
      </c>
      <c r="BE17" s="177">
        <v>6</v>
      </c>
      <c r="BF17" s="177">
        <v>2</v>
      </c>
      <c r="BG17" s="177">
        <v>8</v>
      </c>
      <c r="BH17" s="177">
        <v>2</v>
      </c>
      <c r="BI17" s="130">
        <v>2</v>
      </c>
      <c r="BJ17" s="131">
        <f>BD17+BE17+BF17+BG17+BH17+BI17</f>
        <v>44</v>
      </c>
      <c r="BK17" s="562"/>
      <c r="BL17" s="563"/>
      <c r="BM17" s="535"/>
      <c r="BN17" s="535"/>
      <c r="BO17" s="535"/>
      <c r="BP17" s="535"/>
      <c r="BQ17" s="535"/>
      <c r="BR17" s="535"/>
    </row>
    <row r="18" spans="1:71" s="198" customFormat="1" ht="48.65" customHeight="1" thickTop="1" thickBot="1" x14ac:dyDescent="0.7">
      <c r="A18" s="195"/>
      <c r="B18" s="60"/>
      <c r="C18" s="199"/>
      <c r="D18" s="199"/>
      <c r="E18" s="199"/>
      <c r="F18" s="199"/>
      <c r="G18" s="199"/>
      <c r="H18" s="199"/>
      <c r="I18" s="199"/>
      <c r="J18" s="199"/>
      <c r="K18" s="199"/>
      <c r="L18" s="199"/>
      <c r="M18" s="199"/>
      <c r="N18" s="199"/>
      <c r="O18" s="199"/>
      <c r="P18" s="199"/>
      <c r="Q18" s="199"/>
      <c r="R18" s="199"/>
      <c r="S18" s="199"/>
      <c r="T18" s="199"/>
      <c r="U18" s="199"/>
      <c r="V18" s="199"/>
      <c r="W18" s="199"/>
      <c r="X18" s="199"/>
      <c r="Y18" s="60"/>
      <c r="Z18" s="60"/>
      <c r="AA18" s="20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143" t="s">
        <v>197</v>
      </c>
      <c r="BE18" s="142">
        <v>6</v>
      </c>
      <c r="BF18" s="142">
        <v>2</v>
      </c>
      <c r="BG18" s="142">
        <v>8</v>
      </c>
      <c r="BH18" s="142">
        <v>2</v>
      </c>
      <c r="BI18" s="142">
        <v>2</v>
      </c>
      <c r="BJ18" s="142">
        <v>44</v>
      </c>
      <c r="BK18" s="335"/>
      <c r="BL18" s="60"/>
      <c r="BM18" s="60"/>
      <c r="BN18" s="535"/>
      <c r="BO18" s="535"/>
      <c r="BP18" s="535"/>
      <c r="BQ18" s="535"/>
      <c r="BR18" s="535"/>
      <c r="BS18" s="535"/>
    </row>
    <row r="19" spans="1:71" s="23" customFormat="1" ht="35" customHeight="1" thickTop="1" x14ac:dyDescent="0.75">
      <c r="A19" s="57"/>
      <c r="B19" s="112" t="s">
        <v>39</v>
      </c>
      <c r="C19" s="57"/>
      <c r="D19" s="112"/>
      <c r="E19" s="112"/>
      <c r="F19" s="112"/>
      <c r="G19" s="57"/>
      <c r="H19" s="113"/>
      <c r="I19" s="114" t="s">
        <v>40</v>
      </c>
      <c r="J19" s="112" t="s">
        <v>41</v>
      </c>
      <c r="K19" s="112"/>
      <c r="L19" s="112"/>
      <c r="M19" s="112"/>
      <c r="N19" s="112"/>
      <c r="O19" s="112"/>
      <c r="P19" s="112"/>
      <c r="Q19" s="112"/>
      <c r="R19" s="114"/>
      <c r="S19" s="114"/>
      <c r="Z19" s="115" t="s">
        <v>36</v>
      </c>
      <c r="AA19" s="114" t="s">
        <v>40</v>
      </c>
      <c r="AB19" s="112" t="s">
        <v>44</v>
      </c>
      <c r="AC19" s="111"/>
      <c r="AD19" s="111"/>
      <c r="AE19" s="111"/>
      <c r="AF19" s="111"/>
      <c r="AG19" s="111"/>
      <c r="AH19" s="57"/>
      <c r="AI19" s="57"/>
      <c r="AJ19" s="57"/>
      <c r="AK19" s="57"/>
      <c r="AQ19" s="116" t="s">
        <v>37</v>
      </c>
      <c r="AR19" s="114" t="s">
        <v>40</v>
      </c>
      <c r="AS19" s="112" t="s">
        <v>45</v>
      </c>
      <c r="AT19" s="112"/>
      <c r="AU19" s="112"/>
      <c r="AV19" s="112"/>
      <c r="AW19" s="112"/>
      <c r="AX19" s="112"/>
      <c r="AY19" s="57"/>
      <c r="AZ19" s="57"/>
      <c r="BA19" s="117"/>
      <c r="BB19" s="117"/>
      <c r="BC19" s="117"/>
      <c r="BD19" s="117"/>
      <c r="BE19" s="117"/>
      <c r="BF19" s="117"/>
      <c r="BG19" s="117"/>
      <c r="BH19" s="117"/>
      <c r="BI19" s="117"/>
      <c r="BJ19" s="117"/>
      <c r="BK19" s="338"/>
      <c r="BL19" s="117"/>
      <c r="BM19" s="117"/>
      <c r="BN19" s="117"/>
    </row>
    <row r="20" spans="1:71" s="23" customFormat="1" ht="27.65" customHeight="1" x14ac:dyDescent="0.75">
      <c r="A20" s="57"/>
      <c r="B20" s="112"/>
      <c r="C20" s="57"/>
      <c r="D20" s="112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Z20" s="112"/>
      <c r="AA20" s="112"/>
      <c r="AB20" s="112"/>
      <c r="AC20" s="111"/>
      <c r="AD20" s="111"/>
      <c r="AE20" s="111"/>
      <c r="AF20" s="111"/>
      <c r="AG20" s="111"/>
      <c r="AH20" s="112"/>
      <c r="AI20" s="112"/>
      <c r="AJ20" s="57"/>
      <c r="AK20" s="57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 t="s">
        <v>198</v>
      </c>
      <c r="BD20" s="112"/>
      <c r="BE20" s="112"/>
      <c r="BF20" s="112"/>
      <c r="BG20" s="112"/>
      <c r="BH20" s="112"/>
      <c r="BI20" s="112"/>
      <c r="BJ20" s="112"/>
      <c r="BK20" s="339"/>
      <c r="BL20" s="112"/>
      <c r="BM20" s="112"/>
      <c r="BN20" s="112"/>
      <c r="BO20" s="112"/>
      <c r="BP20" s="112"/>
      <c r="BQ20" s="112"/>
      <c r="BR20" s="112"/>
      <c r="BS20" s="112"/>
    </row>
    <row r="21" spans="1:71" s="23" customFormat="1" ht="37.25" customHeight="1" x14ac:dyDescent="0.75">
      <c r="A21" s="57"/>
      <c r="B21" s="112"/>
      <c r="C21" s="112"/>
      <c r="D21" s="112"/>
      <c r="E21" s="112"/>
      <c r="F21" s="112"/>
      <c r="G21" s="57"/>
      <c r="H21" s="115" t="s">
        <v>33</v>
      </c>
      <c r="I21" s="114" t="s">
        <v>40</v>
      </c>
      <c r="J21" s="112" t="s">
        <v>43</v>
      </c>
      <c r="K21" s="112"/>
      <c r="L21" s="112"/>
      <c r="M21" s="112"/>
      <c r="N21" s="112"/>
      <c r="O21" s="112"/>
      <c r="P21" s="112"/>
      <c r="Q21" s="112"/>
      <c r="R21" s="114"/>
      <c r="S21" s="114"/>
      <c r="Z21" s="116" t="s">
        <v>38</v>
      </c>
      <c r="AA21" s="114" t="s">
        <v>40</v>
      </c>
      <c r="AB21" s="112" t="s">
        <v>78</v>
      </c>
      <c r="AC21" s="111"/>
      <c r="AD21" s="111"/>
      <c r="AE21" s="111"/>
      <c r="AF21" s="111"/>
      <c r="AG21" s="111"/>
      <c r="AH21" s="57"/>
      <c r="AI21" s="57"/>
      <c r="AJ21" s="57"/>
      <c r="AK21" s="57"/>
      <c r="AQ21" s="115" t="s">
        <v>34</v>
      </c>
      <c r="AR21" s="114" t="s">
        <v>40</v>
      </c>
      <c r="AS21" s="112" t="s">
        <v>42</v>
      </c>
      <c r="AT21" s="117"/>
      <c r="AU21" s="117"/>
      <c r="AV21" s="117"/>
      <c r="AW21" s="57"/>
      <c r="AX21" s="111"/>
      <c r="AY21" s="111"/>
      <c r="AZ21" s="57"/>
      <c r="BA21" s="111"/>
      <c r="BB21" s="111"/>
      <c r="BC21" s="111"/>
      <c r="BD21" s="111"/>
      <c r="BE21" s="111"/>
      <c r="BF21" s="111"/>
      <c r="BG21" s="111"/>
      <c r="BH21" s="111"/>
      <c r="BI21" s="111"/>
      <c r="BJ21" s="111"/>
      <c r="BK21" s="30"/>
      <c r="BL21" s="111"/>
      <c r="BM21" s="111"/>
      <c r="BN21" s="111"/>
      <c r="BO21" s="111"/>
      <c r="BP21" s="111"/>
      <c r="BQ21" s="111"/>
      <c r="BR21" s="111"/>
      <c r="BS21" s="111"/>
    </row>
    <row r="22" spans="1:71" s="7" customFormat="1" ht="29.4" customHeight="1" x14ac:dyDescent="0.5">
      <c r="A22" s="55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56"/>
      <c r="BK22" s="339"/>
      <c r="BL22" s="56"/>
      <c r="BM22" s="56"/>
      <c r="BN22" s="56"/>
      <c r="BO22" s="56"/>
      <c r="BP22" s="56"/>
      <c r="BQ22" s="56"/>
      <c r="BR22" s="56"/>
      <c r="BS22" s="56"/>
    </row>
    <row r="23" spans="1:71" s="7" customFormat="1" ht="18" hidden="1" customHeight="1" x14ac:dyDescent="0.5">
      <c r="A23" s="55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56"/>
      <c r="BK23" s="339"/>
      <c r="BL23" s="56"/>
      <c r="BM23" s="56"/>
      <c r="BN23" s="56"/>
      <c r="BO23" s="56"/>
      <c r="BP23" s="56"/>
      <c r="BQ23" s="56"/>
      <c r="BR23" s="56"/>
      <c r="BS23" s="56"/>
    </row>
    <row r="24" spans="1:71" s="7" customFormat="1" hidden="1" x14ac:dyDescent="0.5">
      <c r="A24" s="55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5"/>
      <c r="AD24" s="55"/>
      <c r="AE24" s="55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5"/>
      <c r="AV24" s="56"/>
      <c r="AW24" s="56"/>
      <c r="AX24" s="56"/>
      <c r="AY24" s="56"/>
      <c r="AZ24" s="56"/>
      <c r="BA24" s="55"/>
      <c r="BB24" s="56"/>
      <c r="BC24" s="56"/>
      <c r="BD24" s="56"/>
      <c r="BE24" s="56"/>
      <c r="BF24" s="56"/>
      <c r="BG24" s="56"/>
      <c r="BH24" s="56"/>
      <c r="BI24" s="56"/>
      <c r="BJ24" s="56"/>
      <c r="BK24" s="339"/>
      <c r="BL24" s="56"/>
      <c r="BM24" s="56"/>
      <c r="BN24" s="56"/>
      <c r="BO24" s="56"/>
      <c r="BP24" s="56"/>
      <c r="BQ24" s="56"/>
      <c r="BR24" s="56"/>
      <c r="BS24" s="56"/>
    </row>
    <row r="25" spans="1:71" s="203" customFormat="1" ht="54" customHeight="1" thickBot="1" x14ac:dyDescent="1">
      <c r="A25" s="201"/>
      <c r="B25" s="494" t="s">
        <v>75</v>
      </c>
      <c r="C25" s="494"/>
      <c r="D25" s="494"/>
      <c r="E25" s="494"/>
      <c r="F25" s="494"/>
      <c r="G25" s="494"/>
      <c r="H25" s="494"/>
      <c r="I25" s="494"/>
      <c r="J25" s="494"/>
      <c r="K25" s="494"/>
      <c r="L25" s="494"/>
      <c r="M25" s="494"/>
      <c r="N25" s="494"/>
      <c r="O25" s="494"/>
      <c r="P25" s="494"/>
      <c r="Q25" s="494"/>
      <c r="R25" s="494"/>
      <c r="S25" s="494"/>
      <c r="T25" s="494"/>
      <c r="U25" s="494"/>
      <c r="V25" s="494"/>
      <c r="W25" s="494"/>
      <c r="X25" s="494"/>
      <c r="Y25" s="494"/>
      <c r="Z25" s="494"/>
      <c r="AA25" s="494"/>
      <c r="AB25" s="494"/>
      <c r="AC25" s="494"/>
      <c r="AD25" s="494"/>
      <c r="AE25" s="494"/>
      <c r="AF25" s="494"/>
      <c r="AG25" s="494"/>
      <c r="AH25" s="494"/>
      <c r="AI25" s="494"/>
      <c r="AJ25" s="494"/>
      <c r="AK25" s="494"/>
      <c r="AL25" s="494"/>
      <c r="AM25" s="494"/>
      <c r="AN25" s="494"/>
      <c r="AO25" s="494"/>
      <c r="AP25" s="494"/>
      <c r="AQ25" s="494"/>
      <c r="AR25" s="494"/>
      <c r="AS25" s="494"/>
      <c r="AT25" s="494"/>
      <c r="AU25" s="494"/>
      <c r="AV25" s="494"/>
      <c r="AW25" s="494"/>
      <c r="AX25" s="494"/>
      <c r="AY25" s="494"/>
      <c r="AZ25" s="494"/>
      <c r="BA25" s="494"/>
      <c r="BB25" s="494"/>
      <c r="BC25" s="494"/>
      <c r="BD25" s="494"/>
      <c r="BE25" s="494"/>
      <c r="BF25" s="494"/>
      <c r="BG25" s="494"/>
      <c r="BH25" s="494"/>
      <c r="BI25" s="494"/>
      <c r="BJ25" s="202"/>
      <c r="BK25" s="335"/>
      <c r="BL25" s="202"/>
      <c r="BM25" s="202"/>
      <c r="BN25" s="202"/>
      <c r="BO25" s="202"/>
      <c r="BP25" s="202"/>
      <c r="BQ25" s="202"/>
      <c r="BR25" s="202"/>
      <c r="BS25" s="202"/>
    </row>
    <row r="26" spans="1:71" s="7" customFormat="1" ht="56.4" customHeight="1" thickTop="1" thickBot="1" x14ac:dyDescent="0.55000000000000004">
      <c r="A26" s="55"/>
      <c r="B26" s="536" t="s">
        <v>101</v>
      </c>
      <c r="C26" s="499"/>
      <c r="D26" s="498" t="s">
        <v>230</v>
      </c>
      <c r="E26" s="498"/>
      <c r="F26" s="498"/>
      <c r="G26" s="498"/>
      <c r="H26" s="498"/>
      <c r="I26" s="498"/>
      <c r="J26" s="498"/>
      <c r="K26" s="498"/>
      <c r="L26" s="498"/>
      <c r="M26" s="498"/>
      <c r="N26" s="498"/>
      <c r="O26" s="498"/>
      <c r="P26" s="498"/>
      <c r="Q26" s="498"/>
      <c r="R26" s="498"/>
      <c r="S26" s="498"/>
      <c r="T26" s="498"/>
      <c r="U26" s="498"/>
      <c r="V26" s="498"/>
      <c r="W26" s="498"/>
      <c r="X26" s="498"/>
      <c r="Y26" s="498"/>
      <c r="Z26" s="498"/>
      <c r="AA26" s="498"/>
      <c r="AB26" s="499"/>
      <c r="AC26" s="452" t="s">
        <v>2</v>
      </c>
      <c r="AD26" s="453"/>
      <c r="AE26" s="454"/>
      <c r="AF26" s="452" t="s">
        <v>3</v>
      </c>
      <c r="AG26" s="453"/>
      <c r="AH26" s="454"/>
      <c r="AI26" s="539" t="s">
        <v>4</v>
      </c>
      <c r="AJ26" s="540"/>
      <c r="AK26" s="540"/>
      <c r="AL26" s="540"/>
      <c r="AM26" s="540"/>
      <c r="AN26" s="540"/>
      <c r="AO26" s="540"/>
      <c r="AP26" s="540"/>
      <c r="AQ26" s="540"/>
      <c r="AR26" s="540"/>
      <c r="AS26" s="540"/>
      <c r="AT26" s="540"/>
      <c r="AU26" s="433" t="s">
        <v>5</v>
      </c>
      <c r="AV26" s="434"/>
      <c r="AW26" s="434"/>
      <c r="AX26" s="434"/>
      <c r="AY26" s="434"/>
      <c r="AZ26" s="434"/>
      <c r="BA26" s="434"/>
      <c r="BB26" s="434"/>
      <c r="BC26" s="434"/>
      <c r="BD26" s="434"/>
      <c r="BE26" s="434"/>
      <c r="BF26" s="435"/>
      <c r="BG26" s="436" t="s">
        <v>6</v>
      </c>
      <c r="BH26" s="437"/>
      <c r="BI26" s="437"/>
      <c r="BJ26" s="438"/>
      <c r="BK26" s="355" t="s">
        <v>250</v>
      </c>
    </row>
    <row r="27" spans="1:71" s="7" customFormat="1" ht="44.4" customHeight="1" thickTop="1" thickBot="1" x14ac:dyDescent="0.55000000000000004">
      <c r="A27" s="55"/>
      <c r="B27" s="537"/>
      <c r="C27" s="501"/>
      <c r="D27" s="500"/>
      <c r="E27" s="500"/>
      <c r="F27" s="500"/>
      <c r="G27" s="500"/>
      <c r="H27" s="500"/>
      <c r="I27" s="500"/>
      <c r="J27" s="500"/>
      <c r="K27" s="500"/>
      <c r="L27" s="500"/>
      <c r="M27" s="500"/>
      <c r="N27" s="500"/>
      <c r="O27" s="500"/>
      <c r="P27" s="500"/>
      <c r="Q27" s="500"/>
      <c r="R27" s="500"/>
      <c r="S27" s="500"/>
      <c r="T27" s="500"/>
      <c r="U27" s="500"/>
      <c r="V27" s="500"/>
      <c r="W27" s="500"/>
      <c r="X27" s="500"/>
      <c r="Y27" s="500"/>
      <c r="Z27" s="500"/>
      <c r="AA27" s="500"/>
      <c r="AB27" s="501"/>
      <c r="AC27" s="455"/>
      <c r="AD27" s="456"/>
      <c r="AE27" s="457"/>
      <c r="AF27" s="455"/>
      <c r="AG27" s="456"/>
      <c r="AH27" s="457"/>
      <c r="AI27" s="541" t="s">
        <v>7</v>
      </c>
      <c r="AJ27" s="542"/>
      <c r="AK27" s="542" t="s">
        <v>8</v>
      </c>
      <c r="AL27" s="547"/>
      <c r="AM27" s="548" t="s">
        <v>9</v>
      </c>
      <c r="AN27" s="404"/>
      <c r="AO27" s="404"/>
      <c r="AP27" s="404"/>
      <c r="AQ27" s="404"/>
      <c r="AR27" s="404"/>
      <c r="AS27" s="404"/>
      <c r="AT27" s="549"/>
      <c r="AU27" s="550" t="s">
        <v>10</v>
      </c>
      <c r="AV27" s="551"/>
      <c r="AW27" s="551"/>
      <c r="AX27" s="551"/>
      <c r="AY27" s="551"/>
      <c r="AZ27" s="551"/>
      <c r="BA27" s="551"/>
      <c r="BB27" s="551"/>
      <c r="BC27" s="551"/>
      <c r="BD27" s="551"/>
      <c r="BE27" s="551"/>
      <c r="BF27" s="552"/>
      <c r="BG27" s="439"/>
      <c r="BH27" s="440"/>
      <c r="BI27" s="440"/>
      <c r="BJ27" s="441"/>
      <c r="BK27" s="355"/>
    </row>
    <row r="28" spans="1:71" s="7" customFormat="1" ht="35.4" customHeight="1" thickTop="1" x14ac:dyDescent="0.5">
      <c r="A28" s="55"/>
      <c r="B28" s="537"/>
      <c r="C28" s="501"/>
      <c r="D28" s="500"/>
      <c r="E28" s="500"/>
      <c r="F28" s="500"/>
      <c r="G28" s="500"/>
      <c r="H28" s="500"/>
      <c r="I28" s="500"/>
      <c r="J28" s="500"/>
      <c r="K28" s="500"/>
      <c r="L28" s="500"/>
      <c r="M28" s="500"/>
      <c r="N28" s="500"/>
      <c r="O28" s="500"/>
      <c r="P28" s="500"/>
      <c r="Q28" s="500"/>
      <c r="R28" s="500"/>
      <c r="S28" s="500"/>
      <c r="T28" s="500"/>
      <c r="U28" s="500"/>
      <c r="V28" s="500"/>
      <c r="W28" s="500"/>
      <c r="X28" s="500"/>
      <c r="Y28" s="500"/>
      <c r="Z28" s="500"/>
      <c r="AA28" s="500"/>
      <c r="AB28" s="501"/>
      <c r="AC28" s="455"/>
      <c r="AD28" s="456"/>
      <c r="AE28" s="457"/>
      <c r="AF28" s="455"/>
      <c r="AG28" s="456"/>
      <c r="AH28" s="457"/>
      <c r="AI28" s="543"/>
      <c r="AJ28" s="544"/>
      <c r="AK28" s="544"/>
      <c r="AL28" s="544"/>
      <c r="AM28" s="553" t="s">
        <v>12</v>
      </c>
      <c r="AN28" s="554"/>
      <c r="AO28" s="542" t="s">
        <v>13</v>
      </c>
      <c r="AP28" s="542"/>
      <c r="AQ28" s="542" t="s">
        <v>14</v>
      </c>
      <c r="AR28" s="542"/>
      <c r="AS28" s="542" t="s">
        <v>15</v>
      </c>
      <c r="AT28" s="547"/>
      <c r="AU28" s="565" t="s">
        <v>134</v>
      </c>
      <c r="AV28" s="566"/>
      <c r="AW28" s="566"/>
      <c r="AX28" s="566"/>
      <c r="AY28" s="566"/>
      <c r="AZ28" s="566"/>
      <c r="BA28" s="566" t="s">
        <v>135</v>
      </c>
      <c r="BB28" s="566"/>
      <c r="BC28" s="566"/>
      <c r="BD28" s="566"/>
      <c r="BE28" s="566"/>
      <c r="BF28" s="567"/>
      <c r="BG28" s="439"/>
      <c r="BH28" s="440"/>
      <c r="BI28" s="440"/>
      <c r="BJ28" s="441"/>
      <c r="BK28" s="355"/>
    </row>
    <row r="29" spans="1:71" s="7" customFormat="1" ht="35.4" customHeight="1" x14ac:dyDescent="0.5">
      <c r="A29" s="55"/>
      <c r="B29" s="537"/>
      <c r="C29" s="501"/>
      <c r="D29" s="500"/>
      <c r="E29" s="500"/>
      <c r="F29" s="500"/>
      <c r="G29" s="500"/>
      <c r="H29" s="500"/>
      <c r="I29" s="500"/>
      <c r="J29" s="500"/>
      <c r="K29" s="500"/>
      <c r="L29" s="500"/>
      <c r="M29" s="500"/>
      <c r="N29" s="500"/>
      <c r="O29" s="500"/>
      <c r="P29" s="500"/>
      <c r="Q29" s="500"/>
      <c r="R29" s="500"/>
      <c r="S29" s="500"/>
      <c r="T29" s="500"/>
      <c r="U29" s="500"/>
      <c r="V29" s="500"/>
      <c r="W29" s="500"/>
      <c r="X29" s="500"/>
      <c r="Y29" s="500"/>
      <c r="Z29" s="500"/>
      <c r="AA29" s="500"/>
      <c r="AB29" s="501"/>
      <c r="AC29" s="455"/>
      <c r="AD29" s="456"/>
      <c r="AE29" s="457"/>
      <c r="AF29" s="455"/>
      <c r="AG29" s="456"/>
      <c r="AH29" s="457"/>
      <c r="AI29" s="543"/>
      <c r="AJ29" s="544"/>
      <c r="AK29" s="544"/>
      <c r="AL29" s="544"/>
      <c r="AM29" s="555"/>
      <c r="AN29" s="556"/>
      <c r="AO29" s="544"/>
      <c r="AP29" s="544"/>
      <c r="AQ29" s="544"/>
      <c r="AR29" s="544"/>
      <c r="AS29" s="544"/>
      <c r="AT29" s="559"/>
      <c r="AU29" s="568">
        <v>15</v>
      </c>
      <c r="AV29" s="462"/>
      <c r="AW29" s="462" t="s">
        <v>16</v>
      </c>
      <c r="AX29" s="462"/>
      <c r="AY29" s="462"/>
      <c r="AZ29" s="507"/>
      <c r="BA29" s="423">
        <v>9</v>
      </c>
      <c r="BB29" s="462"/>
      <c r="BC29" s="462" t="s">
        <v>16</v>
      </c>
      <c r="BD29" s="462"/>
      <c r="BE29" s="462"/>
      <c r="BF29" s="415"/>
      <c r="BG29" s="439"/>
      <c r="BH29" s="440"/>
      <c r="BI29" s="440"/>
      <c r="BJ29" s="441"/>
      <c r="BK29" s="355"/>
    </row>
    <row r="30" spans="1:71" s="7" customFormat="1" ht="138" customHeight="1" thickBot="1" x14ac:dyDescent="0.55000000000000004">
      <c r="A30" s="55"/>
      <c r="B30" s="538"/>
      <c r="C30" s="503"/>
      <c r="D30" s="502"/>
      <c r="E30" s="502"/>
      <c r="F30" s="502"/>
      <c r="G30" s="502"/>
      <c r="H30" s="502"/>
      <c r="I30" s="502"/>
      <c r="J30" s="502"/>
      <c r="K30" s="502"/>
      <c r="L30" s="502"/>
      <c r="M30" s="502"/>
      <c r="N30" s="502"/>
      <c r="O30" s="502"/>
      <c r="P30" s="502"/>
      <c r="Q30" s="502"/>
      <c r="R30" s="502"/>
      <c r="S30" s="502"/>
      <c r="T30" s="502"/>
      <c r="U30" s="502"/>
      <c r="V30" s="502"/>
      <c r="W30" s="502"/>
      <c r="X30" s="502"/>
      <c r="Y30" s="502"/>
      <c r="Z30" s="502"/>
      <c r="AA30" s="502"/>
      <c r="AB30" s="503"/>
      <c r="AC30" s="458"/>
      <c r="AD30" s="459"/>
      <c r="AE30" s="460"/>
      <c r="AF30" s="458"/>
      <c r="AG30" s="459"/>
      <c r="AH30" s="460"/>
      <c r="AI30" s="545"/>
      <c r="AJ30" s="546"/>
      <c r="AK30" s="546"/>
      <c r="AL30" s="546"/>
      <c r="AM30" s="557"/>
      <c r="AN30" s="558"/>
      <c r="AO30" s="546"/>
      <c r="AP30" s="546"/>
      <c r="AQ30" s="546"/>
      <c r="AR30" s="546"/>
      <c r="AS30" s="546"/>
      <c r="AT30" s="560"/>
      <c r="AU30" s="561" t="s">
        <v>17</v>
      </c>
      <c r="AV30" s="463"/>
      <c r="AW30" s="463" t="s">
        <v>99</v>
      </c>
      <c r="AX30" s="463"/>
      <c r="AY30" s="463" t="s">
        <v>100</v>
      </c>
      <c r="AZ30" s="463"/>
      <c r="BA30" s="463" t="s">
        <v>17</v>
      </c>
      <c r="BB30" s="463"/>
      <c r="BC30" s="463" t="s">
        <v>99</v>
      </c>
      <c r="BD30" s="463"/>
      <c r="BE30" s="463" t="s">
        <v>100</v>
      </c>
      <c r="BF30" s="564"/>
      <c r="BG30" s="442"/>
      <c r="BH30" s="443"/>
      <c r="BI30" s="443"/>
      <c r="BJ30" s="444"/>
      <c r="BK30" s="355"/>
    </row>
    <row r="31" spans="1:71" s="7" customFormat="1" ht="45" customHeight="1" thickTop="1" thickBot="1" x14ac:dyDescent="0.55000000000000004">
      <c r="A31" s="55"/>
      <c r="B31" s="473">
        <v>1</v>
      </c>
      <c r="C31" s="470"/>
      <c r="D31" s="376" t="s">
        <v>0</v>
      </c>
      <c r="E31" s="376"/>
      <c r="F31" s="376"/>
      <c r="G31" s="376"/>
      <c r="H31" s="376"/>
      <c r="I31" s="376"/>
      <c r="J31" s="376"/>
      <c r="K31" s="376"/>
      <c r="L31" s="376"/>
      <c r="M31" s="376"/>
      <c r="N31" s="376"/>
      <c r="O31" s="376"/>
      <c r="P31" s="376"/>
      <c r="Q31" s="376"/>
      <c r="R31" s="376"/>
      <c r="S31" s="376"/>
      <c r="T31" s="376"/>
      <c r="U31" s="376"/>
      <c r="V31" s="376"/>
      <c r="W31" s="376"/>
      <c r="X31" s="376"/>
      <c r="Y31" s="376"/>
      <c r="Z31" s="376"/>
      <c r="AA31" s="376"/>
      <c r="AB31" s="377"/>
      <c r="AC31" s="445"/>
      <c r="AD31" s="446"/>
      <c r="AE31" s="447"/>
      <c r="AF31" s="445"/>
      <c r="AG31" s="446"/>
      <c r="AH31" s="447"/>
      <c r="AI31" s="472">
        <v>700</v>
      </c>
      <c r="AJ31" s="461"/>
      <c r="AK31" s="461">
        <v>212</v>
      </c>
      <c r="AL31" s="461"/>
      <c r="AM31" s="471">
        <v>104</v>
      </c>
      <c r="AN31" s="472"/>
      <c r="AO31" s="461">
        <v>24</v>
      </c>
      <c r="AP31" s="461"/>
      <c r="AQ31" s="461">
        <v>36</v>
      </c>
      <c r="AR31" s="461"/>
      <c r="AS31" s="461">
        <v>48</v>
      </c>
      <c r="AT31" s="471"/>
      <c r="AU31" s="473">
        <f>AU32+AU37+AU40+AU36</f>
        <v>394</v>
      </c>
      <c r="AV31" s="461"/>
      <c r="AW31" s="461">
        <f>AW32+AW37+AW40+AW36</f>
        <v>128</v>
      </c>
      <c r="AX31" s="461"/>
      <c r="AY31" s="461">
        <f>AY32+AY37+AY40+AY36</f>
        <v>12</v>
      </c>
      <c r="AZ31" s="461"/>
      <c r="BA31" s="461">
        <f t="shared" ref="BA31" si="0">BA32+BA37+BA40+BA36</f>
        <v>306</v>
      </c>
      <c r="BB31" s="461"/>
      <c r="BC31" s="461">
        <f t="shared" ref="BC31" si="1">BC32+BC37+BC40+BC36</f>
        <v>84</v>
      </c>
      <c r="BD31" s="461"/>
      <c r="BE31" s="461">
        <f t="shared" ref="BE31" si="2">BE32+BE37+BE40+BE36</f>
        <v>9</v>
      </c>
      <c r="BF31" s="470"/>
      <c r="BG31" s="445"/>
      <c r="BH31" s="446"/>
      <c r="BI31" s="446"/>
      <c r="BJ31" s="447"/>
      <c r="BK31" s="354"/>
    </row>
    <row r="32" spans="1:71" s="7" customFormat="1" ht="41.4" customHeight="1" thickTop="1" x14ac:dyDescent="0.5">
      <c r="A32" s="55"/>
      <c r="B32" s="384" t="s">
        <v>102</v>
      </c>
      <c r="C32" s="385"/>
      <c r="D32" s="504" t="s">
        <v>167</v>
      </c>
      <c r="E32" s="505"/>
      <c r="F32" s="505"/>
      <c r="G32" s="505"/>
      <c r="H32" s="505"/>
      <c r="I32" s="505"/>
      <c r="J32" s="505"/>
      <c r="K32" s="505"/>
      <c r="L32" s="505"/>
      <c r="M32" s="505"/>
      <c r="N32" s="505"/>
      <c r="O32" s="505"/>
      <c r="P32" s="505"/>
      <c r="Q32" s="505"/>
      <c r="R32" s="505"/>
      <c r="S32" s="505"/>
      <c r="T32" s="505"/>
      <c r="U32" s="505"/>
      <c r="V32" s="505"/>
      <c r="W32" s="505"/>
      <c r="X32" s="505"/>
      <c r="Y32" s="505"/>
      <c r="Z32" s="505"/>
      <c r="AA32" s="505"/>
      <c r="AB32" s="506"/>
      <c r="AC32" s="482"/>
      <c r="AD32" s="483"/>
      <c r="AE32" s="484"/>
      <c r="AF32" s="482"/>
      <c r="AG32" s="483"/>
      <c r="AH32" s="484"/>
      <c r="AI32" s="569">
        <v>318</v>
      </c>
      <c r="AJ32" s="485"/>
      <c r="AK32" s="485">
        <v>134</v>
      </c>
      <c r="AL32" s="485"/>
      <c r="AM32" s="571">
        <v>68</v>
      </c>
      <c r="AN32" s="572"/>
      <c r="AO32" s="485"/>
      <c r="AP32" s="485"/>
      <c r="AQ32" s="485">
        <v>18</v>
      </c>
      <c r="AR32" s="485"/>
      <c r="AS32" s="485">
        <v>48</v>
      </c>
      <c r="AT32" s="570"/>
      <c r="AU32" s="573">
        <f>SUM(AU33:AV35)</f>
        <v>102</v>
      </c>
      <c r="AV32" s="485"/>
      <c r="AW32" s="485">
        <f t="shared" ref="AW32" si="3">SUM(AW33:AX35)</f>
        <v>50</v>
      </c>
      <c r="AX32" s="485"/>
      <c r="AY32" s="485">
        <f t="shared" ref="AY32" si="4">SUM(AY33:AZ35)</f>
        <v>3</v>
      </c>
      <c r="AZ32" s="485"/>
      <c r="BA32" s="485">
        <f t="shared" ref="BA32" si="5">SUM(BA33:BB35)</f>
        <v>216</v>
      </c>
      <c r="BB32" s="485"/>
      <c r="BC32" s="485">
        <f t="shared" ref="BC32" si="6">SUM(BC33:BD35)</f>
        <v>84</v>
      </c>
      <c r="BD32" s="485"/>
      <c r="BE32" s="485">
        <f t="shared" ref="BE32" si="7">SUM(BE33:BF35)</f>
        <v>6</v>
      </c>
      <c r="BF32" s="570"/>
      <c r="BG32" s="626" t="s">
        <v>114</v>
      </c>
      <c r="BH32" s="526"/>
      <c r="BI32" s="526"/>
      <c r="BJ32" s="527"/>
      <c r="BK32" s="354"/>
    </row>
    <row r="33" spans="1:63" s="7" customFormat="1" ht="44.4" customHeight="1" x14ac:dyDescent="0.5">
      <c r="A33" s="55"/>
      <c r="B33" s="386" t="s">
        <v>52</v>
      </c>
      <c r="C33" s="387"/>
      <c r="D33" s="393" t="s">
        <v>168</v>
      </c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  <c r="Q33" s="401"/>
      <c r="R33" s="401"/>
      <c r="S33" s="401"/>
      <c r="T33" s="401"/>
      <c r="U33" s="401"/>
      <c r="V33" s="401"/>
      <c r="W33" s="401"/>
      <c r="X33" s="401"/>
      <c r="Y33" s="401"/>
      <c r="Z33" s="401"/>
      <c r="AA33" s="401"/>
      <c r="AB33" s="395"/>
      <c r="AC33" s="414">
        <v>1</v>
      </c>
      <c r="AD33" s="415"/>
      <c r="AE33" s="416"/>
      <c r="AF33" s="414"/>
      <c r="AG33" s="415"/>
      <c r="AH33" s="416"/>
      <c r="AI33" s="507">
        <v>102</v>
      </c>
      <c r="AJ33" s="409"/>
      <c r="AK33" s="409">
        <v>50</v>
      </c>
      <c r="AL33" s="409"/>
      <c r="AM33" s="406">
        <v>26</v>
      </c>
      <c r="AN33" s="407"/>
      <c r="AO33" s="409"/>
      <c r="AP33" s="409"/>
      <c r="AQ33" s="409"/>
      <c r="AR33" s="409"/>
      <c r="AS33" s="409">
        <v>24</v>
      </c>
      <c r="AT33" s="423"/>
      <c r="AU33" s="424">
        <v>102</v>
      </c>
      <c r="AV33" s="409"/>
      <c r="AW33" s="409">
        <v>50</v>
      </c>
      <c r="AX33" s="409"/>
      <c r="AY33" s="409">
        <v>3</v>
      </c>
      <c r="AZ33" s="409"/>
      <c r="BA33" s="409"/>
      <c r="BB33" s="409"/>
      <c r="BC33" s="409"/>
      <c r="BD33" s="409"/>
      <c r="BE33" s="409"/>
      <c r="BF33" s="406"/>
      <c r="BG33" s="430" t="s">
        <v>81</v>
      </c>
      <c r="BH33" s="431"/>
      <c r="BI33" s="431"/>
      <c r="BJ33" s="432"/>
      <c r="BK33" s="354" t="s">
        <v>261</v>
      </c>
    </row>
    <row r="34" spans="1:63" s="7" customFormat="1" ht="44.4" customHeight="1" x14ac:dyDescent="0.5">
      <c r="A34" s="55"/>
      <c r="B34" s="386" t="s">
        <v>53</v>
      </c>
      <c r="C34" s="387"/>
      <c r="D34" s="396" t="s">
        <v>169</v>
      </c>
      <c r="E34" s="574"/>
      <c r="F34" s="574"/>
      <c r="G34" s="574"/>
      <c r="H34" s="574"/>
      <c r="I34" s="574"/>
      <c r="J34" s="574"/>
      <c r="K34" s="574"/>
      <c r="L34" s="574"/>
      <c r="M34" s="574"/>
      <c r="N34" s="574"/>
      <c r="O34" s="574"/>
      <c r="P34" s="574"/>
      <c r="Q34" s="574"/>
      <c r="R34" s="574"/>
      <c r="S34" s="574"/>
      <c r="T34" s="574"/>
      <c r="U34" s="574"/>
      <c r="V34" s="574"/>
      <c r="W34" s="574"/>
      <c r="X34" s="574"/>
      <c r="Y34" s="574"/>
      <c r="Z34" s="574"/>
      <c r="AA34" s="574"/>
      <c r="AB34" s="398"/>
      <c r="AC34" s="414">
        <v>2</v>
      </c>
      <c r="AD34" s="415"/>
      <c r="AE34" s="416"/>
      <c r="AF34" s="414"/>
      <c r="AG34" s="415"/>
      <c r="AH34" s="416"/>
      <c r="AI34" s="507">
        <v>108</v>
      </c>
      <c r="AJ34" s="409"/>
      <c r="AK34" s="409">
        <v>48</v>
      </c>
      <c r="AL34" s="409"/>
      <c r="AM34" s="406">
        <v>24</v>
      </c>
      <c r="AN34" s="407"/>
      <c r="AO34" s="409"/>
      <c r="AP34" s="409"/>
      <c r="AQ34" s="409"/>
      <c r="AR34" s="409"/>
      <c r="AS34" s="409">
        <v>24</v>
      </c>
      <c r="AT34" s="423"/>
      <c r="AU34" s="424"/>
      <c r="AV34" s="409"/>
      <c r="AW34" s="409"/>
      <c r="AX34" s="409"/>
      <c r="AY34" s="409"/>
      <c r="AZ34" s="409"/>
      <c r="BA34" s="409">
        <v>108</v>
      </c>
      <c r="BB34" s="409"/>
      <c r="BC34" s="409">
        <v>48</v>
      </c>
      <c r="BD34" s="409"/>
      <c r="BE34" s="409">
        <v>3</v>
      </c>
      <c r="BF34" s="406"/>
      <c r="BG34" s="430" t="s">
        <v>82</v>
      </c>
      <c r="BH34" s="431"/>
      <c r="BI34" s="431"/>
      <c r="BJ34" s="432"/>
      <c r="BK34" s="354" t="s">
        <v>261</v>
      </c>
    </row>
    <row r="35" spans="1:63" s="7" customFormat="1" ht="44.4" customHeight="1" x14ac:dyDescent="0.5">
      <c r="A35" s="55"/>
      <c r="B35" s="386" t="s">
        <v>138</v>
      </c>
      <c r="C35" s="387"/>
      <c r="D35" s="393" t="s">
        <v>170</v>
      </c>
      <c r="E35" s="401"/>
      <c r="F35" s="401"/>
      <c r="G35" s="401"/>
      <c r="H35" s="401"/>
      <c r="I35" s="401"/>
      <c r="J35" s="401"/>
      <c r="K35" s="401"/>
      <c r="L35" s="401"/>
      <c r="M35" s="401"/>
      <c r="N35" s="401"/>
      <c r="O35" s="401"/>
      <c r="P35" s="401"/>
      <c r="Q35" s="401"/>
      <c r="R35" s="401"/>
      <c r="S35" s="401"/>
      <c r="T35" s="401"/>
      <c r="U35" s="401"/>
      <c r="V35" s="401"/>
      <c r="W35" s="401"/>
      <c r="X35" s="401"/>
      <c r="Y35" s="401"/>
      <c r="Z35" s="401"/>
      <c r="AA35" s="401"/>
      <c r="AB35" s="395"/>
      <c r="AC35" s="414"/>
      <c r="AD35" s="415"/>
      <c r="AE35" s="416"/>
      <c r="AF35" s="414">
        <v>2</v>
      </c>
      <c r="AG35" s="415"/>
      <c r="AH35" s="416"/>
      <c r="AI35" s="507">
        <v>108</v>
      </c>
      <c r="AJ35" s="409"/>
      <c r="AK35" s="409">
        <v>36</v>
      </c>
      <c r="AL35" s="409"/>
      <c r="AM35" s="406">
        <v>18</v>
      </c>
      <c r="AN35" s="407"/>
      <c r="AO35" s="409"/>
      <c r="AP35" s="409"/>
      <c r="AQ35" s="409">
        <v>18</v>
      </c>
      <c r="AR35" s="409"/>
      <c r="AS35" s="409"/>
      <c r="AT35" s="423"/>
      <c r="AU35" s="424"/>
      <c r="AV35" s="409"/>
      <c r="AW35" s="409"/>
      <c r="AX35" s="409"/>
      <c r="AY35" s="409"/>
      <c r="AZ35" s="409"/>
      <c r="BA35" s="409">
        <v>108</v>
      </c>
      <c r="BB35" s="409"/>
      <c r="BC35" s="409">
        <v>36</v>
      </c>
      <c r="BD35" s="409"/>
      <c r="BE35" s="409">
        <v>3</v>
      </c>
      <c r="BF35" s="406"/>
      <c r="BG35" s="430" t="s">
        <v>83</v>
      </c>
      <c r="BH35" s="431"/>
      <c r="BI35" s="431"/>
      <c r="BJ35" s="432"/>
      <c r="BK35" s="354" t="s">
        <v>260</v>
      </c>
    </row>
    <row r="36" spans="1:63" s="7" customFormat="1" ht="48.65" customHeight="1" x14ac:dyDescent="0.5">
      <c r="A36" s="55"/>
      <c r="B36" s="388" t="s">
        <v>76</v>
      </c>
      <c r="C36" s="389"/>
      <c r="D36" s="390" t="s">
        <v>199</v>
      </c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399"/>
      <c r="P36" s="399"/>
      <c r="Q36" s="399"/>
      <c r="R36" s="399"/>
      <c r="S36" s="399"/>
      <c r="T36" s="399"/>
      <c r="U36" s="399"/>
      <c r="V36" s="399"/>
      <c r="W36" s="399"/>
      <c r="X36" s="399"/>
      <c r="Y36" s="399"/>
      <c r="Z36" s="399"/>
      <c r="AA36" s="399"/>
      <c r="AB36" s="392"/>
      <c r="AC36" s="411"/>
      <c r="AD36" s="412"/>
      <c r="AE36" s="413"/>
      <c r="AF36" s="414">
        <v>1</v>
      </c>
      <c r="AG36" s="415"/>
      <c r="AH36" s="416"/>
      <c r="AI36" s="410">
        <v>102</v>
      </c>
      <c r="AJ36" s="408"/>
      <c r="AK36" s="408">
        <v>36</v>
      </c>
      <c r="AL36" s="408"/>
      <c r="AM36" s="575">
        <v>18</v>
      </c>
      <c r="AN36" s="576"/>
      <c r="AO36" s="408"/>
      <c r="AP36" s="408"/>
      <c r="AQ36" s="408">
        <v>18</v>
      </c>
      <c r="AR36" s="408"/>
      <c r="AS36" s="408"/>
      <c r="AT36" s="428"/>
      <c r="AU36" s="583">
        <v>102</v>
      </c>
      <c r="AV36" s="577"/>
      <c r="AW36" s="577">
        <f t="shared" ref="AW36" si="8">$AK36</f>
        <v>36</v>
      </c>
      <c r="AX36" s="577"/>
      <c r="AY36" s="577">
        <v>3</v>
      </c>
      <c r="AZ36" s="577"/>
      <c r="BA36" s="578">
        <f t="shared" ref="BA36" si="9">BE36*36</f>
        <v>0</v>
      </c>
      <c r="BB36" s="578"/>
      <c r="BC36" s="578"/>
      <c r="BD36" s="578"/>
      <c r="BE36" s="578"/>
      <c r="BF36" s="579"/>
      <c r="BG36" s="632" t="s">
        <v>186</v>
      </c>
      <c r="BH36" s="633"/>
      <c r="BI36" s="633"/>
      <c r="BJ36" s="634"/>
      <c r="BK36" s="354" t="s">
        <v>260</v>
      </c>
    </row>
    <row r="37" spans="1:63" s="7" customFormat="1" ht="45.65" customHeight="1" x14ac:dyDescent="0.5">
      <c r="A37" s="55"/>
      <c r="B37" s="388" t="s">
        <v>103</v>
      </c>
      <c r="C37" s="389"/>
      <c r="D37" s="390" t="s">
        <v>171</v>
      </c>
      <c r="E37" s="399"/>
      <c r="F37" s="399"/>
      <c r="G37" s="399"/>
      <c r="H37" s="399"/>
      <c r="I37" s="399"/>
      <c r="J37" s="399"/>
      <c r="K37" s="399"/>
      <c r="L37" s="399"/>
      <c r="M37" s="399"/>
      <c r="N37" s="399"/>
      <c r="O37" s="399"/>
      <c r="P37" s="399"/>
      <c r="Q37" s="399"/>
      <c r="R37" s="399"/>
      <c r="S37" s="399"/>
      <c r="T37" s="399"/>
      <c r="U37" s="399"/>
      <c r="V37" s="399"/>
      <c r="W37" s="399"/>
      <c r="X37" s="399"/>
      <c r="Y37" s="399"/>
      <c r="Z37" s="399"/>
      <c r="AA37" s="399"/>
      <c r="AB37" s="392"/>
      <c r="AC37" s="411"/>
      <c r="AD37" s="412"/>
      <c r="AE37" s="413"/>
      <c r="AF37" s="411"/>
      <c r="AG37" s="412"/>
      <c r="AH37" s="413"/>
      <c r="AI37" s="410">
        <v>180</v>
      </c>
      <c r="AJ37" s="408"/>
      <c r="AK37" s="408"/>
      <c r="AL37" s="408"/>
      <c r="AM37" s="575"/>
      <c r="AN37" s="576"/>
      <c r="AO37" s="408"/>
      <c r="AP37" s="408"/>
      <c r="AQ37" s="408"/>
      <c r="AR37" s="408"/>
      <c r="AS37" s="408"/>
      <c r="AT37" s="428"/>
      <c r="AU37" s="429">
        <f>SUM(AU38:AV39)</f>
        <v>90</v>
      </c>
      <c r="AV37" s="408"/>
      <c r="AW37" s="408">
        <f>SUM(AW38:AX39)</f>
        <v>0</v>
      </c>
      <c r="AX37" s="408"/>
      <c r="AY37" s="408">
        <f>SUM(AY38:AZ39)</f>
        <v>3</v>
      </c>
      <c r="AZ37" s="408"/>
      <c r="BA37" s="408">
        <f>SUM(BA38:BB39)</f>
        <v>90</v>
      </c>
      <c r="BB37" s="408"/>
      <c r="BC37" s="408">
        <f>SUM(BC38:BD39)</f>
        <v>0</v>
      </c>
      <c r="BD37" s="408"/>
      <c r="BE37" s="408">
        <f>SUM(BE38:BF39)</f>
        <v>3</v>
      </c>
      <c r="BF37" s="575"/>
      <c r="BG37" s="430" t="s">
        <v>188</v>
      </c>
      <c r="BH37" s="431"/>
      <c r="BI37" s="431"/>
      <c r="BJ37" s="432"/>
      <c r="BK37" s="354"/>
    </row>
    <row r="38" spans="1:63" s="7" customFormat="1" ht="43.75" customHeight="1" x14ac:dyDescent="0.5">
      <c r="A38" s="55"/>
      <c r="B38" s="386" t="s">
        <v>160</v>
      </c>
      <c r="C38" s="387"/>
      <c r="D38" s="393" t="s">
        <v>172</v>
      </c>
      <c r="E38" s="401"/>
      <c r="F38" s="401"/>
      <c r="G38" s="401"/>
      <c r="H38" s="401"/>
      <c r="I38" s="401"/>
      <c r="J38" s="401"/>
      <c r="K38" s="401"/>
      <c r="L38" s="401"/>
      <c r="M38" s="401"/>
      <c r="N38" s="401"/>
      <c r="O38" s="401"/>
      <c r="P38" s="401"/>
      <c r="Q38" s="401"/>
      <c r="R38" s="401"/>
      <c r="S38" s="401"/>
      <c r="T38" s="401"/>
      <c r="U38" s="401"/>
      <c r="V38" s="401"/>
      <c r="W38" s="401"/>
      <c r="X38" s="401"/>
      <c r="Y38" s="401"/>
      <c r="Z38" s="401"/>
      <c r="AA38" s="401"/>
      <c r="AB38" s="395"/>
      <c r="AC38" s="414"/>
      <c r="AD38" s="415"/>
      <c r="AE38" s="416"/>
      <c r="AF38" s="414">
        <v>1</v>
      </c>
      <c r="AG38" s="415"/>
      <c r="AH38" s="416"/>
      <c r="AI38" s="507">
        <v>90</v>
      </c>
      <c r="AJ38" s="409"/>
      <c r="AK38" s="409"/>
      <c r="AL38" s="409"/>
      <c r="AM38" s="406"/>
      <c r="AN38" s="407"/>
      <c r="AO38" s="409"/>
      <c r="AP38" s="409"/>
      <c r="AQ38" s="409"/>
      <c r="AR38" s="409"/>
      <c r="AS38" s="409"/>
      <c r="AT38" s="423"/>
      <c r="AU38" s="424">
        <v>90</v>
      </c>
      <c r="AV38" s="409"/>
      <c r="AW38" s="409"/>
      <c r="AX38" s="409"/>
      <c r="AY38" s="409">
        <v>3</v>
      </c>
      <c r="AZ38" s="409"/>
      <c r="BA38" s="409">
        <f t="shared" ref="BA38:BA40" si="10">BE38*36</f>
        <v>0</v>
      </c>
      <c r="BB38" s="409"/>
      <c r="BC38" s="409"/>
      <c r="BD38" s="409"/>
      <c r="BE38" s="409"/>
      <c r="BF38" s="406"/>
      <c r="BG38" s="430"/>
      <c r="BH38" s="431"/>
      <c r="BI38" s="431"/>
      <c r="BJ38" s="432"/>
      <c r="BK38" s="354" t="s">
        <v>260</v>
      </c>
    </row>
    <row r="39" spans="1:63" s="7" customFormat="1" ht="38.4" customHeight="1" x14ac:dyDescent="0.5">
      <c r="A39" s="55"/>
      <c r="B39" s="386" t="s">
        <v>161</v>
      </c>
      <c r="C39" s="387"/>
      <c r="D39" s="393" t="s">
        <v>173</v>
      </c>
      <c r="E39" s="401"/>
      <c r="F39" s="401"/>
      <c r="G39" s="401"/>
      <c r="H39" s="401"/>
      <c r="I39" s="401"/>
      <c r="J39" s="401"/>
      <c r="K39" s="401"/>
      <c r="L39" s="401"/>
      <c r="M39" s="401"/>
      <c r="N39" s="401"/>
      <c r="O39" s="401"/>
      <c r="P39" s="401"/>
      <c r="Q39" s="401"/>
      <c r="R39" s="401"/>
      <c r="S39" s="401"/>
      <c r="T39" s="401"/>
      <c r="U39" s="401"/>
      <c r="V39" s="401"/>
      <c r="W39" s="401"/>
      <c r="X39" s="401"/>
      <c r="Y39" s="401"/>
      <c r="Z39" s="401"/>
      <c r="AA39" s="401"/>
      <c r="AB39" s="395"/>
      <c r="AC39" s="414"/>
      <c r="AD39" s="415"/>
      <c r="AE39" s="416"/>
      <c r="AF39" s="414"/>
      <c r="AG39" s="415"/>
      <c r="AH39" s="416"/>
      <c r="AI39" s="507">
        <v>90</v>
      </c>
      <c r="AJ39" s="409"/>
      <c r="AK39" s="409"/>
      <c r="AL39" s="409"/>
      <c r="AM39" s="406"/>
      <c r="AN39" s="407"/>
      <c r="AO39" s="409"/>
      <c r="AP39" s="409"/>
      <c r="AQ39" s="409"/>
      <c r="AR39" s="409"/>
      <c r="AS39" s="409"/>
      <c r="AT39" s="423"/>
      <c r="AU39" s="424">
        <f>AY39*36</f>
        <v>0</v>
      </c>
      <c r="AV39" s="409"/>
      <c r="AW39" s="409"/>
      <c r="AX39" s="409"/>
      <c r="AY39" s="409"/>
      <c r="AZ39" s="409"/>
      <c r="BA39" s="409">
        <v>90</v>
      </c>
      <c r="BB39" s="409"/>
      <c r="BC39" s="409"/>
      <c r="BD39" s="409"/>
      <c r="BE39" s="409">
        <v>3</v>
      </c>
      <c r="BF39" s="406"/>
      <c r="BG39" s="430"/>
      <c r="BH39" s="431"/>
      <c r="BI39" s="431"/>
      <c r="BJ39" s="432"/>
      <c r="BK39" s="354"/>
    </row>
    <row r="40" spans="1:63" s="7" customFormat="1" ht="44.4" customHeight="1" thickBot="1" x14ac:dyDescent="0.55000000000000004">
      <c r="A40" s="55"/>
      <c r="B40" s="584" t="s">
        <v>162</v>
      </c>
      <c r="C40" s="585"/>
      <c r="D40" s="532" t="s">
        <v>174</v>
      </c>
      <c r="E40" s="533"/>
      <c r="F40" s="533"/>
      <c r="G40" s="533"/>
      <c r="H40" s="533"/>
      <c r="I40" s="533"/>
      <c r="J40" s="533"/>
      <c r="K40" s="533"/>
      <c r="L40" s="533"/>
      <c r="M40" s="533"/>
      <c r="N40" s="533"/>
      <c r="O40" s="533"/>
      <c r="P40" s="533"/>
      <c r="Q40" s="533"/>
      <c r="R40" s="533"/>
      <c r="S40" s="533"/>
      <c r="T40" s="533"/>
      <c r="U40" s="533"/>
      <c r="V40" s="533"/>
      <c r="W40" s="533"/>
      <c r="X40" s="533"/>
      <c r="Y40" s="533"/>
      <c r="Z40" s="533"/>
      <c r="AA40" s="533"/>
      <c r="AB40" s="534"/>
      <c r="AC40" s="421"/>
      <c r="AD40" s="417"/>
      <c r="AE40" s="418"/>
      <c r="AF40" s="421">
        <v>1</v>
      </c>
      <c r="AG40" s="417"/>
      <c r="AH40" s="418"/>
      <c r="AI40" s="586">
        <v>100</v>
      </c>
      <c r="AJ40" s="577"/>
      <c r="AK40" s="577">
        <v>42</v>
      </c>
      <c r="AL40" s="577"/>
      <c r="AM40" s="580">
        <v>18</v>
      </c>
      <c r="AN40" s="581"/>
      <c r="AO40" s="577">
        <v>24</v>
      </c>
      <c r="AP40" s="577"/>
      <c r="AQ40" s="577"/>
      <c r="AR40" s="577"/>
      <c r="AS40" s="577"/>
      <c r="AT40" s="582"/>
      <c r="AU40" s="583">
        <v>100</v>
      </c>
      <c r="AV40" s="577"/>
      <c r="AW40" s="577">
        <f t="shared" ref="AW40" si="11">$AK40</f>
        <v>42</v>
      </c>
      <c r="AX40" s="577"/>
      <c r="AY40" s="577">
        <v>3</v>
      </c>
      <c r="AZ40" s="577"/>
      <c r="BA40" s="578">
        <f t="shared" si="10"/>
        <v>0</v>
      </c>
      <c r="BB40" s="578"/>
      <c r="BC40" s="578"/>
      <c r="BD40" s="578"/>
      <c r="BE40" s="578"/>
      <c r="BF40" s="579"/>
      <c r="BG40" s="635" t="s">
        <v>126</v>
      </c>
      <c r="BH40" s="636"/>
      <c r="BI40" s="636"/>
      <c r="BJ40" s="637"/>
      <c r="BK40" s="354" t="s">
        <v>262</v>
      </c>
    </row>
    <row r="41" spans="1:63" s="7" customFormat="1" ht="45.65" customHeight="1" thickTop="1" thickBot="1" x14ac:dyDescent="0.55000000000000004">
      <c r="A41" s="55"/>
      <c r="B41" s="473">
        <v>2</v>
      </c>
      <c r="C41" s="470"/>
      <c r="D41" s="376" t="s">
        <v>130</v>
      </c>
      <c r="E41" s="376"/>
      <c r="F41" s="376"/>
      <c r="G41" s="376"/>
      <c r="H41" s="376"/>
      <c r="I41" s="376"/>
      <c r="J41" s="376"/>
      <c r="K41" s="376"/>
      <c r="L41" s="376"/>
      <c r="M41" s="376"/>
      <c r="N41" s="376"/>
      <c r="O41" s="376"/>
      <c r="P41" s="376"/>
      <c r="Q41" s="376"/>
      <c r="R41" s="376"/>
      <c r="S41" s="376"/>
      <c r="T41" s="376"/>
      <c r="U41" s="376"/>
      <c r="V41" s="376"/>
      <c r="W41" s="376"/>
      <c r="X41" s="376"/>
      <c r="Y41" s="376"/>
      <c r="Z41" s="376"/>
      <c r="AA41" s="376"/>
      <c r="AB41" s="377"/>
      <c r="AC41" s="445"/>
      <c r="AD41" s="446"/>
      <c r="AE41" s="447"/>
      <c r="AF41" s="445"/>
      <c r="AG41" s="446"/>
      <c r="AH41" s="447"/>
      <c r="AI41" s="472">
        <f>AI42+AI43+AI47+AI50</f>
        <v>866</v>
      </c>
      <c r="AJ41" s="461"/>
      <c r="AK41" s="472">
        <f t="shared" ref="AK41" si="12">AK42+AK43+AK47+AK50</f>
        <v>366</v>
      </c>
      <c r="AL41" s="461"/>
      <c r="AM41" s="472">
        <f t="shared" ref="AM41" si="13">AM42+AM43+AM47+AM50</f>
        <v>152</v>
      </c>
      <c r="AN41" s="461"/>
      <c r="AO41" s="472">
        <f t="shared" ref="AO41" si="14">AO42+AO43+AO47+AO50</f>
        <v>8</v>
      </c>
      <c r="AP41" s="461"/>
      <c r="AQ41" s="472">
        <f t="shared" ref="AQ41" si="15">AQ42+AQ43+AQ47+AQ50</f>
        <v>196</v>
      </c>
      <c r="AR41" s="461"/>
      <c r="AS41" s="461">
        <f t="shared" ref="AS41" si="16">AS42+AS43+AS47+AS50</f>
        <v>10</v>
      </c>
      <c r="AT41" s="470"/>
      <c r="AU41" s="472">
        <f t="shared" ref="AU41" si="17">AU42+AU43+AU47+AU50</f>
        <v>562</v>
      </c>
      <c r="AV41" s="461"/>
      <c r="AW41" s="472">
        <f t="shared" ref="AW41" si="18">AW42+AW43+AW47+AW50</f>
        <v>236</v>
      </c>
      <c r="AX41" s="461"/>
      <c r="AY41" s="472">
        <f t="shared" ref="AY41" si="19">AY42+AY43+AY47+AY50</f>
        <v>15</v>
      </c>
      <c r="AZ41" s="461"/>
      <c r="BA41" s="472">
        <f t="shared" ref="BA41" si="20">BA42+BA43+BA47+BA50</f>
        <v>304</v>
      </c>
      <c r="BB41" s="461"/>
      <c r="BC41" s="472">
        <f t="shared" ref="BC41" si="21">BC42+BC43+BC47+BC50</f>
        <v>130</v>
      </c>
      <c r="BD41" s="461"/>
      <c r="BE41" s="472">
        <f t="shared" ref="BE41" si="22">BE42+BE43+BE47+BE50</f>
        <v>9</v>
      </c>
      <c r="BF41" s="461"/>
      <c r="BG41" s="445"/>
      <c r="BH41" s="446"/>
      <c r="BI41" s="446"/>
      <c r="BJ41" s="447"/>
      <c r="BK41" s="354"/>
    </row>
    <row r="42" spans="1:63" s="7" customFormat="1" ht="42" customHeight="1" thickTop="1" x14ac:dyDescent="0.5">
      <c r="A42" s="55"/>
      <c r="B42" s="384" t="s">
        <v>54</v>
      </c>
      <c r="C42" s="385"/>
      <c r="D42" s="378" t="s">
        <v>92</v>
      </c>
      <c r="E42" s="379"/>
      <c r="F42" s="379"/>
      <c r="G42" s="379"/>
      <c r="H42" s="379"/>
      <c r="I42" s="379"/>
      <c r="J42" s="379"/>
      <c r="K42" s="379"/>
      <c r="L42" s="379"/>
      <c r="M42" s="379"/>
      <c r="N42" s="379"/>
      <c r="O42" s="379"/>
      <c r="P42" s="379"/>
      <c r="Q42" s="379"/>
      <c r="R42" s="379"/>
      <c r="S42" s="379"/>
      <c r="T42" s="379"/>
      <c r="U42" s="379"/>
      <c r="V42" s="379"/>
      <c r="W42" s="379"/>
      <c r="X42" s="379"/>
      <c r="Y42" s="379"/>
      <c r="Z42" s="379"/>
      <c r="AA42" s="379"/>
      <c r="AB42" s="380"/>
      <c r="AC42" s="587"/>
      <c r="AD42" s="588"/>
      <c r="AE42" s="589"/>
      <c r="AF42" s="525">
        <v>1</v>
      </c>
      <c r="AG42" s="526"/>
      <c r="AH42" s="527"/>
      <c r="AI42" s="569">
        <v>108</v>
      </c>
      <c r="AJ42" s="485"/>
      <c r="AK42" s="485">
        <v>52</v>
      </c>
      <c r="AL42" s="485"/>
      <c r="AM42" s="571"/>
      <c r="AN42" s="572"/>
      <c r="AO42" s="485"/>
      <c r="AP42" s="485"/>
      <c r="AQ42" s="485">
        <v>52</v>
      </c>
      <c r="AR42" s="485"/>
      <c r="AS42" s="566"/>
      <c r="AT42" s="567"/>
      <c r="AU42" s="573">
        <f>AY42*36</f>
        <v>108</v>
      </c>
      <c r="AV42" s="485"/>
      <c r="AW42" s="485">
        <f>AK42</f>
        <v>52</v>
      </c>
      <c r="AX42" s="485"/>
      <c r="AY42" s="485">
        <v>3</v>
      </c>
      <c r="AZ42" s="485"/>
      <c r="BA42" s="566">
        <f t="shared" ref="BA42" si="23">BE42*36</f>
        <v>0</v>
      </c>
      <c r="BB42" s="566"/>
      <c r="BC42" s="566"/>
      <c r="BD42" s="566"/>
      <c r="BE42" s="566"/>
      <c r="BF42" s="567"/>
      <c r="BG42" s="626" t="s">
        <v>20</v>
      </c>
      <c r="BH42" s="526"/>
      <c r="BI42" s="526"/>
      <c r="BJ42" s="527"/>
      <c r="BK42" s="354" t="s">
        <v>258</v>
      </c>
    </row>
    <row r="43" spans="1:63" s="7" customFormat="1" ht="45.65" customHeight="1" x14ac:dyDescent="0.5">
      <c r="A43" s="55"/>
      <c r="B43" s="388" t="s">
        <v>88</v>
      </c>
      <c r="C43" s="389"/>
      <c r="D43" s="390" t="s">
        <v>175</v>
      </c>
      <c r="E43" s="391"/>
      <c r="F43" s="391"/>
      <c r="G43" s="391"/>
      <c r="H43" s="391"/>
      <c r="I43" s="391"/>
      <c r="J43" s="391"/>
      <c r="K43" s="391"/>
      <c r="L43" s="391"/>
      <c r="M43" s="391"/>
      <c r="N43" s="391"/>
      <c r="O43" s="391"/>
      <c r="P43" s="391"/>
      <c r="Q43" s="391"/>
      <c r="R43" s="391"/>
      <c r="S43" s="391"/>
      <c r="T43" s="391"/>
      <c r="U43" s="391"/>
      <c r="V43" s="391"/>
      <c r="W43" s="391"/>
      <c r="X43" s="391"/>
      <c r="Y43" s="391"/>
      <c r="Z43" s="391"/>
      <c r="AA43" s="391"/>
      <c r="AB43" s="392"/>
      <c r="AC43" s="411"/>
      <c r="AD43" s="412"/>
      <c r="AE43" s="413"/>
      <c r="AF43" s="411"/>
      <c r="AG43" s="412"/>
      <c r="AH43" s="413"/>
      <c r="AI43" s="410">
        <f>AI44+AI45+AI46</f>
        <v>312</v>
      </c>
      <c r="AJ43" s="408"/>
      <c r="AK43" s="410">
        <f>AK44+AK45+AK46</f>
        <v>126</v>
      </c>
      <c r="AL43" s="408"/>
      <c r="AM43" s="410">
        <f>AM44+AM45+AM46</f>
        <v>54</v>
      </c>
      <c r="AN43" s="408"/>
      <c r="AO43" s="410">
        <f>AO44+AO45+AO46</f>
        <v>8</v>
      </c>
      <c r="AP43" s="408"/>
      <c r="AQ43" s="410">
        <f>AQ44+AQ45+AQ46</f>
        <v>54</v>
      </c>
      <c r="AR43" s="408"/>
      <c r="AS43" s="410">
        <f>AS44+AS45+AS46</f>
        <v>10</v>
      </c>
      <c r="AT43" s="408"/>
      <c r="AU43" s="429">
        <f>SUM(AU44:AV46)</f>
        <v>216</v>
      </c>
      <c r="AV43" s="408"/>
      <c r="AW43" s="408">
        <f>SUM(AW44:AX46)</f>
        <v>86</v>
      </c>
      <c r="AX43" s="408"/>
      <c r="AY43" s="408">
        <f>SUM(AY44:AZ46)</f>
        <v>6</v>
      </c>
      <c r="AZ43" s="408"/>
      <c r="BA43" s="408">
        <f>SUM(BA44:BB46)</f>
        <v>96</v>
      </c>
      <c r="BB43" s="408"/>
      <c r="BC43" s="408">
        <f>SUM(BC44:BD46)</f>
        <v>40</v>
      </c>
      <c r="BD43" s="408"/>
      <c r="BE43" s="408">
        <f>SUM(BE44:BF46)</f>
        <v>3</v>
      </c>
      <c r="BF43" s="575"/>
      <c r="BG43" s="627"/>
      <c r="BH43" s="628"/>
      <c r="BI43" s="628"/>
      <c r="BJ43" s="629"/>
      <c r="BK43" s="354"/>
    </row>
    <row r="44" spans="1:63" s="7" customFormat="1" ht="41" customHeight="1" x14ac:dyDescent="0.5">
      <c r="A44" s="55"/>
      <c r="B44" s="386" t="s">
        <v>89</v>
      </c>
      <c r="C44" s="387"/>
      <c r="D44" s="393" t="s">
        <v>176</v>
      </c>
      <c r="E44" s="394"/>
      <c r="F44" s="394"/>
      <c r="G44" s="394"/>
      <c r="H44" s="394"/>
      <c r="I44" s="394"/>
      <c r="J44" s="394"/>
      <c r="K44" s="394"/>
      <c r="L44" s="394"/>
      <c r="M44" s="394"/>
      <c r="N44" s="394"/>
      <c r="O44" s="394"/>
      <c r="P44" s="394"/>
      <c r="Q44" s="394"/>
      <c r="R44" s="394"/>
      <c r="S44" s="394"/>
      <c r="T44" s="394"/>
      <c r="U44" s="394"/>
      <c r="V44" s="394"/>
      <c r="W44" s="394"/>
      <c r="X44" s="394"/>
      <c r="Y44" s="394"/>
      <c r="Z44" s="394"/>
      <c r="AA44" s="394"/>
      <c r="AB44" s="395"/>
      <c r="AC44" s="414">
        <v>1</v>
      </c>
      <c r="AD44" s="415"/>
      <c r="AE44" s="416"/>
      <c r="AF44" s="414"/>
      <c r="AG44" s="415"/>
      <c r="AH44" s="416"/>
      <c r="AI44" s="507">
        <v>90</v>
      </c>
      <c r="AJ44" s="409"/>
      <c r="AK44" s="409">
        <v>40</v>
      </c>
      <c r="AL44" s="409"/>
      <c r="AM44" s="406">
        <v>20</v>
      </c>
      <c r="AN44" s="407"/>
      <c r="AO44" s="409"/>
      <c r="AP44" s="409"/>
      <c r="AQ44" s="409">
        <v>10</v>
      </c>
      <c r="AR44" s="409"/>
      <c r="AS44" s="409">
        <v>10</v>
      </c>
      <c r="AT44" s="423"/>
      <c r="AU44" s="424">
        <f>AI44</f>
        <v>90</v>
      </c>
      <c r="AV44" s="409"/>
      <c r="AW44" s="409">
        <f>AK44</f>
        <v>40</v>
      </c>
      <c r="AX44" s="409"/>
      <c r="AY44" s="409">
        <v>3</v>
      </c>
      <c r="AZ44" s="409"/>
      <c r="BA44" s="409">
        <f t="shared" ref="BA44:BA45" si="24">BE44*36</f>
        <v>0</v>
      </c>
      <c r="BB44" s="409"/>
      <c r="BC44" s="409"/>
      <c r="BD44" s="409"/>
      <c r="BE44" s="409"/>
      <c r="BF44" s="406"/>
      <c r="BG44" s="430" t="s">
        <v>224</v>
      </c>
      <c r="BH44" s="431"/>
      <c r="BI44" s="431"/>
      <c r="BJ44" s="432"/>
      <c r="BK44" s="354" t="s">
        <v>262</v>
      </c>
    </row>
    <row r="45" spans="1:63" s="7" customFormat="1" ht="41" customHeight="1" x14ac:dyDescent="0.5">
      <c r="A45" s="55"/>
      <c r="B45" s="386" t="s">
        <v>90</v>
      </c>
      <c r="C45" s="387"/>
      <c r="D45" s="393" t="s">
        <v>187</v>
      </c>
      <c r="E45" s="394"/>
      <c r="F45" s="394"/>
      <c r="G45" s="394"/>
      <c r="H45" s="394"/>
      <c r="I45" s="394"/>
      <c r="J45" s="394"/>
      <c r="K45" s="394"/>
      <c r="L45" s="394"/>
      <c r="M45" s="394"/>
      <c r="N45" s="394"/>
      <c r="O45" s="394"/>
      <c r="P45" s="394"/>
      <c r="Q45" s="394"/>
      <c r="R45" s="394"/>
      <c r="S45" s="394"/>
      <c r="T45" s="394"/>
      <c r="U45" s="394"/>
      <c r="V45" s="394"/>
      <c r="W45" s="394"/>
      <c r="X45" s="394"/>
      <c r="Y45" s="394"/>
      <c r="Z45" s="394"/>
      <c r="AA45" s="394"/>
      <c r="AB45" s="395"/>
      <c r="AC45" s="414">
        <v>1</v>
      </c>
      <c r="AD45" s="415"/>
      <c r="AE45" s="416"/>
      <c r="AF45" s="414"/>
      <c r="AG45" s="415"/>
      <c r="AH45" s="416"/>
      <c r="AI45" s="507">
        <v>126</v>
      </c>
      <c r="AJ45" s="409"/>
      <c r="AK45" s="409">
        <v>46</v>
      </c>
      <c r="AL45" s="409"/>
      <c r="AM45" s="406">
        <v>18</v>
      </c>
      <c r="AN45" s="407"/>
      <c r="AO45" s="409"/>
      <c r="AP45" s="409"/>
      <c r="AQ45" s="409">
        <v>28</v>
      </c>
      <c r="AR45" s="409"/>
      <c r="AS45" s="409"/>
      <c r="AT45" s="423"/>
      <c r="AU45" s="424">
        <f>AI45</f>
        <v>126</v>
      </c>
      <c r="AV45" s="409"/>
      <c r="AW45" s="409">
        <v>46</v>
      </c>
      <c r="AX45" s="409"/>
      <c r="AY45" s="409">
        <v>3</v>
      </c>
      <c r="AZ45" s="409"/>
      <c r="BA45" s="409">
        <f t="shared" si="24"/>
        <v>0</v>
      </c>
      <c r="BB45" s="409"/>
      <c r="BC45" s="409"/>
      <c r="BD45" s="409"/>
      <c r="BE45" s="409"/>
      <c r="BF45" s="406"/>
      <c r="BG45" s="430" t="s">
        <v>58</v>
      </c>
      <c r="BH45" s="431"/>
      <c r="BI45" s="431"/>
      <c r="BJ45" s="432"/>
      <c r="BK45" s="354" t="s">
        <v>260</v>
      </c>
    </row>
    <row r="46" spans="1:63" s="7" customFormat="1" ht="75.650000000000006" customHeight="1" x14ac:dyDescent="0.5">
      <c r="A46" s="55"/>
      <c r="B46" s="386" t="s">
        <v>91</v>
      </c>
      <c r="C46" s="387"/>
      <c r="D46" s="396" t="s">
        <v>196</v>
      </c>
      <c r="E46" s="397"/>
      <c r="F46" s="397"/>
      <c r="G46" s="397"/>
      <c r="H46" s="397"/>
      <c r="I46" s="397"/>
      <c r="J46" s="397"/>
      <c r="K46" s="397"/>
      <c r="L46" s="397"/>
      <c r="M46" s="397"/>
      <c r="N46" s="397"/>
      <c r="O46" s="397"/>
      <c r="P46" s="397"/>
      <c r="Q46" s="397"/>
      <c r="R46" s="397"/>
      <c r="S46" s="397"/>
      <c r="T46" s="397"/>
      <c r="U46" s="397"/>
      <c r="V46" s="397"/>
      <c r="W46" s="397"/>
      <c r="X46" s="397"/>
      <c r="Y46" s="397"/>
      <c r="Z46" s="397"/>
      <c r="AA46" s="397"/>
      <c r="AB46" s="398"/>
      <c r="AC46" s="414"/>
      <c r="AD46" s="415"/>
      <c r="AE46" s="416"/>
      <c r="AF46" s="414">
        <v>2</v>
      </c>
      <c r="AG46" s="415"/>
      <c r="AH46" s="416"/>
      <c r="AI46" s="507">
        <v>96</v>
      </c>
      <c r="AJ46" s="409"/>
      <c r="AK46" s="409">
        <v>40</v>
      </c>
      <c r="AL46" s="409"/>
      <c r="AM46" s="406">
        <v>16</v>
      </c>
      <c r="AN46" s="407"/>
      <c r="AO46" s="409">
        <v>8</v>
      </c>
      <c r="AP46" s="409"/>
      <c r="AQ46" s="409">
        <v>16</v>
      </c>
      <c r="AR46" s="409"/>
      <c r="AS46" s="409"/>
      <c r="AT46" s="423"/>
      <c r="AU46" s="424">
        <f>AY46*36</f>
        <v>0</v>
      </c>
      <c r="AV46" s="409"/>
      <c r="AW46" s="409"/>
      <c r="AX46" s="409"/>
      <c r="AY46" s="409"/>
      <c r="AZ46" s="409"/>
      <c r="BA46" s="409">
        <f>AI46</f>
        <v>96</v>
      </c>
      <c r="BB46" s="409"/>
      <c r="BC46" s="409">
        <f>AK46</f>
        <v>40</v>
      </c>
      <c r="BD46" s="409"/>
      <c r="BE46" s="409">
        <v>3</v>
      </c>
      <c r="BF46" s="406"/>
      <c r="BG46" s="430" t="s">
        <v>59</v>
      </c>
      <c r="BH46" s="431"/>
      <c r="BI46" s="431"/>
      <c r="BJ46" s="432"/>
      <c r="BK46" s="354" t="s">
        <v>260</v>
      </c>
    </row>
    <row r="47" spans="1:63" s="7" customFormat="1" ht="41.4" customHeight="1" x14ac:dyDescent="0.5">
      <c r="A47" s="55"/>
      <c r="B47" s="388" t="s">
        <v>104</v>
      </c>
      <c r="C47" s="389"/>
      <c r="D47" s="390" t="s">
        <v>177</v>
      </c>
      <c r="E47" s="391"/>
      <c r="F47" s="391"/>
      <c r="G47" s="391"/>
      <c r="H47" s="391"/>
      <c r="I47" s="391"/>
      <c r="J47" s="391"/>
      <c r="K47" s="391"/>
      <c r="L47" s="391"/>
      <c r="M47" s="391"/>
      <c r="N47" s="391"/>
      <c r="O47" s="391"/>
      <c r="P47" s="391"/>
      <c r="Q47" s="391"/>
      <c r="R47" s="391"/>
      <c r="S47" s="391"/>
      <c r="T47" s="391"/>
      <c r="U47" s="391"/>
      <c r="V47" s="391"/>
      <c r="W47" s="391"/>
      <c r="X47" s="391"/>
      <c r="Y47" s="391"/>
      <c r="Z47" s="391"/>
      <c r="AA47" s="391"/>
      <c r="AB47" s="392"/>
      <c r="AC47" s="411"/>
      <c r="AD47" s="412"/>
      <c r="AE47" s="413"/>
      <c r="AF47" s="411"/>
      <c r="AG47" s="412"/>
      <c r="AH47" s="413"/>
      <c r="AI47" s="410">
        <f>AI48+AI49</f>
        <v>230</v>
      </c>
      <c r="AJ47" s="408"/>
      <c r="AK47" s="410">
        <f>AK48+AK49</f>
        <v>100</v>
      </c>
      <c r="AL47" s="408"/>
      <c r="AM47" s="410">
        <f>AM48+AM49</f>
        <v>52</v>
      </c>
      <c r="AN47" s="408"/>
      <c r="AO47" s="410">
        <f>AO48+AO49</f>
        <v>0</v>
      </c>
      <c r="AP47" s="408"/>
      <c r="AQ47" s="410">
        <f>AQ48+AQ49</f>
        <v>48</v>
      </c>
      <c r="AR47" s="408"/>
      <c r="AS47" s="408"/>
      <c r="AT47" s="428"/>
      <c r="AU47" s="429">
        <f>SUM(AU48:AV49)</f>
        <v>118</v>
      </c>
      <c r="AV47" s="408"/>
      <c r="AW47" s="408">
        <f>SUM(AW48:AX49)</f>
        <v>50</v>
      </c>
      <c r="AX47" s="408"/>
      <c r="AY47" s="408">
        <f>SUM(AY48:AZ49)</f>
        <v>3</v>
      </c>
      <c r="AZ47" s="408"/>
      <c r="BA47" s="408">
        <f>SUM(BA48:BB49)</f>
        <v>112</v>
      </c>
      <c r="BB47" s="408"/>
      <c r="BC47" s="408">
        <f>SUM(BC48:BD49)</f>
        <v>50</v>
      </c>
      <c r="BD47" s="408"/>
      <c r="BE47" s="408">
        <f>SUM(BE48:BF49)</f>
        <v>3</v>
      </c>
      <c r="BF47" s="575"/>
      <c r="BG47" s="627"/>
      <c r="BH47" s="628"/>
      <c r="BI47" s="628"/>
      <c r="BJ47" s="629"/>
      <c r="BK47" s="354"/>
    </row>
    <row r="48" spans="1:63" s="7" customFormat="1" ht="36.65" customHeight="1" x14ac:dyDescent="0.5">
      <c r="A48" s="55"/>
      <c r="B48" s="386" t="s">
        <v>93</v>
      </c>
      <c r="C48" s="387"/>
      <c r="D48" s="393" t="s">
        <v>178</v>
      </c>
      <c r="E48" s="394"/>
      <c r="F48" s="394"/>
      <c r="G48" s="394"/>
      <c r="H48" s="394"/>
      <c r="I48" s="394"/>
      <c r="J48" s="394"/>
      <c r="K48" s="394"/>
      <c r="L48" s="394"/>
      <c r="M48" s="394"/>
      <c r="N48" s="394"/>
      <c r="O48" s="394"/>
      <c r="P48" s="394"/>
      <c r="Q48" s="394"/>
      <c r="R48" s="394"/>
      <c r="S48" s="394"/>
      <c r="T48" s="394"/>
      <c r="U48" s="394"/>
      <c r="V48" s="394"/>
      <c r="W48" s="394"/>
      <c r="X48" s="394"/>
      <c r="Y48" s="394"/>
      <c r="Z48" s="394"/>
      <c r="AA48" s="394"/>
      <c r="AB48" s="395"/>
      <c r="AC48" s="414">
        <v>1</v>
      </c>
      <c r="AD48" s="415"/>
      <c r="AE48" s="416"/>
      <c r="AF48" s="414"/>
      <c r="AG48" s="415"/>
      <c r="AH48" s="416"/>
      <c r="AI48" s="507">
        <v>118</v>
      </c>
      <c r="AJ48" s="409"/>
      <c r="AK48" s="409">
        <f>AM48+AO48+AQ48+AS48</f>
        <v>50</v>
      </c>
      <c r="AL48" s="409"/>
      <c r="AM48" s="406">
        <v>26</v>
      </c>
      <c r="AN48" s="407"/>
      <c r="AO48" s="409"/>
      <c r="AP48" s="409"/>
      <c r="AQ48" s="409">
        <v>24</v>
      </c>
      <c r="AR48" s="409"/>
      <c r="AS48" s="409"/>
      <c r="AT48" s="423"/>
      <c r="AU48" s="424">
        <f>AI48</f>
        <v>118</v>
      </c>
      <c r="AV48" s="409"/>
      <c r="AW48" s="409">
        <f>AK48</f>
        <v>50</v>
      </c>
      <c r="AX48" s="409"/>
      <c r="AY48" s="409">
        <v>3</v>
      </c>
      <c r="AZ48" s="409"/>
      <c r="BA48" s="409">
        <f t="shared" ref="BA48" si="25">BE48*36</f>
        <v>0</v>
      </c>
      <c r="BB48" s="409"/>
      <c r="BC48" s="409"/>
      <c r="BD48" s="409"/>
      <c r="BE48" s="409"/>
      <c r="BF48" s="406"/>
      <c r="BG48" s="430" t="s">
        <v>115</v>
      </c>
      <c r="BH48" s="431"/>
      <c r="BI48" s="431"/>
      <c r="BJ48" s="432"/>
      <c r="BK48" s="354" t="s">
        <v>260</v>
      </c>
    </row>
    <row r="49" spans="1:72" s="7" customFormat="1" ht="39.65" customHeight="1" x14ac:dyDescent="0.5">
      <c r="A49" s="55"/>
      <c r="B49" s="620" t="s">
        <v>94</v>
      </c>
      <c r="C49" s="621"/>
      <c r="D49" s="393" t="s">
        <v>179</v>
      </c>
      <c r="E49" s="394"/>
      <c r="F49" s="394"/>
      <c r="G49" s="394"/>
      <c r="H49" s="394"/>
      <c r="I49" s="394"/>
      <c r="J49" s="394"/>
      <c r="K49" s="394"/>
      <c r="L49" s="394"/>
      <c r="M49" s="394"/>
      <c r="N49" s="394"/>
      <c r="O49" s="394"/>
      <c r="P49" s="394"/>
      <c r="Q49" s="394"/>
      <c r="R49" s="394"/>
      <c r="S49" s="394"/>
      <c r="T49" s="394"/>
      <c r="U49" s="394"/>
      <c r="V49" s="394"/>
      <c r="W49" s="394"/>
      <c r="X49" s="394"/>
      <c r="Y49" s="394"/>
      <c r="Z49" s="394"/>
      <c r="AA49" s="394"/>
      <c r="AB49" s="395"/>
      <c r="AC49" s="414">
        <v>2</v>
      </c>
      <c r="AD49" s="415"/>
      <c r="AE49" s="416"/>
      <c r="AF49" s="414"/>
      <c r="AG49" s="415"/>
      <c r="AH49" s="416"/>
      <c r="AI49" s="507">
        <v>112</v>
      </c>
      <c r="AJ49" s="409"/>
      <c r="AK49" s="409">
        <v>50</v>
      </c>
      <c r="AL49" s="409"/>
      <c r="AM49" s="406">
        <v>26</v>
      </c>
      <c r="AN49" s="407"/>
      <c r="AO49" s="409"/>
      <c r="AP49" s="409"/>
      <c r="AQ49" s="409">
        <v>24</v>
      </c>
      <c r="AR49" s="409"/>
      <c r="AS49" s="409"/>
      <c r="AT49" s="423"/>
      <c r="AU49" s="424">
        <f>AY49*36</f>
        <v>0</v>
      </c>
      <c r="AV49" s="409"/>
      <c r="AW49" s="409"/>
      <c r="AX49" s="409"/>
      <c r="AY49" s="409"/>
      <c r="AZ49" s="409"/>
      <c r="BA49" s="409">
        <f>AI49</f>
        <v>112</v>
      </c>
      <c r="BB49" s="409"/>
      <c r="BC49" s="409">
        <f>AK49</f>
        <v>50</v>
      </c>
      <c r="BD49" s="409"/>
      <c r="BE49" s="409">
        <v>3</v>
      </c>
      <c r="BF49" s="406"/>
      <c r="BG49" s="430" t="s">
        <v>116</v>
      </c>
      <c r="BH49" s="431"/>
      <c r="BI49" s="431"/>
      <c r="BJ49" s="432"/>
      <c r="BK49" s="354" t="s">
        <v>260</v>
      </c>
    </row>
    <row r="50" spans="1:72" s="7" customFormat="1" ht="39.65" customHeight="1" x14ac:dyDescent="0.5">
      <c r="A50" s="55"/>
      <c r="B50" s="388" t="s">
        <v>95</v>
      </c>
      <c r="C50" s="389"/>
      <c r="D50" s="390" t="s">
        <v>180</v>
      </c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91"/>
      <c r="AA50" s="391"/>
      <c r="AB50" s="392"/>
      <c r="AC50" s="411"/>
      <c r="AD50" s="412"/>
      <c r="AE50" s="413"/>
      <c r="AF50" s="411"/>
      <c r="AG50" s="412"/>
      <c r="AH50" s="413"/>
      <c r="AI50" s="410">
        <f>AI51</f>
        <v>216</v>
      </c>
      <c r="AJ50" s="408"/>
      <c r="AK50" s="410">
        <f t="shared" ref="AK50" si="26">AK51</f>
        <v>88</v>
      </c>
      <c r="AL50" s="408"/>
      <c r="AM50" s="410">
        <f t="shared" ref="AM50" si="27">AM51</f>
        <v>46</v>
      </c>
      <c r="AN50" s="408"/>
      <c r="AO50" s="410">
        <f t="shared" ref="AO50" si="28">AO51</f>
        <v>0</v>
      </c>
      <c r="AP50" s="408"/>
      <c r="AQ50" s="410">
        <f t="shared" ref="AQ50" si="29">AQ51</f>
        <v>42</v>
      </c>
      <c r="AR50" s="408"/>
      <c r="AS50" s="410">
        <f t="shared" ref="AS50" si="30">AS51</f>
        <v>0</v>
      </c>
      <c r="AT50" s="408"/>
      <c r="AU50" s="410">
        <f t="shared" ref="AU50" si="31">AU51</f>
        <v>120</v>
      </c>
      <c r="AV50" s="408"/>
      <c r="AW50" s="410">
        <f t="shared" ref="AW50" si="32">AW51</f>
        <v>48</v>
      </c>
      <c r="AX50" s="408"/>
      <c r="AY50" s="410">
        <f t="shared" ref="AY50" si="33">AY51</f>
        <v>3</v>
      </c>
      <c r="AZ50" s="408"/>
      <c r="BA50" s="410">
        <f t="shared" ref="BA50" si="34">BA51</f>
        <v>96</v>
      </c>
      <c r="BB50" s="408"/>
      <c r="BC50" s="410">
        <f t="shared" ref="BC50" si="35">BC51</f>
        <v>40</v>
      </c>
      <c r="BD50" s="408"/>
      <c r="BE50" s="410">
        <f t="shared" ref="BE50" si="36">BE51</f>
        <v>3</v>
      </c>
      <c r="BF50" s="408"/>
      <c r="BG50" s="627"/>
      <c r="BH50" s="628"/>
      <c r="BI50" s="628"/>
      <c r="BJ50" s="629"/>
      <c r="BK50" s="354"/>
    </row>
    <row r="51" spans="1:72" s="7" customFormat="1" ht="40.75" customHeight="1" x14ac:dyDescent="0.5">
      <c r="A51" s="55"/>
      <c r="B51" s="388" t="s">
        <v>96</v>
      </c>
      <c r="C51" s="389"/>
      <c r="D51" s="390" t="s">
        <v>181</v>
      </c>
      <c r="E51" s="391"/>
      <c r="F51" s="391"/>
      <c r="G51" s="391"/>
      <c r="H51" s="391"/>
      <c r="I51" s="391"/>
      <c r="J51" s="391"/>
      <c r="K51" s="391"/>
      <c r="L51" s="391"/>
      <c r="M51" s="391"/>
      <c r="N51" s="391"/>
      <c r="O51" s="391"/>
      <c r="P51" s="391"/>
      <c r="Q51" s="391"/>
      <c r="R51" s="391"/>
      <c r="S51" s="391"/>
      <c r="T51" s="391"/>
      <c r="U51" s="391"/>
      <c r="V51" s="391"/>
      <c r="W51" s="391"/>
      <c r="X51" s="391"/>
      <c r="Y51" s="391"/>
      <c r="Z51" s="391"/>
      <c r="AA51" s="391"/>
      <c r="AB51" s="392"/>
      <c r="AC51" s="411"/>
      <c r="AD51" s="412"/>
      <c r="AE51" s="413"/>
      <c r="AF51" s="411"/>
      <c r="AG51" s="412"/>
      <c r="AH51" s="413"/>
      <c r="AI51" s="410">
        <f>AI52+AI53</f>
        <v>216</v>
      </c>
      <c r="AJ51" s="408"/>
      <c r="AK51" s="410">
        <f>AK52+AK53</f>
        <v>88</v>
      </c>
      <c r="AL51" s="408"/>
      <c r="AM51" s="410">
        <f>AM52+AM53</f>
        <v>46</v>
      </c>
      <c r="AN51" s="408"/>
      <c r="AO51" s="410">
        <f>AO52+AO53</f>
        <v>0</v>
      </c>
      <c r="AP51" s="408"/>
      <c r="AQ51" s="410">
        <f>AQ52+AQ53</f>
        <v>42</v>
      </c>
      <c r="AR51" s="408"/>
      <c r="AS51" s="408"/>
      <c r="AT51" s="428"/>
      <c r="AU51" s="429">
        <f>SUM(AU52:AV53)</f>
        <v>120</v>
      </c>
      <c r="AV51" s="408"/>
      <c r="AW51" s="408">
        <f>SUM(AW52:AX53)</f>
        <v>48</v>
      </c>
      <c r="AX51" s="408"/>
      <c r="AY51" s="408">
        <f>SUM(AY52:AZ53)</f>
        <v>3</v>
      </c>
      <c r="AZ51" s="408"/>
      <c r="BA51" s="408">
        <f>SUM(BA52:BB53)</f>
        <v>96</v>
      </c>
      <c r="BB51" s="408"/>
      <c r="BC51" s="408">
        <f>SUM(BC52:BD53)</f>
        <v>40</v>
      </c>
      <c r="BD51" s="408"/>
      <c r="BE51" s="408">
        <f>SUM(BE52:BF53)</f>
        <v>3</v>
      </c>
      <c r="BF51" s="408"/>
      <c r="BG51" s="627"/>
      <c r="BH51" s="628"/>
      <c r="BI51" s="628"/>
      <c r="BJ51" s="629"/>
      <c r="BK51" s="354"/>
    </row>
    <row r="52" spans="1:72" s="7" customFormat="1" ht="42.65" customHeight="1" x14ac:dyDescent="0.5">
      <c r="A52" s="55"/>
      <c r="B52" s="386" t="s">
        <v>163</v>
      </c>
      <c r="C52" s="387"/>
      <c r="D52" s="393" t="s">
        <v>200</v>
      </c>
      <c r="E52" s="394"/>
      <c r="F52" s="394"/>
      <c r="G52" s="394"/>
      <c r="H52" s="394"/>
      <c r="I52" s="394"/>
      <c r="J52" s="394"/>
      <c r="K52" s="394"/>
      <c r="L52" s="394"/>
      <c r="M52" s="394"/>
      <c r="N52" s="394"/>
      <c r="O52" s="394"/>
      <c r="P52" s="394"/>
      <c r="Q52" s="394"/>
      <c r="R52" s="394"/>
      <c r="S52" s="394"/>
      <c r="T52" s="394"/>
      <c r="U52" s="394"/>
      <c r="V52" s="394"/>
      <c r="W52" s="394"/>
      <c r="X52" s="394"/>
      <c r="Y52" s="394"/>
      <c r="Z52" s="394"/>
      <c r="AA52" s="394"/>
      <c r="AB52" s="395"/>
      <c r="AC52" s="414"/>
      <c r="AD52" s="415"/>
      <c r="AE52" s="416"/>
      <c r="AF52" s="414">
        <v>1</v>
      </c>
      <c r="AG52" s="415"/>
      <c r="AH52" s="416"/>
      <c r="AI52" s="507">
        <v>120</v>
      </c>
      <c r="AJ52" s="409"/>
      <c r="AK52" s="409">
        <f>AM52+AO52+AQ52+AS52</f>
        <v>48</v>
      </c>
      <c r="AL52" s="409"/>
      <c r="AM52" s="406">
        <v>26</v>
      </c>
      <c r="AN52" s="407"/>
      <c r="AO52" s="409"/>
      <c r="AP52" s="409"/>
      <c r="AQ52" s="409">
        <v>22</v>
      </c>
      <c r="AR52" s="409"/>
      <c r="AS52" s="409"/>
      <c r="AT52" s="423"/>
      <c r="AU52" s="424">
        <f>AI52</f>
        <v>120</v>
      </c>
      <c r="AV52" s="409"/>
      <c r="AW52" s="409">
        <f>AK52</f>
        <v>48</v>
      </c>
      <c r="AX52" s="409"/>
      <c r="AY52" s="409">
        <v>3</v>
      </c>
      <c r="AZ52" s="409"/>
      <c r="BA52" s="409">
        <f t="shared" ref="BA52" si="37">BE52*36</f>
        <v>0</v>
      </c>
      <c r="BB52" s="409"/>
      <c r="BC52" s="409"/>
      <c r="BD52" s="409"/>
      <c r="BE52" s="409"/>
      <c r="BF52" s="406"/>
      <c r="BG52" s="430" t="s">
        <v>117</v>
      </c>
      <c r="BH52" s="431"/>
      <c r="BI52" s="431"/>
      <c r="BJ52" s="432"/>
      <c r="BK52" s="354" t="s">
        <v>261</v>
      </c>
    </row>
    <row r="53" spans="1:72" s="7" customFormat="1" ht="36.9" customHeight="1" x14ac:dyDescent="0.5">
      <c r="A53" s="55"/>
      <c r="B53" s="620" t="s">
        <v>164</v>
      </c>
      <c r="C53" s="621"/>
      <c r="D53" s="393" t="s">
        <v>182</v>
      </c>
      <c r="E53" s="394"/>
      <c r="F53" s="394"/>
      <c r="G53" s="394"/>
      <c r="H53" s="394"/>
      <c r="I53" s="394"/>
      <c r="J53" s="394"/>
      <c r="K53" s="394"/>
      <c r="L53" s="394"/>
      <c r="M53" s="394"/>
      <c r="N53" s="394"/>
      <c r="O53" s="394"/>
      <c r="P53" s="394"/>
      <c r="Q53" s="394"/>
      <c r="R53" s="394"/>
      <c r="S53" s="394"/>
      <c r="T53" s="394"/>
      <c r="U53" s="394"/>
      <c r="V53" s="394"/>
      <c r="W53" s="394"/>
      <c r="X53" s="394"/>
      <c r="Y53" s="394"/>
      <c r="Z53" s="394"/>
      <c r="AA53" s="394"/>
      <c r="AB53" s="395"/>
      <c r="AC53" s="414"/>
      <c r="AD53" s="415"/>
      <c r="AE53" s="416"/>
      <c r="AF53" s="414">
        <v>2</v>
      </c>
      <c r="AG53" s="415"/>
      <c r="AH53" s="416"/>
      <c r="AI53" s="507">
        <v>96</v>
      </c>
      <c r="AJ53" s="409"/>
      <c r="AK53" s="409">
        <v>40</v>
      </c>
      <c r="AL53" s="409"/>
      <c r="AM53" s="406">
        <v>20</v>
      </c>
      <c r="AN53" s="407"/>
      <c r="AO53" s="409"/>
      <c r="AP53" s="409"/>
      <c r="AQ53" s="409">
        <v>20</v>
      </c>
      <c r="AR53" s="409"/>
      <c r="AS53" s="409"/>
      <c r="AT53" s="423"/>
      <c r="AU53" s="424">
        <f>AY53*36</f>
        <v>0</v>
      </c>
      <c r="AV53" s="409"/>
      <c r="AW53" s="409"/>
      <c r="AX53" s="409"/>
      <c r="AY53" s="409"/>
      <c r="AZ53" s="409"/>
      <c r="BA53" s="409">
        <f>AI53</f>
        <v>96</v>
      </c>
      <c r="BB53" s="409"/>
      <c r="BC53" s="409">
        <f>AK53</f>
        <v>40</v>
      </c>
      <c r="BD53" s="409"/>
      <c r="BE53" s="409">
        <v>3</v>
      </c>
      <c r="BF53" s="406"/>
      <c r="BG53" s="430" t="s">
        <v>118</v>
      </c>
      <c r="BH53" s="431"/>
      <c r="BI53" s="431"/>
      <c r="BJ53" s="432"/>
      <c r="BK53" s="354" t="s">
        <v>260</v>
      </c>
    </row>
    <row r="54" spans="1:72" s="7" customFormat="1" ht="36.9" customHeight="1" x14ac:dyDescent="0.5">
      <c r="A54" s="55"/>
      <c r="B54" s="388" t="s">
        <v>97</v>
      </c>
      <c r="C54" s="389"/>
      <c r="D54" s="390" t="s">
        <v>183</v>
      </c>
      <c r="E54" s="391"/>
      <c r="F54" s="391"/>
      <c r="G54" s="391"/>
      <c r="H54" s="391"/>
      <c r="I54" s="391"/>
      <c r="J54" s="391"/>
      <c r="K54" s="391"/>
      <c r="L54" s="391"/>
      <c r="M54" s="391"/>
      <c r="N54" s="391"/>
      <c r="O54" s="391"/>
      <c r="P54" s="391"/>
      <c r="Q54" s="391"/>
      <c r="R54" s="391"/>
      <c r="S54" s="391"/>
      <c r="T54" s="391"/>
      <c r="U54" s="391"/>
      <c r="V54" s="391"/>
      <c r="W54" s="391"/>
      <c r="X54" s="391"/>
      <c r="Y54" s="391"/>
      <c r="Z54" s="391"/>
      <c r="AA54" s="391"/>
      <c r="AB54" s="392"/>
      <c r="AC54" s="411"/>
      <c r="AD54" s="412"/>
      <c r="AE54" s="413"/>
      <c r="AF54" s="411"/>
      <c r="AG54" s="412"/>
      <c r="AH54" s="413"/>
      <c r="AI54" s="410">
        <f>AI55+AI56</f>
        <v>216</v>
      </c>
      <c r="AJ54" s="408"/>
      <c r="AK54" s="410">
        <f t="shared" ref="AK54" si="38">AK55+AK56</f>
        <v>88</v>
      </c>
      <c r="AL54" s="408"/>
      <c r="AM54" s="410">
        <f t="shared" ref="AM54" si="39">AM55+AM56</f>
        <v>46</v>
      </c>
      <c r="AN54" s="408"/>
      <c r="AO54" s="410">
        <f t="shared" ref="AO54" si="40">AO55+AO56</f>
        <v>0</v>
      </c>
      <c r="AP54" s="408"/>
      <c r="AQ54" s="410">
        <f t="shared" ref="AQ54" si="41">AQ55+AQ56</f>
        <v>42</v>
      </c>
      <c r="AR54" s="408"/>
      <c r="AS54" s="410">
        <f t="shared" ref="AS54" si="42">AS55+AS56</f>
        <v>0</v>
      </c>
      <c r="AT54" s="408"/>
      <c r="AU54" s="429">
        <f>SUM(AU55:AV56)</f>
        <v>120</v>
      </c>
      <c r="AV54" s="408"/>
      <c r="AW54" s="408">
        <f>SUM(AW55:AX56)</f>
        <v>48</v>
      </c>
      <c r="AX54" s="408"/>
      <c r="AY54" s="408">
        <f>SUM(AY55:AZ56)</f>
        <v>3</v>
      </c>
      <c r="AZ54" s="408"/>
      <c r="BA54" s="408">
        <f>SUM(BA55:BB56)</f>
        <v>96</v>
      </c>
      <c r="BB54" s="408"/>
      <c r="BC54" s="408">
        <f>SUM(BC55:BD56)</f>
        <v>40</v>
      </c>
      <c r="BD54" s="408"/>
      <c r="BE54" s="408">
        <f>SUM(BE55:BF56)</f>
        <v>3</v>
      </c>
      <c r="BF54" s="408"/>
      <c r="BG54" s="627"/>
      <c r="BH54" s="628"/>
      <c r="BI54" s="628"/>
      <c r="BJ54" s="629"/>
      <c r="BK54" s="354"/>
    </row>
    <row r="55" spans="1:72" s="7" customFormat="1" ht="36.9" customHeight="1" x14ac:dyDescent="0.5">
      <c r="A55" s="55"/>
      <c r="B55" s="386" t="s">
        <v>165</v>
      </c>
      <c r="C55" s="387"/>
      <c r="D55" s="393" t="s">
        <v>184</v>
      </c>
      <c r="E55" s="394"/>
      <c r="F55" s="394"/>
      <c r="G55" s="394"/>
      <c r="H55" s="394"/>
      <c r="I55" s="394"/>
      <c r="J55" s="394"/>
      <c r="K55" s="394"/>
      <c r="L55" s="394"/>
      <c r="M55" s="394"/>
      <c r="N55" s="394"/>
      <c r="O55" s="394"/>
      <c r="P55" s="394"/>
      <c r="Q55" s="394"/>
      <c r="R55" s="394"/>
      <c r="S55" s="394"/>
      <c r="T55" s="394"/>
      <c r="U55" s="394"/>
      <c r="V55" s="394"/>
      <c r="W55" s="394"/>
      <c r="X55" s="394"/>
      <c r="Y55" s="394"/>
      <c r="Z55" s="394"/>
      <c r="AA55" s="394"/>
      <c r="AB55" s="395"/>
      <c r="AC55" s="414"/>
      <c r="AD55" s="415"/>
      <c r="AE55" s="416"/>
      <c r="AF55" s="414">
        <v>1</v>
      </c>
      <c r="AG55" s="415"/>
      <c r="AH55" s="416"/>
      <c r="AI55" s="507">
        <v>120</v>
      </c>
      <c r="AJ55" s="409"/>
      <c r="AK55" s="409">
        <f>AM55+AO55+AQ55</f>
        <v>48</v>
      </c>
      <c r="AL55" s="409"/>
      <c r="AM55" s="406">
        <v>26</v>
      </c>
      <c r="AN55" s="407"/>
      <c r="AO55" s="409"/>
      <c r="AP55" s="409"/>
      <c r="AQ55" s="409">
        <v>22</v>
      </c>
      <c r="AR55" s="409"/>
      <c r="AS55" s="409"/>
      <c r="AT55" s="423"/>
      <c r="AU55" s="424">
        <f>AI55</f>
        <v>120</v>
      </c>
      <c r="AV55" s="409"/>
      <c r="AW55" s="409">
        <f>AK55</f>
        <v>48</v>
      </c>
      <c r="AX55" s="409"/>
      <c r="AY55" s="409">
        <v>3</v>
      </c>
      <c r="AZ55" s="409"/>
      <c r="BA55" s="409">
        <f t="shared" ref="BA55" si="43">BE55*36</f>
        <v>0</v>
      </c>
      <c r="BB55" s="409"/>
      <c r="BC55" s="409"/>
      <c r="BD55" s="409"/>
      <c r="BE55" s="409"/>
      <c r="BF55" s="406"/>
      <c r="BG55" s="430" t="s">
        <v>119</v>
      </c>
      <c r="BH55" s="431"/>
      <c r="BI55" s="431"/>
      <c r="BJ55" s="432"/>
      <c r="BK55" s="354" t="s">
        <v>260</v>
      </c>
    </row>
    <row r="56" spans="1:72" s="7" customFormat="1" ht="36.9" customHeight="1" x14ac:dyDescent="0.5">
      <c r="A56" s="55"/>
      <c r="B56" s="620" t="s">
        <v>166</v>
      </c>
      <c r="C56" s="621"/>
      <c r="D56" s="393" t="s">
        <v>185</v>
      </c>
      <c r="E56" s="394"/>
      <c r="F56" s="394"/>
      <c r="G56" s="394"/>
      <c r="H56" s="394"/>
      <c r="I56" s="394"/>
      <c r="J56" s="394"/>
      <c r="K56" s="394"/>
      <c r="L56" s="394"/>
      <c r="M56" s="394"/>
      <c r="N56" s="394"/>
      <c r="O56" s="394"/>
      <c r="P56" s="394"/>
      <c r="Q56" s="394"/>
      <c r="R56" s="394"/>
      <c r="S56" s="394"/>
      <c r="T56" s="394"/>
      <c r="U56" s="394"/>
      <c r="V56" s="394"/>
      <c r="W56" s="394"/>
      <c r="X56" s="394"/>
      <c r="Y56" s="394"/>
      <c r="Z56" s="394"/>
      <c r="AA56" s="394"/>
      <c r="AB56" s="395"/>
      <c r="AC56" s="414"/>
      <c r="AD56" s="415"/>
      <c r="AE56" s="416"/>
      <c r="AF56" s="414">
        <v>2</v>
      </c>
      <c r="AG56" s="415"/>
      <c r="AH56" s="416"/>
      <c r="AI56" s="507">
        <v>96</v>
      </c>
      <c r="AJ56" s="409"/>
      <c r="AK56" s="409">
        <v>40</v>
      </c>
      <c r="AL56" s="409"/>
      <c r="AM56" s="406">
        <v>20</v>
      </c>
      <c r="AN56" s="407"/>
      <c r="AO56" s="409"/>
      <c r="AP56" s="409"/>
      <c r="AQ56" s="409">
        <v>20</v>
      </c>
      <c r="AR56" s="409"/>
      <c r="AS56" s="409"/>
      <c r="AT56" s="423"/>
      <c r="AU56" s="424">
        <f>AY56*36</f>
        <v>0</v>
      </c>
      <c r="AV56" s="409"/>
      <c r="AW56" s="409"/>
      <c r="AX56" s="409"/>
      <c r="AY56" s="409"/>
      <c r="AZ56" s="409"/>
      <c r="BA56" s="409">
        <f>AI56</f>
        <v>96</v>
      </c>
      <c r="BB56" s="409"/>
      <c r="BC56" s="409">
        <f>AK56</f>
        <v>40</v>
      </c>
      <c r="BD56" s="409"/>
      <c r="BE56" s="409">
        <v>3</v>
      </c>
      <c r="BF56" s="406"/>
      <c r="BG56" s="430" t="s">
        <v>120</v>
      </c>
      <c r="BH56" s="431"/>
      <c r="BI56" s="431"/>
      <c r="BJ56" s="432"/>
      <c r="BK56" s="354" t="s">
        <v>260</v>
      </c>
    </row>
    <row r="57" spans="1:72" s="7" customFormat="1" ht="36.9" customHeight="1" x14ac:dyDescent="0.5">
      <c r="A57" s="55"/>
      <c r="B57" s="388" t="s">
        <v>105</v>
      </c>
      <c r="C57" s="389"/>
      <c r="D57" s="399" t="s">
        <v>1</v>
      </c>
      <c r="E57" s="399"/>
      <c r="F57" s="399"/>
      <c r="G57" s="399"/>
      <c r="H57" s="399"/>
      <c r="I57" s="399"/>
      <c r="J57" s="399"/>
      <c r="K57" s="399"/>
      <c r="L57" s="399"/>
      <c r="M57" s="399"/>
      <c r="N57" s="399"/>
      <c r="O57" s="399"/>
      <c r="P57" s="399"/>
      <c r="Q57" s="399"/>
      <c r="R57" s="399"/>
      <c r="S57" s="399"/>
      <c r="T57" s="399"/>
      <c r="U57" s="399"/>
      <c r="V57" s="399"/>
      <c r="W57" s="399"/>
      <c r="X57" s="399"/>
      <c r="Y57" s="399"/>
      <c r="Z57" s="399"/>
      <c r="AA57" s="399"/>
      <c r="AB57" s="400"/>
      <c r="AC57" s="414"/>
      <c r="AD57" s="415"/>
      <c r="AE57" s="416"/>
      <c r="AF57" s="414"/>
      <c r="AG57" s="415"/>
      <c r="AH57" s="416"/>
      <c r="AI57" s="204" t="s">
        <v>38</v>
      </c>
      <c r="AJ57" s="171">
        <f>SUM(AJ58:AJ60)</f>
        <v>338</v>
      </c>
      <c r="AK57" s="205" t="s">
        <v>38</v>
      </c>
      <c r="AL57" s="171">
        <f>SUM(AL58:AL60)</f>
        <v>218</v>
      </c>
      <c r="AM57" s="174" t="s">
        <v>38</v>
      </c>
      <c r="AN57" s="171">
        <f>SUM(AN58:AN60)</f>
        <v>66</v>
      </c>
      <c r="AO57" s="174" t="s">
        <v>38</v>
      </c>
      <c r="AP57" s="171">
        <f>SUM(AP58:AP60)</f>
        <v>24</v>
      </c>
      <c r="AQ57" s="174" t="s">
        <v>38</v>
      </c>
      <c r="AR57" s="171">
        <f>SUM(AR58:AR60)</f>
        <v>96</v>
      </c>
      <c r="AS57" s="174" t="s">
        <v>38</v>
      </c>
      <c r="AT57" s="156">
        <f>SUM(AT58:AT60)</f>
        <v>32</v>
      </c>
      <c r="AU57" s="157" t="s">
        <v>38</v>
      </c>
      <c r="AV57" s="171">
        <f>SUM(AV58:AV60)</f>
        <v>190</v>
      </c>
      <c r="AW57" s="174" t="s">
        <v>38</v>
      </c>
      <c r="AX57" s="171">
        <f>SUM(AX58:AX60)</f>
        <v>130</v>
      </c>
      <c r="AY57" s="174" t="s">
        <v>38</v>
      </c>
      <c r="AZ57" s="171">
        <f>SUM(AZ58:AZ60)</f>
        <v>2</v>
      </c>
      <c r="BA57" s="174" t="s">
        <v>38</v>
      </c>
      <c r="BB57" s="171">
        <f>SUM(BB58:BB60)</f>
        <v>148</v>
      </c>
      <c r="BC57" s="174" t="s">
        <v>38</v>
      </c>
      <c r="BD57" s="171">
        <f>SUM(BD58:BD60)</f>
        <v>88</v>
      </c>
      <c r="BE57" s="174" t="s">
        <v>38</v>
      </c>
      <c r="BF57" s="172">
        <f>SUM(BF58:BF60)</f>
        <v>7</v>
      </c>
      <c r="BG57" s="414"/>
      <c r="BH57" s="415"/>
      <c r="BI57" s="415"/>
      <c r="BJ57" s="416"/>
      <c r="BK57" s="354"/>
    </row>
    <row r="58" spans="1:72" s="7" customFormat="1" ht="42.65" customHeight="1" x14ac:dyDescent="0.5">
      <c r="A58" s="55"/>
      <c r="B58" s="386" t="s">
        <v>106</v>
      </c>
      <c r="C58" s="387"/>
      <c r="D58" s="401" t="s">
        <v>123</v>
      </c>
      <c r="E58" s="401"/>
      <c r="F58" s="401"/>
      <c r="G58" s="401"/>
      <c r="H58" s="401"/>
      <c r="I58" s="401"/>
      <c r="J58" s="401"/>
      <c r="K58" s="401"/>
      <c r="L58" s="401"/>
      <c r="M58" s="401"/>
      <c r="N58" s="401"/>
      <c r="O58" s="401"/>
      <c r="P58" s="401"/>
      <c r="Q58" s="401"/>
      <c r="R58" s="401"/>
      <c r="S58" s="401"/>
      <c r="T58" s="401"/>
      <c r="U58" s="401"/>
      <c r="V58" s="401"/>
      <c r="W58" s="401"/>
      <c r="X58" s="401"/>
      <c r="Y58" s="401"/>
      <c r="Z58" s="401"/>
      <c r="AA58" s="401"/>
      <c r="AB58" s="402"/>
      <c r="AC58" s="207" t="s">
        <v>38</v>
      </c>
      <c r="AD58" s="415">
        <v>2</v>
      </c>
      <c r="AE58" s="416"/>
      <c r="AF58" s="615"/>
      <c r="AG58" s="616"/>
      <c r="AH58" s="617"/>
      <c r="AI58" s="208" t="s">
        <v>38</v>
      </c>
      <c r="AJ58" s="168">
        <f>AV58+BB58</f>
        <v>124</v>
      </c>
      <c r="AK58" s="209" t="s">
        <v>38</v>
      </c>
      <c r="AL58" s="168">
        <f>AN58+AP58+AR58+AT58</f>
        <v>72</v>
      </c>
      <c r="AM58" s="169" t="s">
        <v>38</v>
      </c>
      <c r="AN58" s="168">
        <v>40</v>
      </c>
      <c r="AO58" s="169"/>
      <c r="AP58" s="168"/>
      <c r="AQ58" s="169"/>
      <c r="AR58" s="168"/>
      <c r="AS58" s="169" t="s">
        <v>38</v>
      </c>
      <c r="AT58" s="178">
        <v>32</v>
      </c>
      <c r="AU58" s="179" t="s">
        <v>38</v>
      </c>
      <c r="AV58" s="168">
        <v>48</v>
      </c>
      <c r="AW58" s="169" t="s">
        <v>38</v>
      </c>
      <c r="AX58" s="168">
        <v>32</v>
      </c>
      <c r="AY58" s="169"/>
      <c r="AZ58" s="168"/>
      <c r="BA58" s="169" t="s">
        <v>38</v>
      </c>
      <c r="BB58" s="168">
        <v>76</v>
      </c>
      <c r="BC58" s="169" t="s">
        <v>38</v>
      </c>
      <c r="BD58" s="168">
        <v>40</v>
      </c>
      <c r="BE58" s="169" t="s">
        <v>38</v>
      </c>
      <c r="BF58" s="170">
        <v>3</v>
      </c>
      <c r="BG58" s="414" t="s">
        <v>18</v>
      </c>
      <c r="BH58" s="415"/>
      <c r="BI58" s="415"/>
      <c r="BJ58" s="416"/>
      <c r="BK58" s="354" t="s">
        <v>257</v>
      </c>
    </row>
    <row r="59" spans="1:72" s="7" customFormat="1" ht="38.4" customHeight="1" x14ac:dyDescent="0.5">
      <c r="A59" s="55"/>
      <c r="B59" s="386" t="s">
        <v>107</v>
      </c>
      <c r="C59" s="387"/>
      <c r="D59" s="401" t="s">
        <v>124</v>
      </c>
      <c r="E59" s="401"/>
      <c r="F59" s="401"/>
      <c r="G59" s="401"/>
      <c r="H59" s="401"/>
      <c r="I59" s="401"/>
      <c r="J59" s="401"/>
      <c r="K59" s="401"/>
      <c r="L59" s="401"/>
      <c r="M59" s="401"/>
      <c r="N59" s="401"/>
      <c r="O59" s="401"/>
      <c r="P59" s="401"/>
      <c r="Q59" s="401"/>
      <c r="R59" s="401"/>
      <c r="S59" s="401"/>
      <c r="T59" s="401"/>
      <c r="U59" s="401"/>
      <c r="V59" s="401"/>
      <c r="W59" s="401"/>
      <c r="X59" s="401"/>
      <c r="Y59" s="401"/>
      <c r="Z59" s="401"/>
      <c r="AA59" s="401"/>
      <c r="AB59" s="402"/>
      <c r="AC59" s="207" t="s">
        <v>38</v>
      </c>
      <c r="AD59" s="415">
        <v>2</v>
      </c>
      <c r="AE59" s="416"/>
      <c r="AF59" s="615"/>
      <c r="AG59" s="616"/>
      <c r="AH59" s="617"/>
      <c r="AI59" s="208" t="s">
        <v>38</v>
      </c>
      <c r="AJ59" s="168">
        <f>AV59+BB59</f>
        <v>142</v>
      </c>
      <c r="AK59" s="209" t="s">
        <v>38</v>
      </c>
      <c r="AL59" s="168">
        <f t="shared" ref="AL59:AL60" si="44">AN59+AP59+AR59+AT59</f>
        <v>96</v>
      </c>
      <c r="AM59" s="169"/>
      <c r="AN59" s="168"/>
      <c r="AO59" s="169"/>
      <c r="AP59" s="168"/>
      <c r="AQ59" s="169" t="s">
        <v>38</v>
      </c>
      <c r="AR59" s="168">
        <v>96</v>
      </c>
      <c r="AS59" s="169"/>
      <c r="AT59" s="178"/>
      <c r="AU59" s="179" t="s">
        <v>38</v>
      </c>
      <c r="AV59" s="168">
        <v>70</v>
      </c>
      <c r="AW59" s="169" t="s">
        <v>38</v>
      </c>
      <c r="AX59" s="168">
        <v>48</v>
      </c>
      <c r="AY59" s="169"/>
      <c r="AZ59" s="168"/>
      <c r="BA59" s="169" t="s">
        <v>38</v>
      </c>
      <c r="BB59" s="168">
        <v>72</v>
      </c>
      <c r="BC59" s="169" t="s">
        <v>38</v>
      </c>
      <c r="BD59" s="168">
        <v>48</v>
      </c>
      <c r="BE59" s="169" t="s">
        <v>38</v>
      </c>
      <c r="BF59" s="170">
        <v>4</v>
      </c>
      <c r="BG59" s="414" t="s">
        <v>20</v>
      </c>
      <c r="BH59" s="415"/>
      <c r="BI59" s="415"/>
      <c r="BJ59" s="416"/>
      <c r="BK59" s="354" t="s">
        <v>258</v>
      </c>
    </row>
    <row r="60" spans="1:72" s="7" customFormat="1" ht="46.75" customHeight="1" thickBot="1" x14ac:dyDescent="0.55000000000000004">
      <c r="A60" s="55"/>
      <c r="B60" s="618" t="s">
        <v>108</v>
      </c>
      <c r="C60" s="619"/>
      <c r="D60" s="419" t="s">
        <v>125</v>
      </c>
      <c r="E60" s="419"/>
      <c r="F60" s="419"/>
      <c r="G60" s="419"/>
      <c r="H60" s="419"/>
      <c r="I60" s="419"/>
      <c r="J60" s="419"/>
      <c r="K60" s="419"/>
      <c r="L60" s="419"/>
      <c r="M60" s="419"/>
      <c r="N60" s="419"/>
      <c r="O60" s="419"/>
      <c r="P60" s="419"/>
      <c r="Q60" s="419"/>
      <c r="R60" s="419"/>
      <c r="S60" s="419"/>
      <c r="T60" s="419"/>
      <c r="U60" s="419"/>
      <c r="V60" s="419"/>
      <c r="W60" s="419"/>
      <c r="X60" s="419"/>
      <c r="Y60" s="419"/>
      <c r="Z60" s="419"/>
      <c r="AA60" s="419"/>
      <c r="AB60" s="420"/>
      <c r="AC60" s="421"/>
      <c r="AD60" s="417"/>
      <c r="AE60" s="418"/>
      <c r="AF60" s="211" t="s">
        <v>38</v>
      </c>
      <c r="AG60" s="417" t="s">
        <v>229</v>
      </c>
      <c r="AH60" s="418"/>
      <c r="AI60" s="212" t="s">
        <v>38</v>
      </c>
      <c r="AJ60" s="161">
        <f>AV60</f>
        <v>72</v>
      </c>
      <c r="AK60" s="213" t="s">
        <v>38</v>
      </c>
      <c r="AL60" s="161">
        <f t="shared" si="44"/>
        <v>50</v>
      </c>
      <c r="AM60" s="160" t="s">
        <v>38</v>
      </c>
      <c r="AN60" s="161">
        <v>26</v>
      </c>
      <c r="AO60" s="160" t="s">
        <v>38</v>
      </c>
      <c r="AP60" s="161">
        <v>24</v>
      </c>
      <c r="AQ60" s="160"/>
      <c r="AR60" s="161"/>
      <c r="AS60" s="160"/>
      <c r="AT60" s="159"/>
      <c r="AU60" s="158" t="s">
        <v>38</v>
      </c>
      <c r="AV60" s="161">
        <f>AZ60*36</f>
        <v>72</v>
      </c>
      <c r="AW60" s="160" t="s">
        <v>38</v>
      </c>
      <c r="AX60" s="161">
        <f>AL60</f>
        <v>50</v>
      </c>
      <c r="AY60" s="160" t="s">
        <v>38</v>
      </c>
      <c r="AZ60" s="161">
        <v>2</v>
      </c>
      <c r="BA60" s="160"/>
      <c r="BB60" s="161"/>
      <c r="BC60" s="160"/>
      <c r="BD60" s="161"/>
      <c r="BE60" s="160"/>
      <c r="BF60" s="173"/>
      <c r="BG60" s="421" t="s">
        <v>19</v>
      </c>
      <c r="BH60" s="417"/>
      <c r="BI60" s="417"/>
      <c r="BJ60" s="418"/>
      <c r="BK60" s="354" t="s">
        <v>259</v>
      </c>
    </row>
    <row r="61" spans="1:72" s="15" customFormat="1" ht="17" customHeight="1" thickTop="1" thickBot="1" x14ac:dyDescent="0.7">
      <c r="A61" s="58"/>
      <c r="B61" s="112"/>
      <c r="C61" s="112"/>
      <c r="D61" s="112"/>
      <c r="E61" s="112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  <c r="AW61" s="112"/>
      <c r="AX61" s="112"/>
      <c r="AY61" s="112"/>
      <c r="AZ61" s="112"/>
      <c r="BA61" s="112"/>
      <c r="BB61" s="112"/>
      <c r="BC61" s="112"/>
      <c r="BD61" s="112"/>
      <c r="BE61" s="112"/>
      <c r="BF61" s="112"/>
      <c r="BG61" s="112"/>
      <c r="BH61" s="112"/>
      <c r="BI61" s="112"/>
      <c r="BJ61" s="112"/>
      <c r="BK61" s="339"/>
      <c r="BL61" s="108"/>
      <c r="BM61" s="108"/>
      <c r="BN61" s="108"/>
      <c r="BO61" s="108"/>
      <c r="BP61" s="108"/>
      <c r="BQ61" s="108"/>
      <c r="BR61" s="58"/>
      <c r="BS61" s="58"/>
      <c r="BT61" s="58"/>
    </row>
    <row r="62" spans="1:72" s="7" customFormat="1" ht="45.65" customHeight="1" thickTop="1" x14ac:dyDescent="0.5">
      <c r="A62" s="55"/>
      <c r="B62" s="214" t="s">
        <v>55</v>
      </c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  <c r="U62" s="215"/>
      <c r="V62" s="215"/>
      <c r="W62" s="215"/>
      <c r="X62" s="215"/>
      <c r="Y62" s="215"/>
      <c r="Z62" s="215"/>
      <c r="AA62" s="215"/>
      <c r="AB62" s="215"/>
      <c r="AC62" s="215"/>
      <c r="AD62" s="215"/>
      <c r="AE62" s="215"/>
      <c r="AF62" s="215"/>
      <c r="AG62" s="215"/>
      <c r="AH62" s="216"/>
      <c r="AI62" s="422">
        <f>AI31+AI41</f>
        <v>1566</v>
      </c>
      <c r="AJ62" s="422"/>
      <c r="AK62" s="422">
        <f>AK31+AK41</f>
        <v>578</v>
      </c>
      <c r="AL62" s="422"/>
      <c r="AM62" s="571">
        <f>AM31+AM41</f>
        <v>256</v>
      </c>
      <c r="AN62" s="572"/>
      <c r="AO62" s="422">
        <f>AO31+AO41</f>
        <v>32</v>
      </c>
      <c r="AP62" s="422"/>
      <c r="AQ62" s="422">
        <f>AQ31+AQ41</f>
        <v>232</v>
      </c>
      <c r="AR62" s="422"/>
      <c r="AS62" s="422">
        <f>AS31+AS41</f>
        <v>58</v>
      </c>
      <c r="AT62" s="422"/>
      <c r="AU62" s="422">
        <f>AU31+AU41</f>
        <v>956</v>
      </c>
      <c r="AV62" s="422"/>
      <c r="AW62" s="422">
        <f>AW31+AW41</f>
        <v>364</v>
      </c>
      <c r="AX62" s="422"/>
      <c r="AY62" s="422">
        <f>AY31+AY41</f>
        <v>27</v>
      </c>
      <c r="AZ62" s="422"/>
      <c r="BA62" s="422">
        <f>BA31+BA41</f>
        <v>610</v>
      </c>
      <c r="BB62" s="422"/>
      <c r="BC62" s="422">
        <f>BC31+BC41</f>
        <v>214</v>
      </c>
      <c r="BD62" s="422"/>
      <c r="BE62" s="422">
        <f>BE31+BE41</f>
        <v>18</v>
      </c>
      <c r="BF62" s="422"/>
      <c r="BG62" s="604" t="e">
        <f>BE63+#REF!</f>
        <v>#REF!</v>
      </c>
      <c r="BH62" s="605"/>
      <c r="BI62" s="605"/>
      <c r="BJ62" s="606"/>
      <c r="BK62" s="346"/>
    </row>
    <row r="63" spans="1:72" s="7" customFormat="1" ht="42.65" customHeight="1" x14ac:dyDescent="0.5">
      <c r="A63" s="55"/>
      <c r="B63" s="217" t="s">
        <v>21</v>
      </c>
      <c r="C63" s="218"/>
      <c r="D63" s="218"/>
      <c r="E63" s="218"/>
      <c r="F63" s="218"/>
      <c r="G63" s="218"/>
      <c r="H63" s="218"/>
      <c r="I63" s="218"/>
      <c r="J63" s="218"/>
      <c r="K63" s="218"/>
      <c r="L63" s="218"/>
      <c r="M63" s="218"/>
      <c r="N63" s="218"/>
      <c r="O63" s="218"/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218"/>
      <c r="AA63" s="218"/>
      <c r="AB63" s="218"/>
      <c r="AC63" s="218"/>
      <c r="AD63" s="218"/>
      <c r="AE63" s="218"/>
      <c r="AF63" s="218"/>
      <c r="AG63" s="218"/>
      <c r="AH63" s="219"/>
      <c r="AI63" s="591" t="e">
        <f>AU62+BA62+#REF!</f>
        <v>#REF!</v>
      </c>
      <c r="AJ63" s="591"/>
      <c r="AK63" s="591" t="e">
        <f>AW62+BC62+#REF!</f>
        <v>#REF!</v>
      </c>
      <c r="AL63" s="591"/>
      <c r="AM63" s="406"/>
      <c r="AN63" s="407"/>
      <c r="AO63" s="409"/>
      <c r="AP63" s="409"/>
      <c r="AQ63" s="409"/>
      <c r="AR63" s="409"/>
      <c r="AS63" s="409"/>
      <c r="AT63" s="409"/>
      <c r="AU63" s="591">
        <f>AU62/(AU29+2)</f>
        <v>56.235294117647058</v>
      </c>
      <c r="AV63" s="591"/>
      <c r="AW63" s="425">
        <f>AW62/AU29</f>
        <v>24.266666666666666</v>
      </c>
      <c r="AX63" s="425"/>
      <c r="AY63" s="409"/>
      <c r="AZ63" s="409"/>
      <c r="BA63" s="591">
        <f>BA62/(BA29+2)</f>
        <v>55.454545454545453</v>
      </c>
      <c r="BB63" s="591"/>
      <c r="BC63" s="425">
        <f>BC62/BA29</f>
        <v>23.777777777777779</v>
      </c>
      <c r="BD63" s="425"/>
      <c r="BE63" s="426">
        <f>AY62+BE62+W71</f>
        <v>48</v>
      </c>
      <c r="BF63" s="426"/>
      <c r="BG63" s="607"/>
      <c r="BH63" s="608"/>
      <c r="BI63" s="608"/>
      <c r="BJ63" s="609"/>
      <c r="BK63" s="346"/>
    </row>
    <row r="64" spans="1:72" s="7" customFormat="1" ht="51.65" hidden="1" customHeight="1" x14ac:dyDescent="0.5">
      <c r="A64" s="55"/>
      <c r="B64" s="217" t="s">
        <v>22</v>
      </c>
      <c r="C64" s="218"/>
      <c r="D64" s="218"/>
      <c r="E64" s="218"/>
      <c r="F64" s="218"/>
      <c r="G64" s="218"/>
      <c r="H64" s="218"/>
      <c r="I64" s="218"/>
      <c r="J64" s="218"/>
      <c r="K64" s="218"/>
      <c r="L64" s="218"/>
      <c r="M64" s="218"/>
      <c r="N64" s="218"/>
      <c r="O64" s="218"/>
      <c r="P64" s="218"/>
      <c r="Q64" s="218"/>
      <c r="R64" s="218"/>
      <c r="S64" s="218"/>
      <c r="T64" s="218"/>
      <c r="U64" s="218"/>
      <c r="V64" s="218"/>
      <c r="W64" s="218"/>
      <c r="X64" s="218"/>
      <c r="Y64" s="218"/>
      <c r="Z64" s="218"/>
      <c r="AA64" s="218"/>
      <c r="AB64" s="218"/>
      <c r="AC64" s="218"/>
      <c r="AD64" s="218"/>
      <c r="AE64" s="218"/>
      <c r="AF64" s="218"/>
      <c r="AG64" s="218"/>
      <c r="AH64" s="219"/>
      <c r="AI64" s="408"/>
      <c r="AJ64" s="408"/>
      <c r="AK64" s="409"/>
      <c r="AL64" s="409"/>
      <c r="AM64" s="406"/>
      <c r="AN64" s="407"/>
      <c r="AO64" s="409"/>
      <c r="AP64" s="409"/>
      <c r="AQ64" s="409"/>
      <c r="AR64" s="409"/>
      <c r="AS64" s="409"/>
      <c r="AT64" s="409"/>
      <c r="AU64" s="409"/>
      <c r="AV64" s="409"/>
      <c r="AW64" s="409"/>
      <c r="AX64" s="409"/>
      <c r="AY64" s="409"/>
      <c r="AZ64" s="409"/>
      <c r="BA64" s="409"/>
      <c r="BB64" s="409"/>
      <c r="BC64" s="409"/>
      <c r="BD64" s="409"/>
      <c r="BE64" s="409"/>
      <c r="BF64" s="409"/>
      <c r="BG64" s="607"/>
      <c r="BH64" s="608"/>
      <c r="BI64" s="608"/>
      <c r="BJ64" s="609"/>
      <c r="BK64" s="346"/>
    </row>
    <row r="65" spans="1:71" s="7" customFormat="1" ht="36.65" customHeight="1" x14ac:dyDescent="0.5">
      <c r="A65" s="55"/>
      <c r="B65" s="217" t="s">
        <v>23</v>
      </c>
      <c r="C65" s="218"/>
      <c r="D65" s="218"/>
      <c r="E65" s="218"/>
      <c r="F65" s="218"/>
      <c r="G65" s="218"/>
      <c r="H65" s="218"/>
      <c r="I65" s="218"/>
      <c r="J65" s="218"/>
      <c r="K65" s="218"/>
      <c r="L65" s="218"/>
      <c r="M65" s="218"/>
      <c r="N65" s="218"/>
      <c r="O65" s="218"/>
      <c r="P65" s="218"/>
      <c r="Q65" s="218"/>
      <c r="R65" s="218"/>
      <c r="S65" s="218"/>
      <c r="T65" s="218"/>
      <c r="U65" s="218"/>
      <c r="V65" s="218"/>
      <c r="W65" s="218"/>
      <c r="X65" s="218"/>
      <c r="Y65" s="218"/>
      <c r="Z65" s="218"/>
      <c r="AA65" s="218"/>
      <c r="AB65" s="218"/>
      <c r="AC65" s="218"/>
      <c r="AD65" s="218"/>
      <c r="AE65" s="218"/>
      <c r="AF65" s="218"/>
      <c r="AG65" s="218"/>
      <c r="AH65" s="219"/>
      <c r="AI65" s="408">
        <v>1</v>
      </c>
      <c r="AJ65" s="408"/>
      <c r="AK65" s="409"/>
      <c r="AL65" s="409"/>
      <c r="AM65" s="406"/>
      <c r="AN65" s="407"/>
      <c r="AO65" s="409"/>
      <c r="AP65" s="409"/>
      <c r="AQ65" s="409"/>
      <c r="AR65" s="409"/>
      <c r="AS65" s="409"/>
      <c r="AT65" s="409"/>
      <c r="AU65" s="409"/>
      <c r="AV65" s="409"/>
      <c r="AW65" s="408"/>
      <c r="AX65" s="408"/>
      <c r="AY65" s="408"/>
      <c r="AZ65" s="408"/>
      <c r="BA65" s="408"/>
      <c r="BB65" s="408"/>
      <c r="BC65" s="408">
        <v>1</v>
      </c>
      <c r="BD65" s="408"/>
      <c r="BE65" s="409"/>
      <c r="BF65" s="409"/>
      <c r="BG65" s="607"/>
      <c r="BH65" s="608"/>
      <c r="BI65" s="608"/>
      <c r="BJ65" s="609"/>
      <c r="BK65" s="346"/>
    </row>
    <row r="66" spans="1:71" s="7" customFormat="1" ht="40.75" customHeight="1" x14ac:dyDescent="0.5">
      <c r="A66" s="55"/>
      <c r="B66" s="217" t="s">
        <v>24</v>
      </c>
      <c r="C66" s="218"/>
      <c r="D66" s="218"/>
      <c r="E66" s="218"/>
      <c r="F66" s="218"/>
      <c r="G66" s="218"/>
      <c r="H66" s="218"/>
      <c r="I66" s="218"/>
      <c r="J66" s="218"/>
      <c r="K66" s="218"/>
      <c r="L66" s="218"/>
      <c r="M66" s="218"/>
      <c r="N66" s="218"/>
      <c r="O66" s="218"/>
      <c r="P66" s="218"/>
      <c r="Q66" s="218"/>
      <c r="R66" s="218"/>
      <c r="S66" s="218"/>
      <c r="T66" s="218"/>
      <c r="U66" s="218"/>
      <c r="V66" s="218"/>
      <c r="W66" s="218"/>
      <c r="X66" s="218"/>
      <c r="Y66" s="218"/>
      <c r="Z66" s="218"/>
      <c r="AA66" s="218"/>
      <c r="AB66" s="218"/>
      <c r="AC66" s="218"/>
      <c r="AD66" s="218"/>
      <c r="AE66" s="218"/>
      <c r="AF66" s="218"/>
      <c r="AG66" s="218"/>
      <c r="AH66" s="219"/>
      <c r="AI66" s="408">
        <v>6</v>
      </c>
      <c r="AJ66" s="408"/>
      <c r="AK66" s="409"/>
      <c r="AL66" s="409"/>
      <c r="AM66" s="406"/>
      <c r="AN66" s="407"/>
      <c r="AO66" s="409"/>
      <c r="AP66" s="409"/>
      <c r="AQ66" s="409"/>
      <c r="AR66" s="409"/>
      <c r="AS66" s="409"/>
      <c r="AT66" s="409"/>
      <c r="AU66" s="409"/>
      <c r="AV66" s="409"/>
      <c r="AW66" s="408">
        <v>4</v>
      </c>
      <c r="AX66" s="408"/>
      <c r="AY66" s="408"/>
      <c r="AZ66" s="408"/>
      <c r="BA66" s="408"/>
      <c r="BB66" s="408"/>
      <c r="BC66" s="408">
        <v>2</v>
      </c>
      <c r="BD66" s="408"/>
      <c r="BE66" s="409"/>
      <c r="BF66" s="409"/>
      <c r="BG66" s="607"/>
      <c r="BH66" s="608"/>
      <c r="BI66" s="608"/>
      <c r="BJ66" s="609"/>
      <c r="BK66" s="346"/>
    </row>
    <row r="67" spans="1:71" s="7" customFormat="1" ht="45.65" customHeight="1" thickBot="1" x14ac:dyDescent="0.55000000000000004">
      <c r="A67" s="55"/>
      <c r="B67" s="220" t="s">
        <v>25</v>
      </c>
      <c r="C67" s="221"/>
      <c r="D67" s="221"/>
      <c r="E67" s="221"/>
      <c r="F67" s="221"/>
      <c r="G67" s="221"/>
      <c r="H67" s="221"/>
      <c r="I67" s="221"/>
      <c r="J67" s="221"/>
      <c r="K67" s="221"/>
      <c r="L67" s="221"/>
      <c r="M67" s="221"/>
      <c r="N67" s="221"/>
      <c r="O67" s="221"/>
      <c r="P67" s="221"/>
      <c r="Q67" s="221"/>
      <c r="R67" s="221"/>
      <c r="S67" s="221"/>
      <c r="T67" s="221"/>
      <c r="U67" s="221"/>
      <c r="V67" s="221"/>
      <c r="W67" s="221"/>
      <c r="X67" s="221"/>
      <c r="Y67" s="221"/>
      <c r="Z67" s="221"/>
      <c r="AA67" s="221"/>
      <c r="AB67" s="221"/>
      <c r="AC67" s="221"/>
      <c r="AD67" s="221"/>
      <c r="AE67" s="221"/>
      <c r="AF67" s="221"/>
      <c r="AG67" s="221"/>
      <c r="AH67" s="222"/>
      <c r="AI67" s="590">
        <v>8</v>
      </c>
      <c r="AJ67" s="590"/>
      <c r="AK67" s="427"/>
      <c r="AL67" s="427"/>
      <c r="AM67" s="613"/>
      <c r="AN67" s="614"/>
      <c r="AO67" s="427"/>
      <c r="AP67" s="427"/>
      <c r="AQ67" s="427"/>
      <c r="AR67" s="427"/>
      <c r="AS67" s="427"/>
      <c r="AT67" s="427"/>
      <c r="AU67" s="427"/>
      <c r="AV67" s="427"/>
      <c r="AW67" s="590">
        <v>5</v>
      </c>
      <c r="AX67" s="590"/>
      <c r="AY67" s="590"/>
      <c r="AZ67" s="590"/>
      <c r="BA67" s="590"/>
      <c r="BB67" s="590"/>
      <c r="BC67" s="590">
        <v>3</v>
      </c>
      <c r="BD67" s="590"/>
      <c r="BE67" s="427"/>
      <c r="BF67" s="427"/>
      <c r="BG67" s="610"/>
      <c r="BH67" s="611"/>
      <c r="BI67" s="611"/>
      <c r="BJ67" s="612"/>
      <c r="BK67" s="346"/>
    </row>
    <row r="68" spans="1:71" s="7" customFormat="1" ht="21.65" customHeight="1" thickTop="1" thickBot="1" x14ac:dyDescent="0.55000000000000004">
      <c r="A68" s="55"/>
      <c r="B68" s="112"/>
      <c r="C68" s="112"/>
      <c r="D68" s="112"/>
      <c r="E68" s="112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223"/>
      <c r="AK68" s="223"/>
      <c r="AL68" s="223"/>
      <c r="AM68" s="223"/>
      <c r="AN68" s="223"/>
      <c r="AO68" s="223"/>
      <c r="AP68" s="223"/>
      <c r="AQ68" s="223"/>
      <c r="AR68" s="223"/>
      <c r="AS68" s="223"/>
      <c r="AT68" s="223"/>
      <c r="AU68" s="223"/>
      <c r="AV68" s="223"/>
      <c r="AW68" s="223"/>
      <c r="AX68" s="223"/>
      <c r="AY68" s="112"/>
      <c r="AZ68" s="112"/>
      <c r="BA68" s="112"/>
      <c r="BB68" s="112"/>
      <c r="BC68" s="112"/>
      <c r="BD68" s="112"/>
      <c r="BE68" s="112"/>
      <c r="BF68" s="112"/>
      <c r="BG68" s="112"/>
      <c r="BH68" s="112"/>
      <c r="BI68" s="112"/>
      <c r="BJ68" s="112"/>
      <c r="BK68" s="339"/>
      <c r="BL68" s="103"/>
      <c r="BM68" s="103"/>
      <c r="BN68" s="103"/>
      <c r="BO68" s="103"/>
      <c r="BP68" s="103"/>
      <c r="BQ68" s="56"/>
      <c r="BR68" s="56"/>
      <c r="BS68" s="56"/>
    </row>
    <row r="69" spans="1:71" s="14" customFormat="1" ht="60" customHeight="1" thickTop="1" thickBot="1" x14ac:dyDescent="0.7">
      <c r="A69" s="59"/>
      <c r="B69" s="381" t="s">
        <v>79</v>
      </c>
      <c r="C69" s="382"/>
      <c r="D69" s="382"/>
      <c r="E69" s="382"/>
      <c r="F69" s="382"/>
      <c r="G69" s="382"/>
      <c r="H69" s="382"/>
      <c r="I69" s="382"/>
      <c r="J69" s="382"/>
      <c r="K69" s="382"/>
      <c r="L69" s="382"/>
      <c r="M69" s="382"/>
      <c r="N69" s="382"/>
      <c r="O69" s="382"/>
      <c r="P69" s="382"/>
      <c r="Q69" s="382"/>
      <c r="R69" s="382"/>
      <c r="S69" s="382"/>
      <c r="T69" s="382"/>
      <c r="U69" s="382"/>
      <c r="V69" s="382"/>
      <c r="W69" s="382"/>
      <c r="X69" s="382"/>
      <c r="Y69" s="382"/>
      <c r="Z69" s="382"/>
      <c r="AA69" s="382"/>
      <c r="AB69" s="383"/>
      <c r="AC69" s="596" t="s">
        <v>80</v>
      </c>
      <c r="AD69" s="382"/>
      <c r="AE69" s="382"/>
      <c r="AF69" s="382"/>
      <c r="AG69" s="382"/>
      <c r="AH69" s="382"/>
      <c r="AI69" s="382"/>
      <c r="AJ69" s="382"/>
      <c r="AK69" s="382"/>
      <c r="AL69" s="382"/>
      <c r="AM69" s="382"/>
      <c r="AN69" s="382"/>
      <c r="AO69" s="382"/>
      <c r="AP69" s="382"/>
      <c r="AQ69" s="382"/>
      <c r="AR69" s="382"/>
      <c r="AS69" s="382"/>
      <c r="AT69" s="382"/>
      <c r="AU69" s="383"/>
      <c r="AV69" s="596" t="s">
        <v>109</v>
      </c>
      <c r="AW69" s="382"/>
      <c r="AX69" s="382"/>
      <c r="AY69" s="382"/>
      <c r="AZ69" s="382"/>
      <c r="BA69" s="382"/>
      <c r="BB69" s="382"/>
      <c r="BC69" s="382"/>
      <c r="BD69" s="382"/>
      <c r="BE69" s="382"/>
      <c r="BF69" s="382"/>
      <c r="BG69" s="382"/>
      <c r="BH69" s="382"/>
      <c r="BI69" s="382"/>
      <c r="BJ69" s="597"/>
      <c r="BK69" s="335"/>
      <c r="BL69" s="60"/>
      <c r="BM69" s="60"/>
    </row>
    <row r="70" spans="1:71" s="14" customFormat="1" ht="54" customHeight="1" thickTop="1" thickBot="1" x14ac:dyDescent="0.7">
      <c r="A70" s="59"/>
      <c r="B70" s="548" t="s">
        <v>48</v>
      </c>
      <c r="C70" s="404"/>
      <c r="D70" s="404"/>
      <c r="E70" s="404"/>
      <c r="F70" s="404"/>
      <c r="G70" s="404"/>
      <c r="H70" s="404"/>
      <c r="I70" s="404"/>
      <c r="J70" s="404"/>
      <c r="K70" s="404"/>
      <c r="L70" s="404"/>
      <c r="M70" s="405"/>
      <c r="N70" s="403" t="s">
        <v>49</v>
      </c>
      <c r="O70" s="404"/>
      <c r="P70" s="404"/>
      <c r="Q70" s="405"/>
      <c r="R70" s="403" t="s">
        <v>50</v>
      </c>
      <c r="S70" s="404"/>
      <c r="T70" s="404"/>
      <c r="U70" s="404"/>
      <c r="V70" s="405"/>
      <c r="W70" s="593" t="s">
        <v>51</v>
      </c>
      <c r="X70" s="594"/>
      <c r="Y70" s="594"/>
      <c r="Z70" s="594"/>
      <c r="AA70" s="594"/>
      <c r="AB70" s="595"/>
      <c r="AC70" s="403" t="s">
        <v>49</v>
      </c>
      <c r="AD70" s="404"/>
      <c r="AE70" s="404"/>
      <c r="AF70" s="404"/>
      <c r="AG70" s="404"/>
      <c r="AH70" s="405"/>
      <c r="AI70" s="403" t="s">
        <v>50</v>
      </c>
      <c r="AJ70" s="404"/>
      <c r="AK70" s="404"/>
      <c r="AL70" s="404"/>
      <c r="AM70" s="404"/>
      <c r="AN70" s="405"/>
      <c r="AO70" s="403" t="s">
        <v>51</v>
      </c>
      <c r="AP70" s="404"/>
      <c r="AQ70" s="404"/>
      <c r="AR70" s="404"/>
      <c r="AS70" s="404"/>
      <c r="AT70" s="404"/>
      <c r="AU70" s="405"/>
      <c r="AV70" s="598" t="s">
        <v>84</v>
      </c>
      <c r="AW70" s="599"/>
      <c r="AX70" s="599"/>
      <c r="AY70" s="599"/>
      <c r="AZ70" s="599"/>
      <c r="BA70" s="599"/>
      <c r="BB70" s="599"/>
      <c r="BC70" s="599"/>
      <c r="BD70" s="599"/>
      <c r="BE70" s="599"/>
      <c r="BF70" s="599"/>
      <c r="BG70" s="599"/>
      <c r="BH70" s="599"/>
      <c r="BI70" s="599"/>
      <c r="BJ70" s="600"/>
      <c r="BK70" s="46"/>
      <c r="BL70" s="166"/>
      <c r="BM70" s="166"/>
    </row>
    <row r="71" spans="1:71" s="14" customFormat="1" ht="52.75" customHeight="1" thickTop="1" thickBot="1" x14ac:dyDescent="0.7">
      <c r="A71" s="59"/>
      <c r="B71" s="548" t="s">
        <v>189</v>
      </c>
      <c r="C71" s="404"/>
      <c r="D71" s="404"/>
      <c r="E71" s="404"/>
      <c r="F71" s="404"/>
      <c r="G71" s="404"/>
      <c r="H71" s="404"/>
      <c r="I71" s="404"/>
      <c r="J71" s="404"/>
      <c r="K71" s="404"/>
      <c r="L71" s="404"/>
      <c r="M71" s="405"/>
      <c r="N71" s="403">
        <v>2</v>
      </c>
      <c r="O71" s="404"/>
      <c r="P71" s="404"/>
      <c r="Q71" s="405"/>
      <c r="R71" s="403">
        <v>2</v>
      </c>
      <c r="S71" s="404"/>
      <c r="T71" s="404"/>
      <c r="U71" s="404"/>
      <c r="V71" s="405"/>
      <c r="W71" s="403">
        <f>R71*54/36</f>
        <v>3</v>
      </c>
      <c r="X71" s="404"/>
      <c r="Y71" s="404"/>
      <c r="Z71" s="404"/>
      <c r="AA71" s="404"/>
      <c r="AB71" s="405"/>
      <c r="AC71" s="403">
        <v>2</v>
      </c>
      <c r="AD71" s="404"/>
      <c r="AE71" s="404"/>
      <c r="AF71" s="404"/>
      <c r="AG71" s="404"/>
      <c r="AH71" s="405"/>
      <c r="AI71" s="403">
        <v>8</v>
      </c>
      <c r="AJ71" s="404"/>
      <c r="AK71" s="404"/>
      <c r="AL71" s="404"/>
      <c r="AM71" s="404"/>
      <c r="AN71" s="405"/>
      <c r="AO71" s="403">
        <f>AI71*1.5</f>
        <v>12</v>
      </c>
      <c r="AP71" s="404"/>
      <c r="AQ71" s="404"/>
      <c r="AR71" s="404"/>
      <c r="AS71" s="404"/>
      <c r="AT71" s="404"/>
      <c r="AU71" s="405"/>
      <c r="AV71" s="601"/>
      <c r="AW71" s="602"/>
      <c r="AX71" s="602"/>
      <c r="AY71" s="602"/>
      <c r="AZ71" s="602"/>
      <c r="BA71" s="602"/>
      <c r="BB71" s="602"/>
      <c r="BC71" s="602"/>
      <c r="BD71" s="602"/>
      <c r="BE71" s="602"/>
      <c r="BF71" s="602"/>
      <c r="BG71" s="602"/>
      <c r="BH71" s="602"/>
      <c r="BI71" s="602"/>
      <c r="BJ71" s="603"/>
      <c r="BK71" s="46"/>
      <c r="BL71" s="166"/>
      <c r="BM71" s="166"/>
    </row>
    <row r="72" spans="1:71" s="1" customFormat="1" ht="33" customHeight="1" thickTop="1" x14ac:dyDescent="0.35">
      <c r="A72" s="61"/>
      <c r="B72" s="61"/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  <c r="AK72" s="61"/>
      <c r="AL72" s="61"/>
      <c r="AM72" s="61"/>
      <c r="AN72" s="61"/>
      <c r="AO72" s="61"/>
      <c r="AP72" s="61"/>
      <c r="AQ72" s="61"/>
      <c r="AR72" s="61"/>
      <c r="AS72" s="61"/>
      <c r="AT72" s="61"/>
      <c r="AU72" s="61"/>
      <c r="AV72" s="61"/>
      <c r="AW72" s="61"/>
      <c r="AX72" s="61"/>
      <c r="AY72" s="61"/>
      <c r="AZ72" s="61"/>
      <c r="BA72" s="61"/>
      <c r="BB72" s="61"/>
      <c r="BC72" s="61"/>
      <c r="BD72" s="61"/>
      <c r="BE72" s="61"/>
      <c r="BF72" s="61"/>
      <c r="BG72" s="61"/>
      <c r="BH72" s="61"/>
      <c r="BI72" s="61"/>
      <c r="BJ72" s="61"/>
      <c r="BK72" s="347"/>
      <c r="BL72" s="61"/>
      <c r="BM72" s="61"/>
      <c r="BN72" s="62"/>
      <c r="BO72" s="62"/>
      <c r="BP72" s="62"/>
      <c r="BQ72" s="61"/>
      <c r="BR72" s="61"/>
      <c r="BS72" s="61"/>
    </row>
    <row r="73" spans="1:71" s="227" customFormat="1" ht="103.25" customHeight="1" thickBot="1" x14ac:dyDescent="1">
      <c r="A73" s="224"/>
      <c r="B73" s="515" t="s">
        <v>127</v>
      </c>
      <c r="C73" s="515"/>
      <c r="D73" s="515"/>
      <c r="E73" s="515"/>
      <c r="F73" s="515"/>
      <c r="G73" s="515"/>
      <c r="H73" s="515"/>
      <c r="I73" s="515"/>
      <c r="J73" s="515"/>
      <c r="K73" s="515"/>
      <c r="L73" s="515"/>
      <c r="M73" s="515"/>
      <c r="N73" s="515"/>
      <c r="O73" s="515"/>
      <c r="P73" s="515"/>
      <c r="Q73" s="515"/>
      <c r="R73" s="515"/>
      <c r="S73" s="515"/>
      <c r="T73" s="515"/>
      <c r="U73" s="515"/>
      <c r="V73" s="515"/>
      <c r="W73" s="515"/>
      <c r="X73" s="515"/>
      <c r="Y73" s="515"/>
      <c r="Z73" s="515"/>
      <c r="AA73" s="515"/>
      <c r="AB73" s="515"/>
      <c r="AC73" s="515"/>
      <c r="AD73" s="515"/>
      <c r="AE73" s="515"/>
      <c r="AF73" s="515"/>
      <c r="AG73" s="515"/>
      <c r="AH73" s="515"/>
      <c r="AI73" s="515"/>
      <c r="AJ73" s="515"/>
      <c r="AK73" s="515"/>
      <c r="AL73" s="515"/>
      <c r="AM73" s="515"/>
      <c r="AN73" s="515"/>
      <c r="AO73" s="515"/>
      <c r="AP73" s="515"/>
      <c r="AQ73" s="515"/>
      <c r="AR73" s="515"/>
      <c r="AS73" s="515"/>
      <c r="AT73" s="515"/>
      <c r="AU73" s="515"/>
      <c r="AV73" s="515"/>
      <c r="AW73" s="515"/>
      <c r="AX73" s="515"/>
      <c r="AY73" s="515"/>
      <c r="AZ73" s="515"/>
      <c r="BA73" s="515"/>
      <c r="BB73" s="515"/>
      <c r="BC73" s="515"/>
      <c r="BD73" s="515"/>
      <c r="BE73" s="515"/>
      <c r="BF73" s="515"/>
      <c r="BG73" s="515"/>
      <c r="BH73" s="515"/>
      <c r="BI73" s="515"/>
      <c r="BJ73" s="225"/>
      <c r="BK73" s="340"/>
      <c r="BL73" s="226"/>
      <c r="BM73" s="226"/>
      <c r="BN73" s="226"/>
      <c r="BO73" s="226"/>
      <c r="BP73" s="226"/>
      <c r="BQ73" s="224"/>
      <c r="BR73" s="224"/>
      <c r="BS73" s="224"/>
    </row>
    <row r="74" spans="1:71" s="11" customFormat="1" ht="124.75" customHeight="1" thickTop="1" thickBot="1" x14ac:dyDescent="0.6">
      <c r="A74" s="64"/>
      <c r="B74" s="364" t="s">
        <v>6</v>
      </c>
      <c r="C74" s="365"/>
      <c r="D74" s="365"/>
      <c r="E74" s="365"/>
      <c r="F74" s="365"/>
      <c r="G74" s="366"/>
      <c r="H74" s="592" t="s">
        <v>46</v>
      </c>
      <c r="I74" s="592"/>
      <c r="J74" s="592"/>
      <c r="K74" s="592"/>
      <c r="L74" s="592"/>
      <c r="M74" s="592"/>
      <c r="N74" s="592"/>
      <c r="O74" s="592"/>
      <c r="P74" s="592"/>
      <c r="Q74" s="592"/>
      <c r="R74" s="592"/>
      <c r="S74" s="592"/>
      <c r="T74" s="592"/>
      <c r="U74" s="592"/>
      <c r="V74" s="592"/>
      <c r="W74" s="592"/>
      <c r="X74" s="592"/>
      <c r="Y74" s="592"/>
      <c r="Z74" s="592"/>
      <c r="AA74" s="592"/>
      <c r="AB74" s="592"/>
      <c r="AC74" s="592"/>
      <c r="AD74" s="592"/>
      <c r="AE74" s="592"/>
      <c r="AF74" s="592"/>
      <c r="AG74" s="592"/>
      <c r="AH74" s="592"/>
      <c r="AI74" s="592"/>
      <c r="AJ74" s="592"/>
      <c r="AK74" s="592"/>
      <c r="AL74" s="592"/>
      <c r="AM74" s="592"/>
      <c r="AN74" s="592"/>
      <c r="AO74" s="592"/>
      <c r="AP74" s="592"/>
      <c r="AQ74" s="592"/>
      <c r="AR74" s="592"/>
      <c r="AS74" s="592"/>
      <c r="AT74" s="592"/>
      <c r="AU74" s="592"/>
      <c r="AV74" s="592"/>
      <c r="AW74" s="592"/>
      <c r="AX74" s="592"/>
      <c r="AY74" s="592"/>
      <c r="AZ74" s="592"/>
      <c r="BA74" s="592"/>
      <c r="BB74" s="592"/>
      <c r="BC74" s="592"/>
      <c r="BD74" s="592"/>
      <c r="BE74" s="364" t="s">
        <v>47</v>
      </c>
      <c r="BF74" s="365"/>
      <c r="BG74" s="365"/>
      <c r="BH74" s="365"/>
      <c r="BI74" s="365"/>
      <c r="BJ74" s="366"/>
      <c r="BK74" s="348"/>
      <c r="BL74" s="64"/>
      <c r="BM74" s="64"/>
    </row>
    <row r="75" spans="1:71" s="11" customFormat="1" ht="65.400000000000006" customHeight="1" thickTop="1" x14ac:dyDescent="0.55000000000000004">
      <c r="A75" s="64"/>
      <c r="B75" s="368" t="s">
        <v>18</v>
      </c>
      <c r="C75" s="369"/>
      <c r="D75" s="369"/>
      <c r="E75" s="369"/>
      <c r="F75" s="369"/>
      <c r="G75" s="370"/>
      <c r="H75" s="367" t="s">
        <v>87</v>
      </c>
      <c r="I75" s="367"/>
      <c r="J75" s="367"/>
      <c r="K75" s="367"/>
      <c r="L75" s="367"/>
      <c r="M75" s="367"/>
      <c r="N75" s="367"/>
      <c r="O75" s="367"/>
      <c r="P75" s="367"/>
      <c r="Q75" s="367"/>
      <c r="R75" s="367"/>
      <c r="S75" s="367"/>
      <c r="T75" s="367"/>
      <c r="U75" s="367"/>
      <c r="V75" s="367"/>
      <c r="W75" s="367"/>
      <c r="X75" s="367"/>
      <c r="Y75" s="367"/>
      <c r="Z75" s="367"/>
      <c r="AA75" s="367"/>
      <c r="AB75" s="367"/>
      <c r="AC75" s="367"/>
      <c r="AD75" s="367"/>
      <c r="AE75" s="367"/>
      <c r="AF75" s="367"/>
      <c r="AG75" s="367"/>
      <c r="AH75" s="367"/>
      <c r="AI75" s="367"/>
      <c r="AJ75" s="367"/>
      <c r="AK75" s="367"/>
      <c r="AL75" s="367"/>
      <c r="AM75" s="367"/>
      <c r="AN75" s="367"/>
      <c r="AO75" s="367"/>
      <c r="AP75" s="367"/>
      <c r="AQ75" s="367"/>
      <c r="AR75" s="367"/>
      <c r="AS75" s="367"/>
      <c r="AT75" s="367"/>
      <c r="AU75" s="367"/>
      <c r="AV75" s="367"/>
      <c r="AW75" s="367"/>
      <c r="AX75" s="367"/>
      <c r="AY75" s="367"/>
      <c r="AZ75" s="367"/>
      <c r="BA75" s="367"/>
      <c r="BB75" s="367"/>
      <c r="BC75" s="367"/>
      <c r="BD75" s="367"/>
      <c r="BE75" s="623" t="s">
        <v>190</v>
      </c>
      <c r="BF75" s="624"/>
      <c r="BG75" s="624"/>
      <c r="BH75" s="624"/>
      <c r="BI75" s="624"/>
      <c r="BJ75" s="625"/>
      <c r="BK75" s="348"/>
      <c r="BL75" s="64"/>
      <c r="BM75" s="64"/>
    </row>
    <row r="76" spans="1:71" s="11" customFormat="1" ht="62.4" customHeight="1" x14ac:dyDescent="0.55000000000000004">
      <c r="A76" s="64"/>
      <c r="B76" s="356" t="s">
        <v>19</v>
      </c>
      <c r="C76" s="357"/>
      <c r="D76" s="357"/>
      <c r="E76" s="357"/>
      <c r="F76" s="357"/>
      <c r="G76" s="358"/>
      <c r="H76" s="362" t="s">
        <v>85</v>
      </c>
      <c r="I76" s="362"/>
      <c r="J76" s="362"/>
      <c r="K76" s="362"/>
      <c r="L76" s="362"/>
      <c r="M76" s="362"/>
      <c r="N76" s="362"/>
      <c r="O76" s="362"/>
      <c r="P76" s="362"/>
      <c r="Q76" s="362"/>
      <c r="R76" s="362"/>
      <c r="S76" s="362"/>
      <c r="T76" s="362"/>
      <c r="U76" s="362"/>
      <c r="V76" s="362"/>
      <c r="W76" s="362"/>
      <c r="X76" s="362"/>
      <c r="Y76" s="362"/>
      <c r="Z76" s="362"/>
      <c r="AA76" s="362"/>
      <c r="AB76" s="362"/>
      <c r="AC76" s="362"/>
      <c r="AD76" s="362"/>
      <c r="AE76" s="362"/>
      <c r="AF76" s="362"/>
      <c r="AG76" s="362"/>
      <c r="AH76" s="362"/>
      <c r="AI76" s="362"/>
      <c r="AJ76" s="362"/>
      <c r="AK76" s="362"/>
      <c r="AL76" s="362"/>
      <c r="AM76" s="362"/>
      <c r="AN76" s="362"/>
      <c r="AO76" s="362"/>
      <c r="AP76" s="362"/>
      <c r="AQ76" s="362"/>
      <c r="AR76" s="362"/>
      <c r="AS76" s="362"/>
      <c r="AT76" s="362"/>
      <c r="AU76" s="362"/>
      <c r="AV76" s="362"/>
      <c r="AW76" s="362"/>
      <c r="AX76" s="362"/>
      <c r="AY76" s="362"/>
      <c r="AZ76" s="362"/>
      <c r="BA76" s="362"/>
      <c r="BB76" s="362"/>
      <c r="BC76" s="362"/>
      <c r="BD76" s="362"/>
      <c r="BE76" s="509" t="s">
        <v>193</v>
      </c>
      <c r="BF76" s="510"/>
      <c r="BG76" s="510"/>
      <c r="BH76" s="510"/>
      <c r="BI76" s="510"/>
      <c r="BJ76" s="511"/>
      <c r="BK76" s="348"/>
      <c r="BL76" s="64"/>
      <c r="BM76" s="64"/>
    </row>
    <row r="77" spans="1:71" s="11" customFormat="1" ht="81.650000000000006" customHeight="1" x14ac:dyDescent="0.55000000000000004">
      <c r="A77" s="64"/>
      <c r="B77" s="356" t="s">
        <v>20</v>
      </c>
      <c r="C77" s="357"/>
      <c r="D77" s="357"/>
      <c r="E77" s="357"/>
      <c r="F77" s="357"/>
      <c r="G77" s="358"/>
      <c r="H77" s="362" t="s">
        <v>122</v>
      </c>
      <c r="I77" s="362"/>
      <c r="J77" s="362"/>
      <c r="K77" s="362"/>
      <c r="L77" s="362"/>
      <c r="M77" s="362"/>
      <c r="N77" s="362"/>
      <c r="O77" s="362"/>
      <c r="P77" s="362"/>
      <c r="Q77" s="362"/>
      <c r="R77" s="362"/>
      <c r="S77" s="362"/>
      <c r="T77" s="362"/>
      <c r="U77" s="362"/>
      <c r="V77" s="362"/>
      <c r="W77" s="362"/>
      <c r="X77" s="362"/>
      <c r="Y77" s="362"/>
      <c r="Z77" s="362"/>
      <c r="AA77" s="362"/>
      <c r="AB77" s="362"/>
      <c r="AC77" s="362"/>
      <c r="AD77" s="362"/>
      <c r="AE77" s="362"/>
      <c r="AF77" s="362"/>
      <c r="AG77" s="362"/>
      <c r="AH77" s="362"/>
      <c r="AI77" s="362"/>
      <c r="AJ77" s="362"/>
      <c r="AK77" s="362"/>
      <c r="AL77" s="362"/>
      <c r="AM77" s="362"/>
      <c r="AN77" s="362"/>
      <c r="AO77" s="362"/>
      <c r="AP77" s="362"/>
      <c r="AQ77" s="362"/>
      <c r="AR77" s="362"/>
      <c r="AS77" s="362"/>
      <c r="AT77" s="362"/>
      <c r="AU77" s="362"/>
      <c r="AV77" s="362"/>
      <c r="AW77" s="362"/>
      <c r="AX77" s="362"/>
      <c r="AY77" s="362"/>
      <c r="AZ77" s="362"/>
      <c r="BA77" s="362"/>
      <c r="BB77" s="362"/>
      <c r="BC77" s="362"/>
      <c r="BD77" s="362"/>
      <c r="BE77" s="509" t="s">
        <v>194</v>
      </c>
      <c r="BF77" s="510"/>
      <c r="BG77" s="510"/>
      <c r="BH77" s="510"/>
      <c r="BI77" s="510"/>
      <c r="BJ77" s="511"/>
      <c r="BK77" s="348"/>
      <c r="BL77" s="64"/>
      <c r="BM77" s="64"/>
    </row>
    <row r="78" spans="1:71" s="11" customFormat="1" ht="75.650000000000006" customHeight="1" x14ac:dyDescent="0.55000000000000004">
      <c r="A78" s="64"/>
      <c r="B78" s="356" t="s">
        <v>112</v>
      </c>
      <c r="C78" s="357"/>
      <c r="D78" s="357"/>
      <c r="E78" s="357"/>
      <c r="F78" s="357"/>
      <c r="G78" s="358"/>
      <c r="H78" s="362" t="s">
        <v>111</v>
      </c>
      <c r="I78" s="362"/>
      <c r="J78" s="362"/>
      <c r="K78" s="362"/>
      <c r="L78" s="362"/>
      <c r="M78" s="362"/>
      <c r="N78" s="362"/>
      <c r="O78" s="362"/>
      <c r="P78" s="362"/>
      <c r="Q78" s="362"/>
      <c r="R78" s="362"/>
      <c r="S78" s="362"/>
      <c r="T78" s="362"/>
      <c r="U78" s="362"/>
      <c r="V78" s="362"/>
      <c r="W78" s="362"/>
      <c r="X78" s="362"/>
      <c r="Y78" s="362"/>
      <c r="Z78" s="362"/>
      <c r="AA78" s="362"/>
      <c r="AB78" s="362"/>
      <c r="AC78" s="362"/>
      <c r="AD78" s="362"/>
      <c r="AE78" s="362"/>
      <c r="AF78" s="362"/>
      <c r="AG78" s="362"/>
      <c r="AH78" s="362"/>
      <c r="AI78" s="362"/>
      <c r="AJ78" s="362"/>
      <c r="AK78" s="362"/>
      <c r="AL78" s="362"/>
      <c r="AM78" s="362"/>
      <c r="AN78" s="362"/>
      <c r="AO78" s="362"/>
      <c r="AP78" s="362"/>
      <c r="AQ78" s="362"/>
      <c r="AR78" s="362"/>
      <c r="AS78" s="362"/>
      <c r="AT78" s="362"/>
      <c r="AU78" s="362"/>
      <c r="AV78" s="362"/>
      <c r="AW78" s="362"/>
      <c r="AX78" s="362"/>
      <c r="AY78" s="362"/>
      <c r="AZ78" s="362"/>
      <c r="BA78" s="362"/>
      <c r="BB78" s="362"/>
      <c r="BC78" s="362"/>
      <c r="BD78" s="362"/>
      <c r="BE78" s="512" t="s">
        <v>225</v>
      </c>
      <c r="BF78" s="513"/>
      <c r="BG78" s="513"/>
      <c r="BH78" s="513"/>
      <c r="BI78" s="513"/>
      <c r="BJ78" s="514"/>
      <c r="BK78" s="348"/>
      <c r="BL78" s="64"/>
      <c r="BM78" s="64"/>
    </row>
    <row r="79" spans="1:71" s="11" customFormat="1" ht="66.650000000000006" customHeight="1" x14ac:dyDescent="0.55000000000000004">
      <c r="A79" s="64"/>
      <c r="B79" s="356" t="s">
        <v>113</v>
      </c>
      <c r="C79" s="357"/>
      <c r="D79" s="357"/>
      <c r="E79" s="357"/>
      <c r="F79" s="357"/>
      <c r="G79" s="358"/>
      <c r="H79" s="362" t="s">
        <v>128</v>
      </c>
      <c r="I79" s="362"/>
      <c r="J79" s="362"/>
      <c r="K79" s="362"/>
      <c r="L79" s="362"/>
      <c r="M79" s="362"/>
      <c r="N79" s="362"/>
      <c r="O79" s="362"/>
      <c r="P79" s="362"/>
      <c r="Q79" s="362"/>
      <c r="R79" s="362"/>
      <c r="S79" s="362"/>
      <c r="T79" s="362"/>
      <c r="U79" s="362"/>
      <c r="V79" s="362"/>
      <c r="W79" s="362"/>
      <c r="X79" s="362"/>
      <c r="Y79" s="362"/>
      <c r="Z79" s="362"/>
      <c r="AA79" s="362"/>
      <c r="AB79" s="362"/>
      <c r="AC79" s="362"/>
      <c r="AD79" s="362"/>
      <c r="AE79" s="362"/>
      <c r="AF79" s="362"/>
      <c r="AG79" s="362"/>
      <c r="AH79" s="362"/>
      <c r="AI79" s="362"/>
      <c r="AJ79" s="362"/>
      <c r="AK79" s="362"/>
      <c r="AL79" s="362"/>
      <c r="AM79" s="362"/>
      <c r="AN79" s="362"/>
      <c r="AO79" s="362"/>
      <c r="AP79" s="362"/>
      <c r="AQ79" s="362"/>
      <c r="AR79" s="362"/>
      <c r="AS79" s="362"/>
      <c r="AT79" s="362"/>
      <c r="AU79" s="362"/>
      <c r="AV79" s="362"/>
      <c r="AW79" s="362"/>
      <c r="AX79" s="362"/>
      <c r="AY79" s="362"/>
      <c r="AZ79" s="362"/>
      <c r="BA79" s="362"/>
      <c r="BB79" s="362"/>
      <c r="BC79" s="362"/>
      <c r="BD79" s="362"/>
      <c r="BE79" s="356" t="s">
        <v>226</v>
      </c>
      <c r="BF79" s="513"/>
      <c r="BG79" s="513"/>
      <c r="BH79" s="513"/>
      <c r="BI79" s="513"/>
      <c r="BJ79" s="514"/>
      <c r="BK79" s="348"/>
      <c r="BL79" s="64"/>
      <c r="BM79" s="64"/>
    </row>
    <row r="80" spans="1:71" s="11" customFormat="1" ht="71.400000000000006" customHeight="1" x14ac:dyDescent="0.55000000000000004">
      <c r="A80" s="64"/>
      <c r="B80" s="356" t="s">
        <v>114</v>
      </c>
      <c r="C80" s="357"/>
      <c r="D80" s="357"/>
      <c r="E80" s="357"/>
      <c r="F80" s="357"/>
      <c r="G80" s="358"/>
      <c r="H80" s="362" t="s">
        <v>121</v>
      </c>
      <c r="I80" s="362"/>
      <c r="J80" s="362"/>
      <c r="K80" s="362"/>
      <c r="L80" s="362"/>
      <c r="M80" s="362"/>
      <c r="N80" s="362"/>
      <c r="O80" s="362"/>
      <c r="P80" s="362"/>
      <c r="Q80" s="362"/>
      <c r="R80" s="362"/>
      <c r="S80" s="362"/>
      <c r="T80" s="362"/>
      <c r="U80" s="362"/>
      <c r="V80" s="362"/>
      <c r="W80" s="362"/>
      <c r="X80" s="362"/>
      <c r="Y80" s="362"/>
      <c r="Z80" s="362"/>
      <c r="AA80" s="362"/>
      <c r="AB80" s="362"/>
      <c r="AC80" s="362"/>
      <c r="AD80" s="362"/>
      <c r="AE80" s="362"/>
      <c r="AF80" s="362"/>
      <c r="AG80" s="362"/>
      <c r="AH80" s="362"/>
      <c r="AI80" s="362"/>
      <c r="AJ80" s="362"/>
      <c r="AK80" s="362"/>
      <c r="AL80" s="362"/>
      <c r="AM80" s="362"/>
      <c r="AN80" s="362"/>
      <c r="AO80" s="362"/>
      <c r="AP80" s="362"/>
      <c r="AQ80" s="362"/>
      <c r="AR80" s="362"/>
      <c r="AS80" s="362"/>
      <c r="AT80" s="362"/>
      <c r="AU80" s="362"/>
      <c r="AV80" s="362"/>
      <c r="AW80" s="362"/>
      <c r="AX80" s="362"/>
      <c r="AY80" s="362"/>
      <c r="AZ80" s="362"/>
      <c r="BA80" s="362"/>
      <c r="BB80" s="362"/>
      <c r="BC80" s="362"/>
      <c r="BD80" s="362"/>
      <c r="BE80" s="356" t="s">
        <v>203</v>
      </c>
      <c r="BF80" s="513"/>
      <c r="BG80" s="513"/>
      <c r="BH80" s="513"/>
      <c r="BI80" s="513"/>
      <c r="BJ80" s="514"/>
      <c r="BK80" s="348"/>
      <c r="BL80" s="64"/>
      <c r="BM80" s="64"/>
    </row>
    <row r="81" spans="1:71" s="11" customFormat="1" ht="84.65" customHeight="1" x14ac:dyDescent="0.55000000000000004">
      <c r="A81" s="64"/>
      <c r="B81" s="356" t="s">
        <v>141</v>
      </c>
      <c r="C81" s="357"/>
      <c r="D81" s="357"/>
      <c r="E81" s="357"/>
      <c r="F81" s="357"/>
      <c r="G81" s="358"/>
      <c r="H81" s="362" t="s">
        <v>195</v>
      </c>
      <c r="I81" s="362"/>
      <c r="J81" s="362"/>
      <c r="K81" s="362"/>
      <c r="L81" s="362"/>
      <c r="M81" s="362"/>
      <c r="N81" s="362"/>
      <c r="O81" s="362"/>
      <c r="P81" s="362"/>
      <c r="Q81" s="362"/>
      <c r="R81" s="362"/>
      <c r="S81" s="362"/>
      <c r="T81" s="362"/>
      <c r="U81" s="362"/>
      <c r="V81" s="362"/>
      <c r="W81" s="362"/>
      <c r="X81" s="362"/>
      <c r="Y81" s="362"/>
      <c r="Z81" s="362"/>
      <c r="AA81" s="362"/>
      <c r="AB81" s="362"/>
      <c r="AC81" s="362"/>
      <c r="AD81" s="362"/>
      <c r="AE81" s="362"/>
      <c r="AF81" s="362"/>
      <c r="AG81" s="362"/>
      <c r="AH81" s="362"/>
      <c r="AI81" s="362"/>
      <c r="AJ81" s="362"/>
      <c r="AK81" s="362"/>
      <c r="AL81" s="362"/>
      <c r="AM81" s="362"/>
      <c r="AN81" s="362"/>
      <c r="AO81" s="362"/>
      <c r="AP81" s="362"/>
      <c r="AQ81" s="362"/>
      <c r="AR81" s="362"/>
      <c r="AS81" s="362"/>
      <c r="AT81" s="362"/>
      <c r="AU81" s="362"/>
      <c r="AV81" s="362"/>
      <c r="AW81" s="362"/>
      <c r="AX81" s="362"/>
      <c r="AY81" s="362"/>
      <c r="AZ81" s="362"/>
      <c r="BA81" s="362"/>
      <c r="BB81" s="362"/>
      <c r="BC81" s="362"/>
      <c r="BD81" s="362"/>
      <c r="BE81" s="356" t="s">
        <v>204</v>
      </c>
      <c r="BF81" s="357"/>
      <c r="BG81" s="357"/>
      <c r="BH81" s="357"/>
      <c r="BI81" s="357"/>
      <c r="BJ81" s="358"/>
      <c r="BK81" s="342"/>
      <c r="BL81" s="64"/>
      <c r="BM81" s="64"/>
    </row>
    <row r="82" spans="1:71" s="12" customFormat="1" ht="81.650000000000006" customHeight="1" x14ac:dyDescent="0.55000000000000004">
      <c r="A82" s="65"/>
      <c r="B82" s="356" t="s">
        <v>81</v>
      </c>
      <c r="C82" s="357"/>
      <c r="D82" s="357"/>
      <c r="E82" s="357"/>
      <c r="F82" s="357"/>
      <c r="G82" s="358"/>
      <c r="H82" s="362" t="s">
        <v>243</v>
      </c>
      <c r="I82" s="362"/>
      <c r="J82" s="362"/>
      <c r="K82" s="362"/>
      <c r="L82" s="362"/>
      <c r="M82" s="362"/>
      <c r="N82" s="362"/>
      <c r="O82" s="362"/>
      <c r="P82" s="362"/>
      <c r="Q82" s="362"/>
      <c r="R82" s="362"/>
      <c r="S82" s="362"/>
      <c r="T82" s="362"/>
      <c r="U82" s="362"/>
      <c r="V82" s="362"/>
      <c r="W82" s="362"/>
      <c r="X82" s="362"/>
      <c r="Y82" s="362"/>
      <c r="Z82" s="362"/>
      <c r="AA82" s="362"/>
      <c r="AB82" s="362"/>
      <c r="AC82" s="362"/>
      <c r="AD82" s="362"/>
      <c r="AE82" s="362"/>
      <c r="AF82" s="362"/>
      <c r="AG82" s="362"/>
      <c r="AH82" s="362"/>
      <c r="AI82" s="362"/>
      <c r="AJ82" s="362"/>
      <c r="AK82" s="362"/>
      <c r="AL82" s="362"/>
      <c r="AM82" s="362"/>
      <c r="AN82" s="362"/>
      <c r="AO82" s="362"/>
      <c r="AP82" s="362"/>
      <c r="AQ82" s="362"/>
      <c r="AR82" s="362"/>
      <c r="AS82" s="362"/>
      <c r="AT82" s="362"/>
      <c r="AU82" s="362"/>
      <c r="AV82" s="362"/>
      <c r="AW82" s="362"/>
      <c r="AX82" s="362"/>
      <c r="AY82" s="362"/>
      <c r="AZ82" s="362"/>
      <c r="BA82" s="362"/>
      <c r="BB82" s="362"/>
      <c r="BC82" s="362"/>
      <c r="BD82" s="362"/>
      <c r="BE82" s="516" t="s">
        <v>205</v>
      </c>
      <c r="BF82" s="357"/>
      <c r="BG82" s="357"/>
      <c r="BH82" s="357"/>
      <c r="BI82" s="357"/>
      <c r="BJ82" s="358"/>
      <c r="BK82" s="349"/>
      <c r="BL82" s="65"/>
      <c r="BM82" s="65"/>
    </row>
    <row r="83" spans="1:71" s="12" customFormat="1" ht="83.4" customHeight="1" x14ac:dyDescent="0.55000000000000004">
      <c r="A83" s="65"/>
      <c r="B83" s="356" t="s">
        <v>82</v>
      </c>
      <c r="C83" s="357"/>
      <c r="D83" s="357"/>
      <c r="E83" s="357"/>
      <c r="F83" s="357"/>
      <c r="G83" s="358"/>
      <c r="H83" s="362" t="s">
        <v>244</v>
      </c>
      <c r="I83" s="362"/>
      <c r="J83" s="362"/>
      <c r="K83" s="362"/>
      <c r="L83" s="362"/>
      <c r="M83" s="362"/>
      <c r="N83" s="362"/>
      <c r="O83" s="362"/>
      <c r="P83" s="362"/>
      <c r="Q83" s="362"/>
      <c r="R83" s="362"/>
      <c r="S83" s="362"/>
      <c r="T83" s="362"/>
      <c r="U83" s="362"/>
      <c r="V83" s="362"/>
      <c r="W83" s="362"/>
      <c r="X83" s="362"/>
      <c r="Y83" s="362"/>
      <c r="Z83" s="362"/>
      <c r="AA83" s="362"/>
      <c r="AB83" s="362"/>
      <c r="AC83" s="362"/>
      <c r="AD83" s="362"/>
      <c r="AE83" s="362"/>
      <c r="AF83" s="362"/>
      <c r="AG83" s="362"/>
      <c r="AH83" s="362"/>
      <c r="AI83" s="362"/>
      <c r="AJ83" s="362"/>
      <c r="AK83" s="362"/>
      <c r="AL83" s="362"/>
      <c r="AM83" s="362"/>
      <c r="AN83" s="362"/>
      <c r="AO83" s="362"/>
      <c r="AP83" s="362"/>
      <c r="AQ83" s="362"/>
      <c r="AR83" s="362"/>
      <c r="AS83" s="362"/>
      <c r="AT83" s="362"/>
      <c r="AU83" s="362"/>
      <c r="AV83" s="362"/>
      <c r="AW83" s="362"/>
      <c r="AX83" s="362"/>
      <c r="AY83" s="362"/>
      <c r="AZ83" s="362"/>
      <c r="BA83" s="362"/>
      <c r="BB83" s="362"/>
      <c r="BC83" s="362"/>
      <c r="BD83" s="362"/>
      <c r="BE83" s="356" t="s">
        <v>206</v>
      </c>
      <c r="BF83" s="357"/>
      <c r="BG83" s="357"/>
      <c r="BH83" s="357"/>
      <c r="BI83" s="357"/>
      <c r="BJ83" s="358"/>
      <c r="BK83" s="349"/>
      <c r="BL83" s="65"/>
      <c r="BM83" s="65"/>
    </row>
    <row r="84" spans="1:71" s="13" customFormat="1" ht="89.4" customHeight="1" x14ac:dyDescent="0.55000000000000004">
      <c r="A84" s="66"/>
      <c r="B84" s="356" t="s">
        <v>83</v>
      </c>
      <c r="C84" s="357"/>
      <c r="D84" s="357"/>
      <c r="E84" s="357"/>
      <c r="F84" s="357"/>
      <c r="G84" s="358"/>
      <c r="H84" s="362" t="s">
        <v>242</v>
      </c>
      <c r="I84" s="362"/>
      <c r="J84" s="362"/>
      <c r="K84" s="362"/>
      <c r="L84" s="362"/>
      <c r="M84" s="362"/>
      <c r="N84" s="362"/>
      <c r="O84" s="362"/>
      <c r="P84" s="362"/>
      <c r="Q84" s="362"/>
      <c r="R84" s="362"/>
      <c r="S84" s="362"/>
      <c r="T84" s="362"/>
      <c r="U84" s="362"/>
      <c r="V84" s="362"/>
      <c r="W84" s="362"/>
      <c r="X84" s="362"/>
      <c r="Y84" s="362"/>
      <c r="Z84" s="362"/>
      <c r="AA84" s="362"/>
      <c r="AB84" s="362"/>
      <c r="AC84" s="362"/>
      <c r="AD84" s="362"/>
      <c r="AE84" s="362"/>
      <c r="AF84" s="362"/>
      <c r="AG84" s="362"/>
      <c r="AH84" s="362"/>
      <c r="AI84" s="362"/>
      <c r="AJ84" s="362"/>
      <c r="AK84" s="362"/>
      <c r="AL84" s="362"/>
      <c r="AM84" s="362"/>
      <c r="AN84" s="362"/>
      <c r="AO84" s="362"/>
      <c r="AP84" s="362"/>
      <c r="AQ84" s="362"/>
      <c r="AR84" s="362"/>
      <c r="AS84" s="362"/>
      <c r="AT84" s="362"/>
      <c r="AU84" s="362"/>
      <c r="AV84" s="362"/>
      <c r="AW84" s="362"/>
      <c r="AX84" s="362"/>
      <c r="AY84" s="362"/>
      <c r="AZ84" s="362"/>
      <c r="BA84" s="362"/>
      <c r="BB84" s="362"/>
      <c r="BC84" s="362"/>
      <c r="BD84" s="362"/>
      <c r="BE84" s="356" t="s">
        <v>207</v>
      </c>
      <c r="BF84" s="357"/>
      <c r="BG84" s="357"/>
      <c r="BH84" s="357"/>
      <c r="BI84" s="357"/>
      <c r="BJ84" s="358"/>
      <c r="BK84" s="350"/>
      <c r="BL84" s="66"/>
      <c r="BM84" s="66"/>
    </row>
    <row r="85" spans="1:71" s="13" customFormat="1" ht="80.400000000000006" customHeight="1" x14ac:dyDescent="0.55000000000000004">
      <c r="A85" s="66"/>
      <c r="B85" s="356" t="s">
        <v>110</v>
      </c>
      <c r="C85" s="357"/>
      <c r="D85" s="357"/>
      <c r="E85" s="357"/>
      <c r="F85" s="357"/>
      <c r="G85" s="358"/>
      <c r="H85" s="362" t="s">
        <v>192</v>
      </c>
      <c r="I85" s="362"/>
      <c r="J85" s="362"/>
      <c r="K85" s="362"/>
      <c r="L85" s="362"/>
      <c r="M85" s="362"/>
      <c r="N85" s="362"/>
      <c r="O85" s="362"/>
      <c r="P85" s="362"/>
      <c r="Q85" s="362"/>
      <c r="R85" s="362"/>
      <c r="S85" s="362"/>
      <c r="T85" s="362"/>
      <c r="U85" s="362"/>
      <c r="V85" s="362"/>
      <c r="W85" s="362"/>
      <c r="X85" s="362"/>
      <c r="Y85" s="362"/>
      <c r="Z85" s="362"/>
      <c r="AA85" s="362"/>
      <c r="AB85" s="362"/>
      <c r="AC85" s="362"/>
      <c r="AD85" s="362"/>
      <c r="AE85" s="362"/>
      <c r="AF85" s="362"/>
      <c r="AG85" s="362"/>
      <c r="AH85" s="362"/>
      <c r="AI85" s="362"/>
      <c r="AJ85" s="362"/>
      <c r="AK85" s="362"/>
      <c r="AL85" s="362"/>
      <c r="AM85" s="362"/>
      <c r="AN85" s="362"/>
      <c r="AO85" s="362"/>
      <c r="AP85" s="362"/>
      <c r="AQ85" s="362"/>
      <c r="AR85" s="362"/>
      <c r="AS85" s="362"/>
      <c r="AT85" s="362"/>
      <c r="AU85" s="362"/>
      <c r="AV85" s="362"/>
      <c r="AW85" s="362"/>
      <c r="AX85" s="362"/>
      <c r="AY85" s="362"/>
      <c r="AZ85" s="362"/>
      <c r="BA85" s="362"/>
      <c r="BB85" s="362"/>
      <c r="BC85" s="362"/>
      <c r="BD85" s="362"/>
      <c r="BE85" s="356" t="s">
        <v>208</v>
      </c>
      <c r="BF85" s="357"/>
      <c r="BG85" s="357"/>
      <c r="BH85" s="357"/>
      <c r="BI85" s="357"/>
      <c r="BJ85" s="358"/>
      <c r="BK85" s="350"/>
      <c r="BL85" s="66"/>
      <c r="BM85" s="66"/>
    </row>
    <row r="86" spans="1:71" s="12" customFormat="1" ht="72.650000000000006" customHeight="1" x14ac:dyDescent="0.55000000000000004">
      <c r="A86" s="65"/>
      <c r="B86" s="356" t="s">
        <v>126</v>
      </c>
      <c r="C86" s="357"/>
      <c r="D86" s="357"/>
      <c r="E86" s="357"/>
      <c r="F86" s="357"/>
      <c r="G86" s="358"/>
      <c r="H86" s="362" t="s">
        <v>191</v>
      </c>
      <c r="I86" s="362"/>
      <c r="J86" s="362"/>
      <c r="K86" s="362"/>
      <c r="L86" s="362"/>
      <c r="M86" s="362"/>
      <c r="N86" s="362"/>
      <c r="O86" s="362"/>
      <c r="P86" s="362"/>
      <c r="Q86" s="362"/>
      <c r="R86" s="362"/>
      <c r="S86" s="362"/>
      <c r="T86" s="362"/>
      <c r="U86" s="362"/>
      <c r="V86" s="362"/>
      <c r="W86" s="362"/>
      <c r="X86" s="362"/>
      <c r="Y86" s="362"/>
      <c r="Z86" s="362"/>
      <c r="AA86" s="362"/>
      <c r="AB86" s="362"/>
      <c r="AC86" s="362"/>
      <c r="AD86" s="362"/>
      <c r="AE86" s="362"/>
      <c r="AF86" s="362"/>
      <c r="AG86" s="362"/>
      <c r="AH86" s="362"/>
      <c r="AI86" s="362"/>
      <c r="AJ86" s="362"/>
      <c r="AK86" s="362"/>
      <c r="AL86" s="362"/>
      <c r="AM86" s="362"/>
      <c r="AN86" s="362"/>
      <c r="AO86" s="362"/>
      <c r="AP86" s="362"/>
      <c r="AQ86" s="362"/>
      <c r="AR86" s="362"/>
      <c r="AS86" s="362"/>
      <c r="AT86" s="362"/>
      <c r="AU86" s="362"/>
      <c r="AV86" s="362"/>
      <c r="AW86" s="362"/>
      <c r="AX86" s="362"/>
      <c r="AY86" s="362"/>
      <c r="AZ86" s="362"/>
      <c r="BA86" s="362"/>
      <c r="BB86" s="362"/>
      <c r="BC86" s="362"/>
      <c r="BD86" s="362"/>
      <c r="BE86" s="356" t="s">
        <v>209</v>
      </c>
      <c r="BF86" s="357"/>
      <c r="BG86" s="357"/>
      <c r="BH86" s="357"/>
      <c r="BI86" s="357"/>
      <c r="BJ86" s="358"/>
      <c r="BK86" s="349"/>
      <c r="BL86" s="65"/>
      <c r="BM86" s="65"/>
    </row>
    <row r="87" spans="1:71" s="12" customFormat="1" ht="81.650000000000006" customHeight="1" x14ac:dyDescent="0.55000000000000004">
      <c r="A87" s="65"/>
      <c r="B87" s="359" t="s">
        <v>57</v>
      </c>
      <c r="C87" s="360"/>
      <c r="D87" s="360"/>
      <c r="E87" s="360"/>
      <c r="F87" s="360"/>
      <c r="G87" s="361"/>
      <c r="H87" s="363" t="s">
        <v>218</v>
      </c>
      <c r="I87" s="363"/>
      <c r="J87" s="363"/>
      <c r="K87" s="363"/>
      <c r="L87" s="363"/>
      <c r="M87" s="363"/>
      <c r="N87" s="363"/>
      <c r="O87" s="363"/>
      <c r="P87" s="363"/>
      <c r="Q87" s="363"/>
      <c r="R87" s="363"/>
      <c r="S87" s="363"/>
      <c r="T87" s="363"/>
      <c r="U87" s="363"/>
      <c r="V87" s="363"/>
      <c r="W87" s="363"/>
      <c r="X87" s="363"/>
      <c r="Y87" s="363"/>
      <c r="Z87" s="363"/>
      <c r="AA87" s="363"/>
      <c r="AB87" s="363"/>
      <c r="AC87" s="363"/>
      <c r="AD87" s="363"/>
      <c r="AE87" s="363"/>
      <c r="AF87" s="363"/>
      <c r="AG87" s="363"/>
      <c r="AH87" s="363"/>
      <c r="AI87" s="363"/>
      <c r="AJ87" s="363"/>
      <c r="AK87" s="363"/>
      <c r="AL87" s="363"/>
      <c r="AM87" s="363"/>
      <c r="AN87" s="363"/>
      <c r="AO87" s="363"/>
      <c r="AP87" s="363"/>
      <c r="AQ87" s="363"/>
      <c r="AR87" s="363"/>
      <c r="AS87" s="363"/>
      <c r="AT87" s="363"/>
      <c r="AU87" s="363"/>
      <c r="AV87" s="363"/>
      <c r="AW87" s="363"/>
      <c r="AX87" s="363"/>
      <c r="AY87" s="363"/>
      <c r="AZ87" s="363"/>
      <c r="BA87" s="363"/>
      <c r="BB87" s="363"/>
      <c r="BC87" s="363"/>
      <c r="BD87" s="363"/>
      <c r="BE87" s="359" t="s">
        <v>204</v>
      </c>
      <c r="BF87" s="360"/>
      <c r="BG87" s="360"/>
      <c r="BH87" s="360"/>
      <c r="BI87" s="360"/>
      <c r="BJ87" s="361"/>
      <c r="BK87" s="349"/>
      <c r="BL87" s="65"/>
      <c r="BM87" s="65"/>
    </row>
    <row r="88" spans="1:71" s="12" customFormat="1" ht="69.650000000000006" customHeight="1" x14ac:dyDescent="0.55000000000000004">
      <c r="A88" s="65"/>
      <c r="B88" s="359" t="s">
        <v>58</v>
      </c>
      <c r="C88" s="360"/>
      <c r="D88" s="360"/>
      <c r="E88" s="360"/>
      <c r="F88" s="360"/>
      <c r="G88" s="361"/>
      <c r="H88" s="363" t="s">
        <v>219</v>
      </c>
      <c r="I88" s="363"/>
      <c r="J88" s="363"/>
      <c r="K88" s="363"/>
      <c r="L88" s="363"/>
      <c r="M88" s="363"/>
      <c r="N88" s="363"/>
      <c r="O88" s="363"/>
      <c r="P88" s="363"/>
      <c r="Q88" s="363"/>
      <c r="R88" s="363"/>
      <c r="S88" s="363"/>
      <c r="T88" s="363"/>
      <c r="U88" s="363"/>
      <c r="V88" s="363"/>
      <c r="W88" s="363"/>
      <c r="X88" s="363"/>
      <c r="Y88" s="363"/>
      <c r="Z88" s="363"/>
      <c r="AA88" s="363"/>
      <c r="AB88" s="363"/>
      <c r="AC88" s="363"/>
      <c r="AD88" s="363"/>
      <c r="AE88" s="363"/>
      <c r="AF88" s="363"/>
      <c r="AG88" s="363"/>
      <c r="AH88" s="363"/>
      <c r="AI88" s="363"/>
      <c r="AJ88" s="363"/>
      <c r="AK88" s="363"/>
      <c r="AL88" s="363"/>
      <c r="AM88" s="363"/>
      <c r="AN88" s="363"/>
      <c r="AO88" s="363"/>
      <c r="AP88" s="363"/>
      <c r="AQ88" s="363"/>
      <c r="AR88" s="363"/>
      <c r="AS88" s="363"/>
      <c r="AT88" s="363"/>
      <c r="AU88" s="363"/>
      <c r="AV88" s="363"/>
      <c r="AW88" s="363"/>
      <c r="AX88" s="363"/>
      <c r="AY88" s="363"/>
      <c r="AZ88" s="363"/>
      <c r="BA88" s="363"/>
      <c r="BB88" s="363"/>
      <c r="BC88" s="363"/>
      <c r="BD88" s="363"/>
      <c r="BE88" s="359" t="s">
        <v>210</v>
      </c>
      <c r="BF88" s="360"/>
      <c r="BG88" s="360"/>
      <c r="BH88" s="360"/>
      <c r="BI88" s="360"/>
      <c r="BJ88" s="361"/>
      <c r="BK88" s="349"/>
      <c r="BL88" s="65"/>
      <c r="BM88" s="65"/>
    </row>
    <row r="89" spans="1:71" s="13" customFormat="1" ht="77.400000000000006" customHeight="1" x14ac:dyDescent="0.55000000000000004">
      <c r="A89" s="66"/>
      <c r="B89" s="359" t="s">
        <v>59</v>
      </c>
      <c r="C89" s="360"/>
      <c r="D89" s="360"/>
      <c r="E89" s="360"/>
      <c r="F89" s="360"/>
      <c r="G89" s="361"/>
      <c r="H89" s="363" t="s">
        <v>222</v>
      </c>
      <c r="I89" s="363"/>
      <c r="J89" s="363"/>
      <c r="K89" s="363"/>
      <c r="L89" s="363"/>
      <c r="M89" s="363"/>
      <c r="N89" s="363"/>
      <c r="O89" s="363"/>
      <c r="P89" s="363"/>
      <c r="Q89" s="363"/>
      <c r="R89" s="363"/>
      <c r="S89" s="363"/>
      <c r="T89" s="363"/>
      <c r="U89" s="363"/>
      <c r="V89" s="363"/>
      <c r="W89" s="363"/>
      <c r="X89" s="363"/>
      <c r="Y89" s="363"/>
      <c r="Z89" s="363"/>
      <c r="AA89" s="363"/>
      <c r="AB89" s="363"/>
      <c r="AC89" s="363"/>
      <c r="AD89" s="363"/>
      <c r="AE89" s="363"/>
      <c r="AF89" s="363"/>
      <c r="AG89" s="363"/>
      <c r="AH89" s="363"/>
      <c r="AI89" s="363"/>
      <c r="AJ89" s="363"/>
      <c r="AK89" s="363"/>
      <c r="AL89" s="363"/>
      <c r="AM89" s="363"/>
      <c r="AN89" s="363"/>
      <c r="AO89" s="363"/>
      <c r="AP89" s="363"/>
      <c r="AQ89" s="363"/>
      <c r="AR89" s="363"/>
      <c r="AS89" s="363"/>
      <c r="AT89" s="363"/>
      <c r="AU89" s="363"/>
      <c r="AV89" s="363"/>
      <c r="AW89" s="363"/>
      <c r="AX89" s="363"/>
      <c r="AY89" s="363"/>
      <c r="AZ89" s="363"/>
      <c r="BA89" s="363"/>
      <c r="BB89" s="363"/>
      <c r="BC89" s="363"/>
      <c r="BD89" s="363"/>
      <c r="BE89" s="359" t="s">
        <v>211</v>
      </c>
      <c r="BF89" s="360"/>
      <c r="BG89" s="360"/>
      <c r="BH89" s="360"/>
      <c r="BI89" s="360"/>
      <c r="BJ89" s="361"/>
      <c r="BK89" s="350"/>
      <c r="BL89" s="66"/>
      <c r="BM89" s="66"/>
    </row>
    <row r="90" spans="1:71" s="13" customFormat="1" ht="72.650000000000006" customHeight="1" x14ac:dyDescent="0.55000000000000004">
      <c r="A90" s="66"/>
      <c r="B90" s="359" t="s">
        <v>115</v>
      </c>
      <c r="C90" s="360"/>
      <c r="D90" s="360"/>
      <c r="E90" s="360"/>
      <c r="F90" s="360"/>
      <c r="G90" s="361"/>
      <c r="H90" s="363" t="s">
        <v>223</v>
      </c>
      <c r="I90" s="363"/>
      <c r="J90" s="363"/>
      <c r="K90" s="363"/>
      <c r="L90" s="363"/>
      <c r="M90" s="363"/>
      <c r="N90" s="363"/>
      <c r="O90" s="363"/>
      <c r="P90" s="363"/>
      <c r="Q90" s="363"/>
      <c r="R90" s="363"/>
      <c r="S90" s="363"/>
      <c r="T90" s="363"/>
      <c r="U90" s="363"/>
      <c r="V90" s="363"/>
      <c r="W90" s="363"/>
      <c r="X90" s="363"/>
      <c r="Y90" s="363"/>
      <c r="Z90" s="363"/>
      <c r="AA90" s="363"/>
      <c r="AB90" s="363"/>
      <c r="AC90" s="363"/>
      <c r="AD90" s="363"/>
      <c r="AE90" s="363"/>
      <c r="AF90" s="363"/>
      <c r="AG90" s="363"/>
      <c r="AH90" s="363"/>
      <c r="AI90" s="363"/>
      <c r="AJ90" s="363"/>
      <c r="AK90" s="363"/>
      <c r="AL90" s="363"/>
      <c r="AM90" s="363"/>
      <c r="AN90" s="363"/>
      <c r="AO90" s="363"/>
      <c r="AP90" s="363"/>
      <c r="AQ90" s="363"/>
      <c r="AR90" s="363"/>
      <c r="AS90" s="363"/>
      <c r="AT90" s="363"/>
      <c r="AU90" s="363"/>
      <c r="AV90" s="363"/>
      <c r="AW90" s="363"/>
      <c r="AX90" s="363"/>
      <c r="AY90" s="363"/>
      <c r="AZ90" s="363"/>
      <c r="BA90" s="363"/>
      <c r="BB90" s="363"/>
      <c r="BC90" s="363"/>
      <c r="BD90" s="363"/>
      <c r="BE90" s="359" t="s">
        <v>212</v>
      </c>
      <c r="BF90" s="360"/>
      <c r="BG90" s="360"/>
      <c r="BH90" s="360"/>
      <c r="BI90" s="360"/>
      <c r="BJ90" s="361"/>
      <c r="BK90" s="350"/>
      <c r="BL90" s="66"/>
      <c r="BM90" s="66"/>
    </row>
    <row r="91" spans="1:71" s="13" customFormat="1" ht="118.25" customHeight="1" x14ac:dyDescent="0.55000000000000004">
      <c r="A91" s="66"/>
      <c r="B91" s="359" t="s">
        <v>116</v>
      </c>
      <c r="C91" s="360"/>
      <c r="D91" s="360"/>
      <c r="E91" s="360"/>
      <c r="F91" s="360"/>
      <c r="G91" s="361"/>
      <c r="H91" s="362" t="s">
        <v>221</v>
      </c>
      <c r="I91" s="362"/>
      <c r="J91" s="362"/>
      <c r="K91" s="362"/>
      <c r="L91" s="362"/>
      <c r="M91" s="362"/>
      <c r="N91" s="362"/>
      <c r="O91" s="362"/>
      <c r="P91" s="362"/>
      <c r="Q91" s="362"/>
      <c r="R91" s="362"/>
      <c r="S91" s="362"/>
      <c r="T91" s="362"/>
      <c r="U91" s="362"/>
      <c r="V91" s="362"/>
      <c r="W91" s="362"/>
      <c r="X91" s="362"/>
      <c r="Y91" s="362"/>
      <c r="Z91" s="362"/>
      <c r="AA91" s="362"/>
      <c r="AB91" s="362"/>
      <c r="AC91" s="362"/>
      <c r="AD91" s="362"/>
      <c r="AE91" s="362"/>
      <c r="AF91" s="362"/>
      <c r="AG91" s="362"/>
      <c r="AH91" s="362"/>
      <c r="AI91" s="362"/>
      <c r="AJ91" s="362"/>
      <c r="AK91" s="362"/>
      <c r="AL91" s="362"/>
      <c r="AM91" s="362"/>
      <c r="AN91" s="362"/>
      <c r="AO91" s="362"/>
      <c r="AP91" s="362"/>
      <c r="AQ91" s="362"/>
      <c r="AR91" s="362"/>
      <c r="AS91" s="362"/>
      <c r="AT91" s="362"/>
      <c r="AU91" s="362"/>
      <c r="AV91" s="362"/>
      <c r="AW91" s="362"/>
      <c r="AX91" s="362"/>
      <c r="AY91" s="362"/>
      <c r="AZ91" s="362"/>
      <c r="BA91" s="362"/>
      <c r="BB91" s="362"/>
      <c r="BC91" s="362"/>
      <c r="BD91" s="362"/>
      <c r="BE91" s="356" t="s">
        <v>213</v>
      </c>
      <c r="BF91" s="357"/>
      <c r="BG91" s="357"/>
      <c r="BH91" s="357"/>
      <c r="BI91" s="357"/>
      <c r="BJ91" s="358"/>
      <c r="BK91" s="350"/>
      <c r="BL91" s="66"/>
      <c r="BM91" s="66"/>
    </row>
    <row r="92" spans="1:71" s="12" customFormat="1" ht="92.4" customHeight="1" x14ac:dyDescent="0.55000000000000004">
      <c r="A92" s="65"/>
      <c r="B92" s="359" t="s">
        <v>117</v>
      </c>
      <c r="C92" s="360"/>
      <c r="D92" s="360"/>
      <c r="E92" s="360"/>
      <c r="F92" s="360"/>
      <c r="G92" s="361"/>
      <c r="H92" s="362" t="s">
        <v>249</v>
      </c>
      <c r="I92" s="362"/>
      <c r="J92" s="362"/>
      <c r="K92" s="362"/>
      <c r="L92" s="362"/>
      <c r="M92" s="362"/>
      <c r="N92" s="362"/>
      <c r="O92" s="362"/>
      <c r="P92" s="362"/>
      <c r="Q92" s="362"/>
      <c r="R92" s="362"/>
      <c r="S92" s="362"/>
      <c r="T92" s="362"/>
      <c r="U92" s="362"/>
      <c r="V92" s="362"/>
      <c r="W92" s="362"/>
      <c r="X92" s="362"/>
      <c r="Y92" s="362"/>
      <c r="Z92" s="362"/>
      <c r="AA92" s="362"/>
      <c r="AB92" s="362"/>
      <c r="AC92" s="362"/>
      <c r="AD92" s="362"/>
      <c r="AE92" s="362"/>
      <c r="AF92" s="362"/>
      <c r="AG92" s="362"/>
      <c r="AH92" s="362"/>
      <c r="AI92" s="362"/>
      <c r="AJ92" s="362"/>
      <c r="AK92" s="362"/>
      <c r="AL92" s="362"/>
      <c r="AM92" s="362"/>
      <c r="AN92" s="362"/>
      <c r="AO92" s="362"/>
      <c r="AP92" s="362"/>
      <c r="AQ92" s="362"/>
      <c r="AR92" s="362"/>
      <c r="AS92" s="362"/>
      <c r="AT92" s="362"/>
      <c r="AU92" s="362"/>
      <c r="AV92" s="362"/>
      <c r="AW92" s="362"/>
      <c r="AX92" s="362"/>
      <c r="AY92" s="362"/>
      <c r="AZ92" s="362"/>
      <c r="BA92" s="362"/>
      <c r="BB92" s="362"/>
      <c r="BC92" s="362"/>
      <c r="BD92" s="362"/>
      <c r="BE92" s="356" t="s">
        <v>214</v>
      </c>
      <c r="BF92" s="357"/>
      <c r="BG92" s="357"/>
      <c r="BH92" s="357"/>
      <c r="BI92" s="357"/>
      <c r="BJ92" s="358"/>
      <c r="BK92" s="349"/>
      <c r="BL92" s="65"/>
      <c r="BM92" s="65"/>
    </row>
    <row r="93" spans="1:71" s="12" customFormat="1" ht="113.4" customHeight="1" x14ac:dyDescent="0.55000000000000004">
      <c r="A93" s="65"/>
      <c r="B93" s="359" t="s">
        <v>118</v>
      </c>
      <c r="C93" s="360"/>
      <c r="D93" s="360"/>
      <c r="E93" s="360"/>
      <c r="F93" s="360"/>
      <c r="G93" s="361"/>
      <c r="H93" s="362" t="s">
        <v>201</v>
      </c>
      <c r="I93" s="362"/>
      <c r="J93" s="362"/>
      <c r="K93" s="362"/>
      <c r="L93" s="362"/>
      <c r="M93" s="362"/>
      <c r="N93" s="362"/>
      <c r="O93" s="362"/>
      <c r="P93" s="362"/>
      <c r="Q93" s="362"/>
      <c r="R93" s="362"/>
      <c r="S93" s="362"/>
      <c r="T93" s="362"/>
      <c r="U93" s="362"/>
      <c r="V93" s="362"/>
      <c r="W93" s="362"/>
      <c r="X93" s="362"/>
      <c r="Y93" s="362"/>
      <c r="Z93" s="362"/>
      <c r="AA93" s="362"/>
      <c r="AB93" s="362"/>
      <c r="AC93" s="362"/>
      <c r="AD93" s="362"/>
      <c r="AE93" s="362"/>
      <c r="AF93" s="362"/>
      <c r="AG93" s="362"/>
      <c r="AH93" s="362"/>
      <c r="AI93" s="362"/>
      <c r="AJ93" s="362"/>
      <c r="AK93" s="362"/>
      <c r="AL93" s="362"/>
      <c r="AM93" s="362"/>
      <c r="AN93" s="362"/>
      <c r="AO93" s="362"/>
      <c r="AP93" s="362"/>
      <c r="AQ93" s="362"/>
      <c r="AR93" s="362"/>
      <c r="AS93" s="362"/>
      <c r="AT93" s="362"/>
      <c r="AU93" s="362"/>
      <c r="AV93" s="362"/>
      <c r="AW93" s="362"/>
      <c r="AX93" s="362"/>
      <c r="AY93" s="362"/>
      <c r="AZ93" s="362"/>
      <c r="BA93" s="362"/>
      <c r="BB93" s="362"/>
      <c r="BC93" s="362"/>
      <c r="BD93" s="362"/>
      <c r="BE93" s="356" t="s">
        <v>215</v>
      </c>
      <c r="BF93" s="357"/>
      <c r="BG93" s="357"/>
      <c r="BH93" s="357"/>
      <c r="BI93" s="357"/>
      <c r="BJ93" s="358"/>
      <c r="BK93" s="349"/>
      <c r="BL93" s="65"/>
      <c r="BM93" s="65"/>
    </row>
    <row r="94" spans="1:71" s="2" customFormat="1" ht="102.65" customHeight="1" x14ac:dyDescent="0.5">
      <c r="A94" s="63"/>
      <c r="B94" s="359" t="s">
        <v>119</v>
      </c>
      <c r="C94" s="360"/>
      <c r="D94" s="360"/>
      <c r="E94" s="360"/>
      <c r="F94" s="360"/>
      <c r="G94" s="361"/>
      <c r="H94" s="362" t="s">
        <v>220</v>
      </c>
      <c r="I94" s="362"/>
      <c r="J94" s="362"/>
      <c r="K94" s="362"/>
      <c r="L94" s="362"/>
      <c r="M94" s="362"/>
      <c r="N94" s="362"/>
      <c r="O94" s="362"/>
      <c r="P94" s="362"/>
      <c r="Q94" s="362"/>
      <c r="R94" s="362"/>
      <c r="S94" s="362"/>
      <c r="T94" s="362"/>
      <c r="U94" s="362"/>
      <c r="V94" s="362"/>
      <c r="W94" s="362"/>
      <c r="X94" s="362"/>
      <c r="Y94" s="362"/>
      <c r="Z94" s="362"/>
      <c r="AA94" s="362"/>
      <c r="AB94" s="362"/>
      <c r="AC94" s="362"/>
      <c r="AD94" s="362"/>
      <c r="AE94" s="362"/>
      <c r="AF94" s="362"/>
      <c r="AG94" s="362"/>
      <c r="AH94" s="362"/>
      <c r="AI94" s="362"/>
      <c r="AJ94" s="362"/>
      <c r="AK94" s="362"/>
      <c r="AL94" s="362"/>
      <c r="AM94" s="362"/>
      <c r="AN94" s="362"/>
      <c r="AO94" s="362"/>
      <c r="AP94" s="362"/>
      <c r="AQ94" s="362"/>
      <c r="AR94" s="362"/>
      <c r="AS94" s="362"/>
      <c r="AT94" s="362"/>
      <c r="AU94" s="362"/>
      <c r="AV94" s="362"/>
      <c r="AW94" s="362"/>
      <c r="AX94" s="362"/>
      <c r="AY94" s="362"/>
      <c r="AZ94" s="362"/>
      <c r="BA94" s="362"/>
      <c r="BB94" s="362"/>
      <c r="BC94" s="362"/>
      <c r="BD94" s="362"/>
      <c r="BE94" s="356" t="s">
        <v>216</v>
      </c>
      <c r="BF94" s="357"/>
      <c r="BG94" s="357"/>
      <c r="BH94" s="357"/>
      <c r="BI94" s="357"/>
      <c r="BJ94" s="358"/>
      <c r="BK94" s="348"/>
      <c r="BL94" s="63"/>
      <c r="BM94" s="63"/>
    </row>
    <row r="95" spans="1:71" s="2" customFormat="1" ht="106.75" customHeight="1" thickBot="1" x14ac:dyDescent="0.55000000000000004">
      <c r="A95" s="63"/>
      <c r="B95" s="373" t="s">
        <v>120</v>
      </c>
      <c r="C95" s="374"/>
      <c r="D95" s="374"/>
      <c r="E95" s="374"/>
      <c r="F95" s="374"/>
      <c r="G95" s="375"/>
      <c r="H95" s="517" t="s">
        <v>247</v>
      </c>
      <c r="I95" s="518"/>
      <c r="J95" s="518"/>
      <c r="K95" s="518"/>
      <c r="L95" s="518"/>
      <c r="M95" s="518"/>
      <c r="N95" s="518"/>
      <c r="O95" s="518"/>
      <c r="P95" s="518"/>
      <c r="Q95" s="518"/>
      <c r="R95" s="518"/>
      <c r="S95" s="518"/>
      <c r="T95" s="518"/>
      <c r="U95" s="518"/>
      <c r="V95" s="518"/>
      <c r="W95" s="518"/>
      <c r="X95" s="518"/>
      <c r="Y95" s="518"/>
      <c r="Z95" s="518"/>
      <c r="AA95" s="518"/>
      <c r="AB95" s="518"/>
      <c r="AC95" s="518"/>
      <c r="AD95" s="518"/>
      <c r="AE95" s="518"/>
      <c r="AF95" s="518"/>
      <c r="AG95" s="518"/>
      <c r="AH95" s="518"/>
      <c r="AI95" s="518"/>
      <c r="AJ95" s="518"/>
      <c r="AK95" s="518"/>
      <c r="AL95" s="518"/>
      <c r="AM95" s="518"/>
      <c r="AN95" s="518"/>
      <c r="AO95" s="518"/>
      <c r="AP95" s="518"/>
      <c r="AQ95" s="518"/>
      <c r="AR95" s="518"/>
      <c r="AS95" s="518"/>
      <c r="AT95" s="518"/>
      <c r="AU95" s="518"/>
      <c r="AV95" s="518"/>
      <c r="AW95" s="518"/>
      <c r="AX95" s="518"/>
      <c r="AY95" s="518"/>
      <c r="AZ95" s="518"/>
      <c r="BA95" s="518"/>
      <c r="BB95" s="518"/>
      <c r="BC95" s="518"/>
      <c r="BD95" s="519"/>
      <c r="BE95" s="522" t="s">
        <v>217</v>
      </c>
      <c r="BF95" s="523"/>
      <c r="BG95" s="523"/>
      <c r="BH95" s="523"/>
      <c r="BI95" s="523"/>
      <c r="BJ95" s="524"/>
      <c r="BK95" s="348"/>
      <c r="BL95" s="63"/>
      <c r="BM95" s="63"/>
    </row>
    <row r="96" spans="1:71" s="16" customFormat="1" ht="48.65" customHeight="1" thickTop="1" x14ac:dyDescent="0.75">
      <c r="A96" s="68"/>
      <c r="C96" s="149"/>
      <c r="D96" s="149"/>
      <c r="E96" s="149"/>
      <c r="F96" s="149"/>
      <c r="G96" s="149"/>
      <c r="H96" s="149"/>
      <c r="I96" s="149"/>
      <c r="J96" s="149"/>
      <c r="K96" s="149"/>
      <c r="L96" s="149"/>
      <c r="M96" s="149"/>
      <c r="N96" s="149"/>
      <c r="O96" s="149"/>
      <c r="P96" s="149"/>
      <c r="Q96" s="149"/>
      <c r="R96" s="149"/>
      <c r="S96" s="149"/>
      <c r="T96" s="149"/>
      <c r="U96" s="149"/>
      <c r="V96" s="149"/>
      <c r="W96" s="149"/>
      <c r="X96" s="149"/>
      <c r="Y96" s="149"/>
      <c r="Z96" s="149"/>
      <c r="AA96" s="149"/>
      <c r="AB96" s="149"/>
      <c r="AC96" s="149"/>
      <c r="AD96" s="149"/>
      <c r="AE96" s="149"/>
      <c r="AF96" s="149"/>
      <c r="AG96" s="149"/>
      <c r="AH96" s="149"/>
      <c r="AI96" s="149"/>
      <c r="AJ96" s="149"/>
      <c r="AK96" s="149"/>
      <c r="AL96" s="149"/>
      <c r="AM96" s="149"/>
      <c r="AN96" s="149"/>
      <c r="AO96" s="149"/>
      <c r="AP96" s="149"/>
      <c r="AQ96" s="149"/>
      <c r="AR96" s="149"/>
      <c r="AS96" s="149"/>
      <c r="AT96" s="149"/>
      <c r="AU96" s="149"/>
      <c r="AV96" s="149"/>
      <c r="AW96" s="149"/>
      <c r="AX96" s="149"/>
      <c r="AY96" s="149"/>
      <c r="AZ96" s="149"/>
      <c r="BA96" s="149"/>
      <c r="BB96" s="149"/>
      <c r="BC96" s="149"/>
      <c r="BD96" s="149"/>
      <c r="BE96" s="149"/>
      <c r="BF96" s="149"/>
      <c r="BG96" s="149"/>
      <c r="BH96" s="149"/>
      <c r="BI96" s="149"/>
      <c r="BJ96" s="149"/>
      <c r="BK96" s="341"/>
      <c r="BL96" s="149"/>
      <c r="BM96" s="149"/>
      <c r="BN96" s="149"/>
      <c r="BO96" s="149"/>
      <c r="BP96" s="149"/>
      <c r="BQ96" s="149"/>
      <c r="BR96" s="149"/>
      <c r="BS96" s="68"/>
    </row>
    <row r="97" spans="1:78" s="16" customFormat="1" ht="114" customHeight="1" x14ac:dyDescent="0.75">
      <c r="A97" s="68"/>
      <c r="B97" s="68"/>
      <c r="C97" s="69"/>
      <c r="D97" s="372" t="s">
        <v>248</v>
      </c>
      <c r="E97" s="372"/>
      <c r="F97" s="372"/>
      <c r="G97" s="372"/>
      <c r="H97" s="372"/>
      <c r="I97" s="372"/>
      <c r="J97" s="372"/>
      <c r="K97" s="372"/>
      <c r="L97" s="372"/>
      <c r="M97" s="372"/>
      <c r="N97" s="372"/>
      <c r="O97" s="372"/>
      <c r="P97" s="372"/>
      <c r="Q97" s="372"/>
      <c r="R97" s="372"/>
      <c r="S97" s="372"/>
      <c r="T97" s="372"/>
      <c r="U97" s="372"/>
      <c r="V97" s="372"/>
      <c r="W97" s="372"/>
      <c r="X97" s="372"/>
      <c r="Y97" s="372"/>
      <c r="Z97" s="372"/>
      <c r="AA97" s="372"/>
      <c r="AB97" s="372"/>
      <c r="AC97" s="372"/>
      <c r="AD97" s="372"/>
      <c r="AE97" s="372"/>
      <c r="AF97" s="372"/>
      <c r="AG97" s="372"/>
      <c r="AH97" s="372"/>
      <c r="AI97" s="372"/>
      <c r="AJ97" s="372"/>
      <c r="AK97" s="372"/>
      <c r="AL97" s="372"/>
      <c r="AM97" s="372"/>
      <c r="AN97" s="372"/>
      <c r="AO97" s="372"/>
      <c r="AP97" s="372"/>
      <c r="AQ97" s="372"/>
      <c r="AR97" s="372"/>
      <c r="AS97" s="372"/>
      <c r="AT97" s="372"/>
      <c r="AU97" s="372"/>
      <c r="AV97" s="372"/>
      <c r="AW97" s="372"/>
      <c r="AX97" s="372"/>
      <c r="AY97" s="372"/>
      <c r="AZ97" s="372"/>
      <c r="BA97" s="372"/>
      <c r="BB97" s="372"/>
      <c r="BC97" s="372"/>
      <c r="BD97" s="372"/>
      <c r="BE97" s="372"/>
      <c r="BF97" s="372"/>
      <c r="BG97" s="372"/>
      <c r="BH97" s="163"/>
      <c r="BI97" s="163"/>
      <c r="BJ97" s="70"/>
      <c r="BK97" s="342"/>
      <c r="BL97" s="70"/>
      <c r="BM97" s="70"/>
      <c r="BN97" s="70"/>
      <c r="BO97" s="70"/>
      <c r="BP97" s="70"/>
      <c r="BQ97" s="68"/>
      <c r="BR97" s="68"/>
      <c r="BS97" s="68"/>
    </row>
    <row r="98" spans="1:78" s="16" customFormat="1" ht="14.4" customHeight="1" x14ac:dyDescent="0.75">
      <c r="A98" s="68"/>
      <c r="B98" s="68"/>
      <c r="C98" s="69"/>
      <c r="D98" s="70"/>
      <c r="E98" s="149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/>
      <c r="AQ98" s="70"/>
      <c r="AR98" s="70"/>
      <c r="AS98" s="70"/>
      <c r="AT98" s="70"/>
      <c r="AU98" s="70"/>
      <c r="AV98" s="70"/>
      <c r="AW98" s="70"/>
      <c r="AX98" s="70"/>
      <c r="AY98" s="70"/>
      <c r="AZ98" s="70"/>
      <c r="BA98" s="70"/>
      <c r="BB98" s="70"/>
      <c r="BC98" s="70"/>
      <c r="BD98" s="70"/>
      <c r="BE98" s="70"/>
      <c r="BF98" s="70"/>
      <c r="BG98" s="70"/>
      <c r="BH98" s="70"/>
      <c r="BI98" s="70"/>
      <c r="BJ98" s="70"/>
      <c r="BK98" s="342"/>
      <c r="BL98" s="70"/>
      <c r="BM98" s="70"/>
      <c r="BN98" s="70"/>
      <c r="BO98" s="70"/>
      <c r="BP98" s="70"/>
      <c r="BQ98" s="68"/>
      <c r="BR98" s="68"/>
      <c r="BS98" s="68"/>
    </row>
    <row r="99" spans="1:78" s="16" customFormat="1" ht="90" customHeight="1" x14ac:dyDescent="0.75">
      <c r="A99" s="68"/>
      <c r="B99" s="71"/>
      <c r="C99" s="162" t="s">
        <v>86</v>
      </c>
      <c r="D99" s="372" t="s">
        <v>131</v>
      </c>
      <c r="E99" s="372"/>
      <c r="F99" s="372"/>
      <c r="G99" s="372"/>
      <c r="H99" s="372"/>
      <c r="I99" s="372"/>
      <c r="J99" s="372"/>
      <c r="K99" s="372"/>
      <c r="L99" s="372"/>
      <c r="M99" s="372"/>
      <c r="N99" s="372"/>
      <c r="O99" s="372"/>
      <c r="P99" s="372"/>
      <c r="Q99" s="372"/>
      <c r="R99" s="372"/>
      <c r="S99" s="372"/>
      <c r="T99" s="372"/>
      <c r="U99" s="372"/>
      <c r="V99" s="372"/>
      <c r="W99" s="372"/>
      <c r="X99" s="372"/>
      <c r="Y99" s="372"/>
      <c r="Z99" s="372"/>
      <c r="AA99" s="372"/>
      <c r="AB99" s="372"/>
      <c r="AC99" s="372"/>
      <c r="AD99" s="372"/>
      <c r="AE99" s="372"/>
      <c r="AF99" s="372"/>
      <c r="AG99" s="372"/>
      <c r="AH99" s="372"/>
      <c r="AI99" s="372"/>
      <c r="AJ99" s="372"/>
      <c r="AK99" s="372"/>
      <c r="AL99" s="372"/>
      <c r="AM99" s="372"/>
      <c r="AN99" s="372"/>
      <c r="AO99" s="372"/>
      <c r="AP99" s="372"/>
      <c r="AQ99" s="372"/>
      <c r="AR99" s="372"/>
      <c r="AS99" s="372"/>
      <c r="AT99" s="372"/>
      <c r="AU99" s="372"/>
      <c r="AV99" s="372"/>
      <c r="AW99" s="372"/>
      <c r="AX99" s="372"/>
      <c r="AY99" s="372"/>
      <c r="AZ99" s="372"/>
      <c r="BA99" s="372"/>
      <c r="BB99" s="372"/>
      <c r="BC99" s="372"/>
      <c r="BD99" s="372"/>
      <c r="BE99" s="372"/>
      <c r="BF99" s="372"/>
      <c r="BG99" s="372"/>
      <c r="BH99" s="372"/>
      <c r="BI99" s="372"/>
      <c r="BJ99" s="163"/>
      <c r="BK99" s="341"/>
      <c r="BL99" s="163"/>
      <c r="BM99" s="163"/>
      <c r="BN99" s="163"/>
      <c r="BO99" s="163"/>
      <c r="BP99" s="163"/>
      <c r="BQ99" s="68"/>
      <c r="BR99" s="68"/>
      <c r="BS99" s="68"/>
    </row>
    <row r="100" spans="1:78" s="10" customFormat="1" ht="36.65" customHeight="1" x14ac:dyDescent="0.6">
      <c r="A100" s="72"/>
      <c r="B100" s="73"/>
      <c r="C100" s="162"/>
      <c r="D100" s="164"/>
      <c r="E100" s="164"/>
      <c r="F100" s="164"/>
      <c r="G100" s="164"/>
      <c r="H100" s="164"/>
      <c r="I100" s="164"/>
      <c r="J100" s="164"/>
      <c r="K100" s="164"/>
      <c r="L100" s="164"/>
      <c r="M100" s="164"/>
      <c r="N100" s="164"/>
      <c r="O100" s="164"/>
      <c r="P100" s="164"/>
      <c r="Q100" s="164"/>
      <c r="R100" s="164"/>
      <c r="S100" s="164"/>
      <c r="T100" s="164"/>
      <c r="U100" s="164"/>
      <c r="V100" s="164"/>
      <c r="W100" s="164"/>
      <c r="X100" s="164"/>
      <c r="Y100" s="164"/>
      <c r="Z100" s="164"/>
      <c r="AA100" s="164"/>
      <c r="AB100" s="164"/>
      <c r="AC100" s="164"/>
      <c r="AD100" s="164"/>
      <c r="AE100" s="164"/>
      <c r="AF100" s="164"/>
      <c r="AG100" s="164"/>
      <c r="AH100" s="164"/>
      <c r="AI100" s="164"/>
      <c r="AJ100" s="164"/>
      <c r="AK100" s="164"/>
      <c r="AL100" s="164"/>
      <c r="AM100" s="164"/>
      <c r="AN100" s="164"/>
      <c r="AO100" s="164"/>
      <c r="AP100" s="164"/>
      <c r="AQ100" s="164"/>
      <c r="AR100" s="164"/>
      <c r="AS100" s="164"/>
      <c r="AT100" s="164"/>
      <c r="AU100" s="164"/>
      <c r="AV100" s="164"/>
      <c r="AW100" s="164"/>
      <c r="AX100" s="164"/>
      <c r="AY100" s="164"/>
      <c r="AZ100" s="164"/>
      <c r="BA100" s="164"/>
      <c r="BB100" s="164"/>
      <c r="BC100" s="164"/>
      <c r="BD100" s="164"/>
      <c r="BE100" s="164"/>
      <c r="BF100" s="164"/>
      <c r="BG100" s="164"/>
      <c r="BH100" s="164"/>
      <c r="BI100" s="164"/>
      <c r="BJ100" s="164"/>
      <c r="BK100" s="351"/>
      <c r="BL100" s="164"/>
      <c r="BM100" s="164"/>
      <c r="BN100" s="164"/>
      <c r="BO100" s="164"/>
      <c r="BP100" s="164"/>
      <c r="BQ100" s="72"/>
      <c r="BR100" s="72"/>
      <c r="BS100" s="72"/>
    </row>
    <row r="101" spans="1:78" s="16" customFormat="1" ht="69.650000000000006" customHeight="1" x14ac:dyDescent="0.75">
      <c r="A101" s="68"/>
      <c r="B101" s="71"/>
      <c r="C101" s="165" t="s">
        <v>132</v>
      </c>
      <c r="D101" s="372" t="s">
        <v>133</v>
      </c>
      <c r="E101" s="372"/>
      <c r="F101" s="372"/>
      <c r="G101" s="372"/>
      <c r="H101" s="372"/>
      <c r="I101" s="372"/>
      <c r="J101" s="372"/>
      <c r="K101" s="372"/>
      <c r="L101" s="372"/>
      <c r="M101" s="372"/>
      <c r="N101" s="372"/>
      <c r="O101" s="372"/>
      <c r="P101" s="372"/>
      <c r="Q101" s="372"/>
      <c r="R101" s="372"/>
      <c r="S101" s="372"/>
      <c r="T101" s="372"/>
      <c r="U101" s="372"/>
      <c r="V101" s="372"/>
      <c r="W101" s="372"/>
      <c r="X101" s="372"/>
      <c r="Y101" s="372"/>
      <c r="Z101" s="167"/>
      <c r="AA101" s="167"/>
      <c r="AB101" s="167"/>
      <c r="AC101" s="167"/>
      <c r="AD101" s="167"/>
      <c r="AE101" s="167"/>
      <c r="AF101" s="167"/>
      <c r="AG101" s="167"/>
      <c r="AH101" s="167"/>
      <c r="AI101" s="167"/>
      <c r="AJ101" s="167"/>
      <c r="AK101" s="167"/>
      <c r="AL101" s="167"/>
      <c r="AM101" s="167"/>
      <c r="AN101" s="167"/>
      <c r="AO101" s="167"/>
      <c r="AP101" s="167"/>
      <c r="AQ101" s="167"/>
      <c r="AR101" s="167"/>
      <c r="AS101" s="167"/>
      <c r="AT101" s="167"/>
      <c r="AU101" s="167"/>
      <c r="AV101" s="167"/>
      <c r="AW101" s="167"/>
      <c r="AX101" s="167"/>
      <c r="AY101" s="167"/>
      <c r="AZ101" s="167"/>
      <c r="BA101" s="167"/>
      <c r="BB101" s="167"/>
      <c r="BC101" s="167"/>
      <c r="BD101" s="167"/>
      <c r="BE101" s="167"/>
      <c r="BF101" s="167"/>
      <c r="BG101" s="167"/>
      <c r="BH101" s="167"/>
      <c r="BI101" s="167"/>
      <c r="BJ101" s="167"/>
      <c r="BK101" s="341"/>
      <c r="BL101" s="167"/>
      <c r="BM101" s="167"/>
      <c r="BN101" s="167"/>
      <c r="BO101" s="167"/>
      <c r="BP101" s="167"/>
      <c r="BQ101" s="68"/>
      <c r="BR101" s="68"/>
      <c r="BS101" s="68"/>
    </row>
    <row r="102" spans="1:78" s="2" customFormat="1" x14ac:dyDescent="0.5">
      <c r="A102" s="63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342"/>
      <c r="BL102" s="67"/>
      <c r="BM102" s="67"/>
      <c r="BN102" s="67"/>
      <c r="BO102" s="67"/>
      <c r="BP102" s="67"/>
      <c r="BQ102" s="63"/>
      <c r="BR102" s="63"/>
      <c r="BS102" s="63"/>
    </row>
    <row r="103" spans="1:78" s="19" customFormat="1" ht="34.25" customHeight="1" x14ac:dyDescent="0.35">
      <c r="A103" s="74"/>
      <c r="B103" s="75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  <c r="AA103" s="76"/>
      <c r="AB103" s="76"/>
      <c r="AC103" s="76"/>
      <c r="AD103" s="76"/>
      <c r="AE103" s="76"/>
      <c r="AF103" s="76"/>
      <c r="AG103" s="76"/>
      <c r="AH103" s="76"/>
      <c r="AI103" s="76"/>
      <c r="AJ103" s="76"/>
      <c r="AK103" s="76"/>
      <c r="AL103" s="76"/>
      <c r="AM103" s="76"/>
      <c r="AN103" s="75"/>
      <c r="AO103" s="76"/>
      <c r="AP103" s="76"/>
      <c r="AQ103" s="76"/>
      <c r="AR103" s="76"/>
      <c r="AS103" s="76"/>
      <c r="AT103" s="76"/>
      <c r="AU103" s="76"/>
      <c r="AV103" s="76"/>
      <c r="AW103" s="76"/>
      <c r="AX103" s="76"/>
      <c r="AY103" s="76"/>
      <c r="AZ103" s="76"/>
      <c r="BA103" s="76"/>
      <c r="BB103" s="76"/>
      <c r="BC103" s="76"/>
      <c r="BD103" s="76"/>
      <c r="BE103" s="76"/>
      <c r="BF103" s="76"/>
      <c r="BG103" s="76"/>
      <c r="BH103" s="76"/>
      <c r="BI103" s="76"/>
      <c r="BJ103" s="76"/>
      <c r="BK103" s="342"/>
      <c r="BL103" s="76"/>
      <c r="BM103" s="76"/>
      <c r="BN103" s="76"/>
      <c r="BO103" s="76"/>
      <c r="BP103" s="76"/>
      <c r="BQ103" s="76"/>
      <c r="BR103" s="74"/>
      <c r="BS103" s="74"/>
    </row>
    <row r="104" spans="1:78" s="17" customFormat="1" ht="48" customHeight="1" x14ac:dyDescent="0.95">
      <c r="A104" s="77"/>
      <c r="C104" s="76" t="s">
        <v>140</v>
      </c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  <c r="AA104" s="76"/>
      <c r="AE104" s="78"/>
      <c r="AF104" s="79"/>
      <c r="AG104" s="79"/>
      <c r="AH104" s="79"/>
      <c r="AI104" s="79"/>
      <c r="AJ104" s="79"/>
      <c r="AK104" s="79"/>
      <c r="AL104" s="78"/>
      <c r="AM104" s="80"/>
      <c r="AN104" s="80"/>
      <c r="AO104" s="80"/>
      <c r="AP104" s="80"/>
      <c r="AQ104" s="80"/>
      <c r="AR104" s="81"/>
      <c r="AS104" s="81" t="s">
        <v>227</v>
      </c>
      <c r="AT104" s="83"/>
      <c r="AU104" s="83"/>
      <c r="AV104" s="83"/>
      <c r="AW104" s="83"/>
      <c r="AX104" s="81"/>
      <c r="AY104" s="95"/>
      <c r="AZ104" s="95"/>
      <c r="BA104" s="77"/>
      <c r="BB104" s="77"/>
      <c r="BC104" s="77"/>
      <c r="BD104" s="77"/>
      <c r="BE104" s="77"/>
      <c r="BF104" s="77"/>
      <c r="BG104" s="77"/>
      <c r="BH104" s="77"/>
      <c r="BI104" s="77"/>
      <c r="BJ104" s="77"/>
      <c r="BK104" s="342"/>
      <c r="BL104" s="77"/>
      <c r="BM104" s="77"/>
      <c r="BN104" s="77"/>
      <c r="BO104" s="77"/>
      <c r="BP104" s="77"/>
      <c r="BQ104" s="77"/>
      <c r="BR104" s="77"/>
      <c r="BS104" s="77"/>
    </row>
    <row r="105" spans="1:78" s="16" customFormat="1" ht="14.4" customHeight="1" x14ac:dyDescent="0.95">
      <c r="A105" s="68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  <c r="AA105" s="76"/>
      <c r="AB105" s="84"/>
      <c r="AC105" s="84"/>
      <c r="AD105" s="84"/>
      <c r="AE105" s="84"/>
      <c r="AF105" s="84"/>
      <c r="AG105" s="84"/>
      <c r="AH105" s="84"/>
      <c r="AI105" s="84"/>
      <c r="AJ105" s="84"/>
      <c r="AK105" s="84"/>
      <c r="AL105" s="84"/>
      <c r="AM105" s="84"/>
      <c r="AN105" s="84"/>
      <c r="AO105" s="84"/>
      <c r="AP105" s="84"/>
      <c r="AQ105" s="84"/>
      <c r="AR105" s="84"/>
      <c r="AS105" s="80"/>
      <c r="AT105" s="80"/>
      <c r="AU105" s="80"/>
      <c r="AV105" s="80"/>
      <c r="AW105" s="80"/>
      <c r="AX105" s="127"/>
      <c r="AY105" s="127"/>
      <c r="AZ105" s="127"/>
      <c r="BA105" s="70"/>
      <c r="BB105" s="70"/>
      <c r="BC105" s="70"/>
      <c r="BD105" s="70"/>
      <c r="BE105" s="70"/>
      <c r="BF105" s="70"/>
      <c r="BG105" s="70"/>
      <c r="BH105" s="70"/>
      <c r="BI105" s="70"/>
      <c r="BJ105" s="70"/>
      <c r="BK105" s="342"/>
      <c r="BL105" s="70"/>
      <c r="BM105" s="70"/>
      <c r="BN105" s="77"/>
      <c r="BO105" s="77"/>
      <c r="BP105" s="70"/>
      <c r="BQ105" s="70"/>
      <c r="BR105" s="70"/>
      <c r="BS105" s="70"/>
      <c r="BT105" s="18"/>
      <c r="BU105" s="18"/>
      <c r="BV105" s="18"/>
      <c r="BW105" s="18"/>
      <c r="BX105" s="18"/>
      <c r="BY105" s="18"/>
      <c r="BZ105" s="18"/>
    </row>
    <row r="106" spans="1:78" s="16" customFormat="1" ht="53.5" x14ac:dyDescent="0.95">
      <c r="A106" s="68"/>
      <c r="C106" s="85"/>
      <c r="D106" s="85"/>
      <c r="E106" s="85"/>
      <c r="F106" s="85"/>
      <c r="G106" s="86" t="s">
        <v>60</v>
      </c>
      <c r="H106" s="87"/>
      <c r="I106" s="84"/>
      <c r="J106" s="84"/>
      <c r="K106" s="88"/>
      <c r="L106" s="89"/>
      <c r="M106" s="89"/>
      <c r="N106" s="89"/>
      <c r="O106" s="89"/>
      <c r="P106" s="89"/>
      <c r="Q106" s="89"/>
      <c r="R106" s="89"/>
      <c r="S106" s="89"/>
      <c r="T106" s="89"/>
      <c r="U106" s="89"/>
      <c r="V106" s="89"/>
      <c r="W106" s="89"/>
      <c r="X106" s="89"/>
      <c r="Y106" s="89"/>
      <c r="Z106" s="89"/>
      <c r="AA106" s="84"/>
      <c r="AB106" s="84"/>
      <c r="AC106" s="84"/>
      <c r="AD106" s="84"/>
      <c r="AE106" s="84"/>
      <c r="AF106" s="84"/>
      <c r="AG106" s="84"/>
      <c r="AH106" s="84"/>
      <c r="AI106" s="84"/>
      <c r="AJ106" s="84"/>
      <c r="AK106" s="84"/>
      <c r="AL106" s="84"/>
      <c r="AM106" s="84"/>
      <c r="AN106" s="84"/>
      <c r="AO106" s="84"/>
      <c r="AP106" s="84"/>
      <c r="AQ106" s="84"/>
      <c r="AR106" s="84"/>
      <c r="AS106" s="80"/>
      <c r="AT106" s="80"/>
      <c r="AU106" s="80"/>
      <c r="AV106" s="80"/>
      <c r="AW106" s="80"/>
      <c r="AX106" s="127"/>
      <c r="AY106" s="127"/>
      <c r="AZ106" s="127"/>
      <c r="BA106" s="70"/>
      <c r="BB106" s="70"/>
      <c r="BC106" s="70"/>
      <c r="BD106" s="70"/>
      <c r="BE106" s="70"/>
      <c r="BF106" s="70"/>
      <c r="BG106" s="70"/>
      <c r="BH106" s="70"/>
      <c r="BI106" s="70"/>
      <c r="BJ106" s="70"/>
      <c r="BK106" s="342"/>
      <c r="BL106" s="70"/>
      <c r="BM106" s="70"/>
      <c r="BN106" s="77"/>
      <c r="BO106" s="77"/>
      <c r="BP106" s="70"/>
      <c r="BQ106" s="70"/>
      <c r="BR106" s="70"/>
      <c r="BS106" s="70"/>
      <c r="BT106" s="18"/>
      <c r="BU106" s="18"/>
      <c r="BV106" s="18"/>
      <c r="BW106" s="18"/>
      <c r="BX106" s="18"/>
      <c r="BY106" s="18"/>
      <c r="BZ106" s="18"/>
    </row>
    <row r="107" spans="1:78" s="16" customFormat="1" ht="46" x14ac:dyDescent="0.95">
      <c r="A107" s="68"/>
      <c r="C107" s="84"/>
      <c r="D107" s="84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  <c r="AA107" s="84"/>
      <c r="AB107" s="84"/>
      <c r="AC107" s="84"/>
      <c r="AD107" s="84"/>
      <c r="AE107" s="84"/>
      <c r="AF107" s="84"/>
      <c r="AG107" s="84"/>
      <c r="AH107" s="84"/>
      <c r="AI107" s="84"/>
      <c r="AJ107" s="84"/>
      <c r="AK107" s="84"/>
      <c r="AL107" s="84"/>
      <c r="AM107" s="84"/>
      <c r="AN107" s="84"/>
      <c r="AO107" s="84"/>
      <c r="AP107" s="84"/>
      <c r="AQ107" s="84"/>
      <c r="AR107" s="84"/>
      <c r="AS107" s="80"/>
      <c r="AT107" s="80"/>
      <c r="AU107" s="80"/>
      <c r="AV107" s="80"/>
      <c r="AW107" s="80"/>
      <c r="AX107" s="127"/>
      <c r="AY107" s="127"/>
      <c r="AZ107" s="127"/>
      <c r="BA107" s="70"/>
      <c r="BB107" s="70"/>
      <c r="BC107" s="70"/>
      <c r="BD107" s="70"/>
      <c r="BE107" s="70"/>
      <c r="BF107" s="70"/>
      <c r="BG107" s="70"/>
      <c r="BH107" s="70"/>
      <c r="BI107" s="70"/>
      <c r="BJ107" s="70"/>
      <c r="BK107" s="342"/>
      <c r="BL107" s="77"/>
      <c r="BM107" s="90"/>
      <c r="BN107" s="77"/>
      <c r="BO107" s="77"/>
      <c r="BP107" s="70"/>
      <c r="BQ107" s="70"/>
      <c r="BR107" s="70"/>
      <c r="BS107" s="70"/>
      <c r="BT107" s="18"/>
      <c r="BU107" s="18"/>
      <c r="BV107" s="18"/>
      <c r="BW107" s="18"/>
      <c r="BX107" s="18"/>
      <c r="BY107" s="18"/>
      <c r="BZ107" s="18"/>
    </row>
    <row r="108" spans="1:78" s="20" customFormat="1" ht="55.25" customHeight="1" x14ac:dyDescent="0.95">
      <c r="A108" s="91"/>
      <c r="C108" s="371" t="s">
        <v>241</v>
      </c>
      <c r="D108" s="371"/>
      <c r="E108" s="371"/>
      <c r="F108" s="371"/>
      <c r="G108" s="371"/>
      <c r="H108" s="371"/>
      <c r="I108" s="371"/>
      <c r="J108" s="371"/>
      <c r="K108" s="371"/>
      <c r="L108" s="371"/>
      <c r="M108" s="371"/>
      <c r="N108" s="371"/>
      <c r="O108" s="371"/>
      <c r="P108" s="371"/>
      <c r="Q108" s="371"/>
      <c r="R108" s="371"/>
      <c r="S108" s="371"/>
      <c r="T108" s="371"/>
      <c r="U108" s="371"/>
      <c r="V108" s="371"/>
      <c r="W108" s="371"/>
      <c r="X108" s="371"/>
      <c r="Y108" s="371"/>
      <c r="Z108" s="371"/>
      <c r="AA108" s="371"/>
      <c r="AB108" s="68"/>
      <c r="AC108" s="68"/>
      <c r="AD108" s="68"/>
      <c r="AE108" s="79"/>
      <c r="AF108" s="79"/>
      <c r="AG108" s="79"/>
      <c r="AH108" s="79"/>
      <c r="AI108" s="79"/>
      <c r="AJ108" s="79"/>
      <c r="AK108" s="78"/>
      <c r="AL108" s="78"/>
      <c r="AM108" s="80"/>
      <c r="AN108" s="80"/>
      <c r="AO108" s="80"/>
      <c r="AP108" s="80"/>
      <c r="AQ108" s="81"/>
      <c r="AR108" s="82"/>
      <c r="AS108" s="228" t="s">
        <v>228</v>
      </c>
      <c r="AT108" s="83"/>
      <c r="AU108" s="229"/>
      <c r="AV108" s="83"/>
      <c r="AW108" s="81"/>
      <c r="AX108" s="81"/>
      <c r="AY108" s="95"/>
      <c r="AZ108" s="95"/>
      <c r="BA108" s="77"/>
      <c r="BB108" s="77"/>
      <c r="BC108" s="77"/>
      <c r="BD108" s="77"/>
      <c r="BE108" s="77"/>
      <c r="BF108" s="77"/>
      <c r="BG108" s="77"/>
      <c r="BH108" s="77"/>
      <c r="BI108" s="77"/>
      <c r="BJ108" s="77"/>
      <c r="BK108" s="342"/>
      <c r="BL108" s="77"/>
      <c r="BM108" s="77"/>
      <c r="BN108" s="77"/>
      <c r="BO108" s="77"/>
      <c r="BP108" s="77"/>
      <c r="BQ108" s="77"/>
      <c r="BR108" s="77"/>
      <c r="BS108" s="77"/>
      <c r="BT108" s="17"/>
      <c r="BU108" s="17"/>
      <c r="BV108" s="17"/>
      <c r="BW108" s="17"/>
      <c r="BX108" s="17"/>
      <c r="BY108" s="17"/>
      <c r="BZ108" s="17"/>
    </row>
    <row r="109" spans="1:78" s="20" customFormat="1" ht="25.25" customHeight="1" x14ac:dyDescent="0.35">
      <c r="A109" s="91"/>
      <c r="C109" s="76"/>
      <c r="D109" s="76"/>
      <c r="E109" s="76"/>
      <c r="F109" s="76"/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76"/>
      <c r="AB109" s="76"/>
      <c r="AC109" s="76"/>
      <c r="AD109" s="76"/>
      <c r="AE109" s="76"/>
      <c r="AF109" s="76"/>
      <c r="AG109" s="76"/>
      <c r="AH109" s="76"/>
      <c r="AI109" s="76"/>
      <c r="AJ109" s="76"/>
      <c r="AK109" s="76"/>
      <c r="AL109" s="76"/>
      <c r="AM109" s="76"/>
      <c r="AN109" s="76"/>
      <c r="AO109" s="76"/>
      <c r="AP109" s="76"/>
      <c r="AQ109" s="76"/>
      <c r="AR109" s="76"/>
      <c r="AS109" s="81"/>
      <c r="AT109" s="81"/>
      <c r="AU109" s="81"/>
      <c r="AV109" s="81"/>
      <c r="AW109" s="81"/>
      <c r="AX109" s="92"/>
      <c r="AY109" s="92"/>
      <c r="AZ109" s="92"/>
      <c r="BA109" s="92"/>
      <c r="BB109" s="92"/>
      <c r="BC109" s="92"/>
      <c r="BD109" s="92"/>
      <c r="BE109" s="77"/>
      <c r="BF109" s="77"/>
      <c r="BG109" s="77"/>
      <c r="BH109" s="77"/>
      <c r="BI109" s="77"/>
      <c r="BJ109" s="77"/>
      <c r="BK109" s="342"/>
      <c r="BL109" s="77"/>
      <c r="BM109" s="77"/>
      <c r="BN109" s="77"/>
      <c r="BO109" s="77"/>
      <c r="BP109" s="77"/>
      <c r="BQ109" s="77"/>
      <c r="BR109" s="77"/>
      <c r="BS109" s="77"/>
      <c r="BT109" s="17"/>
      <c r="BU109" s="17"/>
      <c r="BV109" s="17"/>
      <c r="BW109" s="17"/>
      <c r="BX109" s="17"/>
      <c r="BY109" s="17"/>
      <c r="BZ109" s="17"/>
    </row>
    <row r="110" spans="1:78" s="16" customFormat="1" ht="56" customHeight="1" x14ac:dyDescent="0.95">
      <c r="A110" s="68"/>
      <c r="C110" s="85"/>
      <c r="D110" s="85"/>
      <c r="E110" s="85"/>
      <c r="F110" s="85"/>
      <c r="G110" s="86" t="s">
        <v>60</v>
      </c>
      <c r="H110" s="87"/>
      <c r="I110" s="84"/>
      <c r="J110" s="84"/>
      <c r="K110" s="88"/>
      <c r="L110" s="89"/>
      <c r="M110" s="89"/>
      <c r="N110" s="89"/>
      <c r="O110" s="89"/>
      <c r="P110" s="89"/>
      <c r="Q110" s="89"/>
      <c r="R110" s="89"/>
      <c r="S110" s="89"/>
      <c r="T110" s="89"/>
      <c r="U110" s="89"/>
      <c r="V110" s="89"/>
      <c r="W110" s="89"/>
      <c r="X110" s="89"/>
      <c r="Y110" s="89"/>
      <c r="Z110" s="89"/>
      <c r="AA110" s="76"/>
      <c r="AB110" s="76"/>
      <c r="AC110" s="84"/>
      <c r="AD110" s="84"/>
      <c r="AE110" s="84"/>
      <c r="AF110" s="84"/>
      <c r="AG110" s="84"/>
      <c r="AH110" s="84"/>
      <c r="AI110" s="84"/>
      <c r="AJ110" s="84"/>
      <c r="AK110" s="84"/>
      <c r="AL110" s="84"/>
      <c r="AM110" s="84"/>
      <c r="AN110" s="84"/>
      <c r="AO110" s="84"/>
      <c r="AP110" s="84"/>
      <c r="AQ110" s="84"/>
      <c r="AR110" s="84"/>
      <c r="AS110" s="80"/>
      <c r="AT110" s="80"/>
      <c r="AU110" s="80"/>
      <c r="AV110" s="80"/>
      <c r="AW110" s="80"/>
      <c r="AX110" s="127"/>
      <c r="AY110" s="127"/>
      <c r="AZ110" s="127"/>
      <c r="BA110" s="70"/>
      <c r="BB110" s="70"/>
      <c r="BC110" s="70"/>
      <c r="BD110" s="70"/>
      <c r="BE110" s="93"/>
      <c r="BF110" s="90"/>
      <c r="BG110" s="90"/>
      <c r="BH110" s="90"/>
      <c r="BI110" s="90"/>
      <c r="BJ110" s="90"/>
      <c r="BK110" s="343"/>
      <c r="BL110" s="77"/>
      <c r="BM110" s="94"/>
      <c r="BN110" s="77"/>
      <c r="BO110" s="77"/>
      <c r="BP110" s="70"/>
      <c r="BQ110" s="70"/>
      <c r="BR110" s="70"/>
      <c r="BS110" s="70"/>
      <c r="BT110" s="18"/>
      <c r="BU110" s="18"/>
      <c r="BV110" s="18"/>
      <c r="BW110" s="18"/>
      <c r="BX110" s="18"/>
      <c r="BY110" s="18"/>
      <c r="BZ110" s="18"/>
    </row>
    <row r="111" spans="1:78" s="16" customFormat="1" ht="46" x14ac:dyDescent="0.95">
      <c r="A111" s="68"/>
      <c r="C111" s="622" t="s">
        <v>231</v>
      </c>
      <c r="D111" s="622"/>
      <c r="E111" s="622"/>
      <c r="F111" s="622"/>
      <c r="G111" s="622"/>
      <c r="H111" s="622"/>
      <c r="I111" s="622"/>
      <c r="J111" s="622"/>
      <c r="K111" s="622"/>
      <c r="L111" s="622"/>
      <c r="M111" s="622"/>
      <c r="N111" s="622"/>
      <c r="O111" s="622"/>
      <c r="P111" s="622"/>
      <c r="Q111" s="622"/>
      <c r="R111" s="622"/>
      <c r="S111" s="622"/>
      <c r="T111" s="622"/>
      <c r="U111" s="622"/>
      <c r="V111" s="84"/>
      <c r="W111" s="84"/>
      <c r="X111" s="84"/>
      <c r="Y111" s="84"/>
      <c r="Z111" s="84"/>
      <c r="AA111" s="84"/>
      <c r="AB111" s="84"/>
      <c r="AC111" s="84"/>
      <c r="AD111" s="84"/>
      <c r="AE111" s="84"/>
      <c r="AF111" s="84"/>
      <c r="AG111" s="84"/>
      <c r="AH111" s="84"/>
      <c r="AI111" s="84"/>
      <c r="AJ111" s="84"/>
      <c r="AK111" s="84"/>
      <c r="AL111" s="84"/>
      <c r="AM111" s="84"/>
      <c r="AN111" s="84"/>
      <c r="AO111" s="84"/>
      <c r="AP111" s="84"/>
      <c r="AQ111" s="84"/>
      <c r="AR111" s="84"/>
      <c r="AS111" s="80"/>
      <c r="AT111" s="80"/>
      <c r="AU111" s="80"/>
      <c r="AV111" s="80"/>
      <c r="AW111" s="81"/>
      <c r="AX111" s="95"/>
      <c r="AY111" s="95"/>
      <c r="AZ111" s="95"/>
      <c r="BA111" s="96"/>
      <c r="BB111" s="97"/>
      <c r="BC111" s="70"/>
      <c r="BD111" s="70"/>
      <c r="BE111" s="93"/>
      <c r="BF111" s="90"/>
      <c r="BG111" s="90"/>
      <c r="BH111" s="90"/>
      <c r="BI111" s="90"/>
      <c r="BJ111" s="90"/>
      <c r="BK111" s="343"/>
      <c r="BL111" s="77"/>
      <c r="BM111" s="94"/>
      <c r="BN111" s="77"/>
      <c r="BO111" s="77"/>
      <c r="BP111" s="70"/>
      <c r="BQ111" s="70"/>
      <c r="BR111" s="70"/>
      <c r="BS111" s="70"/>
      <c r="BT111" s="18"/>
      <c r="BU111" s="18"/>
      <c r="BV111" s="18"/>
      <c r="BW111" s="18"/>
      <c r="BX111" s="18"/>
      <c r="BY111" s="18"/>
      <c r="BZ111" s="18"/>
    </row>
    <row r="112" spans="1:78" s="20" customFormat="1" ht="47" customHeight="1" x14ac:dyDescent="0.95">
      <c r="A112" s="91"/>
      <c r="C112" s="622"/>
      <c r="D112" s="622"/>
      <c r="E112" s="622"/>
      <c r="F112" s="622"/>
      <c r="G112" s="622"/>
      <c r="H112" s="622"/>
      <c r="I112" s="622"/>
      <c r="J112" s="622"/>
      <c r="K112" s="622"/>
      <c r="L112" s="622"/>
      <c r="M112" s="622"/>
      <c r="N112" s="622"/>
      <c r="O112" s="622"/>
      <c r="P112" s="622"/>
      <c r="Q112" s="622"/>
      <c r="R112" s="622"/>
      <c r="S112" s="622"/>
      <c r="T112" s="622"/>
      <c r="U112" s="622"/>
      <c r="V112" s="76"/>
      <c r="W112" s="76"/>
      <c r="X112" s="76"/>
      <c r="Y112" s="76"/>
      <c r="Z112" s="76"/>
      <c r="AA112" s="76"/>
      <c r="AE112" s="78"/>
      <c r="AF112" s="79"/>
      <c r="AG112" s="79"/>
      <c r="AH112" s="79"/>
      <c r="AI112" s="79"/>
      <c r="AJ112" s="79"/>
      <c r="AK112" s="79"/>
      <c r="AL112" s="78"/>
      <c r="AM112" s="80"/>
      <c r="AN112" s="80"/>
      <c r="AO112" s="80"/>
      <c r="AP112" s="80"/>
      <c r="AQ112" s="80"/>
      <c r="AR112" s="81"/>
      <c r="AS112" s="83" t="s">
        <v>232</v>
      </c>
      <c r="AT112" s="83"/>
      <c r="AU112" s="83"/>
      <c r="AV112" s="83"/>
      <c r="AW112" s="81"/>
      <c r="AX112" s="81"/>
      <c r="AY112" s="95"/>
      <c r="AZ112" s="95"/>
      <c r="BA112" s="77"/>
      <c r="BB112" s="96"/>
      <c r="BC112" s="95"/>
      <c r="BD112" s="95"/>
      <c r="BE112" s="95"/>
      <c r="BF112" s="90"/>
      <c r="BG112" s="90"/>
      <c r="BH112" s="90"/>
      <c r="BI112" s="90"/>
      <c r="BJ112" s="90"/>
      <c r="BK112" s="343"/>
      <c r="BL112" s="77"/>
      <c r="BM112" s="90"/>
      <c r="BN112" s="77"/>
      <c r="BO112" s="77"/>
      <c r="BP112" s="77"/>
      <c r="BQ112" s="77"/>
      <c r="BR112" s="77"/>
      <c r="BS112" s="77"/>
      <c r="BT112" s="17"/>
      <c r="BU112" s="17"/>
      <c r="BV112" s="17"/>
      <c r="BW112" s="17"/>
      <c r="BX112" s="17"/>
      <c r="BY112" s="17"/>
      <c r="BZ112" s="17"/>
    </row>
    <row r="113" spans="1:84" s="20" customFormat="1" ht="22.75" customHeight="1" x14ac:dyDescent="0.95">
      <c r="A113" s="91"/>
      <c r="C113" s="76"/>
      <c r="D113" s="98"/>
      <c r="E113" s="98"/>
      <c r="F113" s="98"/>
      <c r="G113" s="98"/>
      <c r="H113" s="98"/>
      <c r="I113" s="98"/>
      <c r="J113" s="98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  <c r="AA113" s="76"/>
      <c r="AB113" s="80"/>
      <c r="AC113" s="81"/>
      <c r="AD113" s="81"/>
      <c r="AE113" s="81"/>
      <c r="AF113" s="81"/>
      <c r="AG113" s="81"/>
      <c r="AH113" s="81"/>
      <c r="AI113" s="80"/>
      <c r="AJ113" s="80"/>
      <c r="AK113" s="80"/>
      <c r="AL113" s="80"/>
      <c r="AM113" s="80"/>
      <c r="AN113" s="80"/>
      <c r="AO113" s="81"/>
      <c r="AP113" s="81"/>
      <c r="AQ113" s="83"/>
      <c r="AR113" s="83"/>
      <c r="AS113" s="83"/>
      <c r="AT113" s="81"/>
      <c r="AU113" s="81"/>
      <c r="AV113" s="81"/>
      <c r="AW113" s="81"/>
      <c r="AX113" s="95"/>
      <c r="AY113" s="95"/>
      <c r="AZ113" s="95"/>
      <c r="BA113" s="77"/>
      <c r="BB113" s="96"/>
      <c r="BC113" s="95"/>
      <c r="BD113" s="95"/>
      <c r="BE113" s="95"/>
      <c r="BF113" s="90"/>
      <c r="BG113" s="90"/>
      <c r="BH113" s="90"/>
      <c r="BI113" s="90"/>
      <c r="BJ113" s="90"/>
      <c r="BK113" s="343"/>
      <c r="BL113" s="77"/>
      <c r="BM113" s="90"/>
      <c r="BN113" s="77"/>
      <c r="BO113" s="77"/>
      <c r="BP113" s="77"/>
      <c r="BQ113" s="77"/>
      <c r="BR113" s="77"/>
      <c r="BS113" s="77"/>
      <c r="BT113" s="17"/>
      <c r="BU113" s="17"/>
      <c r="BV113" s="17"/>
      <c r="BW113" s="17"/>
      <c r="BX113" s="17"/>
      <c r="BY113" s="17"/>
      <c r="BZ113" s="17"/>
    </row>
    <row r="114" spans="1:84" s="16" customFormat="1" ht="51" customHeight="1" x14ac:dyDescent="0.95">
      <c r="A114" s="68"/>
      <c r="C114" s="85"/>
      <c r="D114" s="85"/>
      <c r="E114" s="85"/>
      <c r="F114" s="85"/>
      <c r="G114" s="86" t="s">
        <v>60</v>
      </c>
      <c r="H114" s="87"/>
      <c r="I114" s="84"/>
      <c r="J114" s="84"/>
      <c r="K114" s="88"/>
      <c r="L114" s="89"/>
      <c r="M114" s="89"/>
      <c r="N114" s="89"/>
      <c r="O114" s="89"/>
      <c r="P114" s="89"/>
      <c r="Q114" s="89"/>
      <c r="R114" s="89"/>
      <c r="S114" s="89"/>
      <c r="T114" s="89"/>
      <c r="U114" s="89"/>
      <c r="V114" s="89"/>
      <c r="W114" s="89"/>
      <c r="X114" s="89"/>
      <c r="Y114" s="89"/>
      <c r="Z114" s="89"/>
      <c r="AA114" s="84"/>
      <c r="AB114" s="84"/>
      <c r="AC114" s="84"/>
      <c r="AD114" s="84"/>
      <c r="AE114" s="84"/>
      <c r="AF114" s="84"/>
      <c r="AG114" s="84"/>
      <c r="AH114" s="84"/>
      <c r="AI114" s="84"/>
      <c r="AJ114" s="84"/>
      <c r="AK114" s="84"/>
      <c r="AL114" s="84"/>
      <c r="AM114" s="84"/>
      <c r="AN114" s="84"/>
      <c r="AO114" s="84"/>
      <c r="AP114" s="84"/>
      <c r="AQ114" s="84"/>
      <c r="AR114" s="84"/>
      <c r="AS114" s="84"/>
      <c r="AT114" s="84"/>
      <c r="AU114" s="84"/>
      <c r="AV114" s="84"/>
      <c r="AW114" s="81"/>
      <c r="AX114" s="95"/>
      <c r="AY114" s="95"/>
      <c r="AZ114" s="95"/>
      <c r="BA114" s="96"/>
      <c r="BB114" s="97"/>
      <c r="BC114" s="70"/>
      <c r="BD114" s="70"/>
      <c r="BE114" s="93"/>
      <c r="BF114" s="90"/>
      <c r="BG114" s="90"/>
      <c r="BH114" s="90"/>
      <c r="BI114" s="90"/>
      <c r="BJ114" s="90"/>
      <c r="BK114" s="343"/>
      <c r="BL114" s="77"/>
      <c r="BM114" s="94"/>
      <c r="BN114" s="77"/>
      <c r="BO114" s="77"/>
      <c r="BP114" s="70"/>
      <c r="BQ114" s="70"/>
      <c r="BR114" s="70"/>
      <c r="BS114" s="70"/>
      <c r="BT114" s="18"/>
      <c r="BU114" s="18"/>
      <c r="BV114" s="18"/>
      <c r="BW114" s="18"/>
      <c r="BX114" s="18"/>
      <c r="BY114" s="18"/>
      <c r="BZ114" s="18"/>
    </row>
    <row r="115" spans="1:84" s="16" customFormat="1" ht="46" x14ac:dyDescent="0.95">
      <c r="A115" s="68"/>
      <c r="C115" s="84"/>
      <c r="D115" s="84"/>
      <c r="E115" s="84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  <c r="AA115" s="84"/>
      <c r="AB115" s="84"/>
      <c r="AC115" s="84"/>
      <c r="AD115" s="84"/>
      <c r="AE115" s="84"/>
      <c r="AF115" s="84"/>
      <c r="AG115" s="84"/>
      <c r="AH115" s="84"/>
      <c r="AI115" s="84"/>
      <c r="AJ115" s="84"/>
      <c r="AK115" s="84"/>
      <c r="AL115" s="84"/>
      <c r="AM115" s="84"/>
      <c r="AN115" s="84"/>
      <c r="AO115" s="84"/>
      <c r="AP115" s="84"/>
      <c r="AQ115" s="84"/>
      <c r="AR115" s="84"/>
      <c r="AS115" s="84"/>
      <c r="AT115" s="84"/>
      <c r="AU115" s="84"/>
      <c r="AV115" s="84"/>
      <c r="AW115" s="81"/>
      <c r="AX115" s="95"/>
      <c r="AY115" s="95"/>
      <c r="AZ115" s="95"/>
      <c r="BA115" s="96"/>
      <c r="BB115" s="97"/>
      <c r="BC115" s="70"/>
      <c r="BD115" s="70"/>
      <c r="BE115" s="93"/>
      <c r="BF115" s="90"/>
      <c r="BG115" s="90"/>
      <c r="BH115" s="90"/>
      <c r="BI115" s="90"/>
      <c r="BJ115" s="90"/>
      <c r="BK115" s="343"/>
      <c r="BL115" s="77"/>
      <c r="BM115" s="94"/>
      <c r="BN115" s="77"/>
      <c r="BO115" s="77"/>
      <c r="BP115" s="70"/>
      <c r="BQ115" s="70"/>
      <c r="BR115" s="70"/>
      <c r="BS115" s="70"/>
      <c r="BT115" s="18"/>
      <c r="BU115" s="18"/>
      <c r="BV115" s="18"/>
      <c r="BW115" s="18"/>
      <c r="BX115" s="18"/>
      <c r="BY115" s="18"/>
      <c r="BZ115" s="18"/>
    </row>
    <row r="116" spans="1:84" s="16" customFormat="1" ht="53" customHeight="1" x14ac:dyDescent="0.95">
      <c r="A116" s="68"/>
      <c r="C116" s="99" t="s">
        <v>155</v>
      </c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  <c r="AA116" s="84"/>
      <c r="AB116" s="84"/>
      <c r="AC116" s="84"/>
      <c r="AD116" s="84"/>
      <c r="AE116" s="84"/>
      <c r="AF116" s="84"/>
      <c r="AG116" s="84"/>
      <c r="AH116" s="84"/>
      <c r="AI116" s="84"/>
      <c r="AJ116" s="84"/>
      <c r="AK116" s="84"/>
      <c r="AL116" s="84"/>
      <c r="AM116" s="84"/>
      <c r="AN116" s="84"/>
      <c r="AO116" s="84"/>
      <c r="AP116" s="84"/>
      <c r="AQ116" s="84"/>
      <c r="AR116" s="84"/>
      <c r="AS116" s="84"/>
      <c r="AT116" s="84"/>
      <c r="AU116" s="84"/>
      <c r="AV116" s="84"/>
      <c r="AW116" s="84"/>
      <c r="AX116" s="70"/>
      <c r="AY116" s="70"/>
      <c r="AZ116" s="70"/>
      <c r="BA116" s="70"/>
      <c r="BB116" s="70"/>
      <c r="BC116" s="70"/>
      <c r="BD116" s="70"/>
      <c r="BE116" s="70"/>
      <c r="BF116" s="70"/>
      <c r="BG116" s="70"/>
      <c r="BH116" s="70"/>
      <c r="BI116" s="70"/>
      <c r="BJ116" s="70"/>
      <c r="BK116" s="342"/>
      <c r="BL116" s="70"/>
      <c r="BM116" s="70"/>
      <c r="BN116" s="77"/>
      <c r="BO116" s="77"/>
      <c r="BP116" s="70"/>
      <c r="BQ116" s="70"/>
      <c r="BR116" s="70"/>
      <c r="BS116" s="70"/>
      <c r="BT116" s="18"/>
      <c r="BU116" s="18"/>
      <c r="BV116" s="18"/>
      <c r="BW116" s="18"/>
      <c r="BX116" s="18"/>
      <c r="BY116" s="18"/>
      <c r="BZ116" s="18"/>
    </row>
    <row r="117" spans="1:84" s="16" customFormat="1" ht="53" customHeight="1" x14ac:dyDescent="0.95">
      <c r="A117" s="68"/>
      <c r="C117" s="100" t="s">
        <v>263</v>
      </c>
      <c r="D117" s="84"/>
      <c r="E117" s="84"/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  <c r="AA117" s="84"/>
      <c r="AB117" s="84"/>
      <c r="AC117" s="84"/>
      <c r="AD117" s="84"/>
      <c r="AE117" s="84"/>
      <c r="AF117" s="84"/>
      <c r="AG117" s="84"/>
      <c r="AH117" s="84"/>
      <c r="AI117" s="84"/>
      <c r="AJ117" s="84"/>
      <c r="AK117" s="84"/>
      <c r="AL117" s="84"/>
      <c r="AM117" s="84"/>
      <c r="AN117" s="84"/>
      <c r="AO117" s="84"/>
      <c r="AP117" s="84"/>
      <c r="AQ117" s="84"/>
      <c r="AR117" s="84"/>
      <c r="AS117" s="84"/>
      <c r="AT117" s="84"/>
      <c r="AU117" s="84"/>
      <c r="AV117" s="84"/>
      <c r="AW117" s="84"/>
      <c r="AX117" s="70"/>
      <c r="AY117" s="70"/>
      <c r="AZ117" s="70"/>
      <c r="BA117" s="70"/>
      <c r="BB117" s="96"/>
      <c r="BC117" s="95"/>
      <c r="BD117" s="95"/>
      <c r="BE117" s="77"/>
      <c r="BF117" s="77"/>
      <c r="BG117" s="77"/>
      <c r="BH117" s="77"/>
      <c r="BI117" s="77"/>
      <c r="BJ117" s="77"/>
      <c r="BK117" s="342"/>
      <c r="BL117" s="77"/>
      <c r="BM117" s="77"/>
      <c r="BN117" s="77"/>
      <c r="BO117" s="77"/>
      <c r="BP117" s="70"/>
      <c r="BQ117" s="70"/>
      <c r="BR117" s="70"/>
      <c r="BS117" s="70"/>
      <c r="BT117" s="18"/>
      <c r="BU117" s="18"/>
      <c r="BV117" s="18"/>
      <c r="BW117" s="18"/>
      <c r="BX117" s="18"/>
      <c r="BY117" s="18"/>
      <c r="BZ117" s="18"/>
    </row>
    <row r="118" spans="1:84" s="9" customFormat="1" ht="37.5" customHeight="1" x14ac:dyDescent="0.65">
      <c r="A118" s="101"/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  <c r="V118" s="102"/>
      <c r="W118" s="102"/>
      <c r="X118" s="102"/>
      <c r="Y118" s="102"/>
      <c r="Z118" s="102"/>
      <c r="AA118" s="102"/>
      <c r="AB118" s="102"/>
      <c r="AC118" s="102"/>
      <c r="AD118" s="102"/>
      <c r="AE118" s="102"/>
      <c r="AF118" s="102"/>
      <c r="AG118" s="102"/>
      <c r="AH118" s="102"/>
      <c r="AI118" s="102"/>
      <c r="AJ118" s="102"/>
      <c r="AK118" s="102"/>
      <c r="AL118" s="102"/>
      <c r="AM118" s="102"/>
      <c r="AN118" s="102"/>
      <c r="AO118" s="102"/>
      <c r="AP118" s="102"/>
      <c r="AQ118" s="102"/>
      <c r="AR118" s="102"/>
      <c r="AS118" s="102"/>
      <c r="AT118" s="102"/>
      <c r="AU118" s="102"/>
      <c r="AV118" s="102"/>
      <c r="AW118" s="102"/>
      <c r="AX118" s="102"/>
      <c r="AY118" s="102"/>
      <c r="AZ118" s="102"/>
      <c r="BA118" s="102"/>
      <c r="BB118" s="102"/>
      <c r="BC118" s="102"/>
      <c r="BD118" s="102"/>
      <c r="BE118" s="102"/>
      <c r="BF118" s="102"/>
      <c r="BG118" s="102"/>
      <c r="BH118" s="102"/>
      <c r="BI118" s="102"/>
      <c r="BJ118" s="102"/>
      <c r="BK118" s="352"/>
      <c r="BL118" s="102"/>
      <c r="BM118" s="102"/>
      <c r="BN118" s="102"/>
      <c r="BO118" s="102"/>
      <c r="BP118" s="102"/>
      <c r="BQ118" s="102"/>
      <c r="BR118" s="102"/>
      <c r="BS118" s="102"/>
      <c r="BT118" s="21"/>
      <c r="BU118" s="22"/>
      <c r="BV118" s="22"/>
      <c r="BW118" s="22"/>
      <c r="BX118" s="22"/>
      <c r="BY118" s="22"/>
      <c r="BZ118" s="22"/>
      <c r="CA118" s="21"/>
      <c r="CB118" s="21"/>
      <c r="CC118" s="21"/>
      <c r="CD118" s="21"/>
      <c r="CE118" s="21"/>
      <c r="CF118" s="21"/>
    </row>
    <row r="119" spans="1:84" s="7" customFormat="1" ht="36.9" customHeight="1" x14ac:dyDescent="0.5">
      <c r="A119" s="55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56"/>
      <c r="BK119" s="339"/>
      <c r="BL119" s="56"/>
      <c r="BM119" s="56"/>
      <c r="BN119" s="56"/>
      <c r="BO119" s="56"/>
      <c r="BP119" s="56"/>
      <c r="BQ119" s="56"/>
      <c r="BR119" s="56"/>
      <c r="BS119" s="56"/>
      <c r="BT119" s="6"/>
      <c r="BU119" s="6"/>
      <c r="BV119" s="6"/>
      <c r="BW119" s="6"/>
      <c r="BX119" s="6"/>
      <c r="BY119" s="6"/>
      <c r="BZ119" s="6"/>
    </row>
    <row r="120" spans="1:84" ht="30.5" x14ac:dyDescent="0.65">
      <c r="B120" s="104"/>
      <c r="C120" s="104"/>
      <c r="D120" s="104"/>
      <c r="E120" s="104"/>
      <c r="F120" s="104"/>
      <c r="G120" s="104"/>
      <c r="H120" s="104"/>
      <c r="I120" s="104"/>
      <c r="J120" s="104"/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04"/>
      <c r="Y120" s="104"/>
      <c r="Z120" s="104"/>
      <c r="AA120" s="104"/>
      <c r="AB120" s="104"/>
      <c r="AC120" s="104"/>
      <c r="AD120" s="104"/>
      <c r="AE120" s="104"/>
      <c r="AF120" s="104"/>
      <c r="AG120" s="104"/>
      <c r="AH120" s="104"/>
      <c r="AI120" s="104"/>
      <c r="AJ120" s="104"/>
      <c r="AK120" s="104"/>
      <c r="AL120" s="104"/>
      <c r="AM120" s="104"/>
      <c r="AN120" s="104"/>
      <c r="AO120" s="104"/>
      <c r="AP120" s="105"/>
      <c r="AQ120" s="105"/>
      <c r="AR120" s="105"/>
      <c r="AS120" s="105"/>
      <c r="AT120" s="105"/>
      <c r="AU120" s="105"/>
      <c r="AV120" s="105"/>
      <c r="AW120" s="105"/>
    </row>
  </sheetData>
  <mergeCells count="693">
    <mergeCell ref="A2:BJ2"/>
    <mergeCell ref="A3:BJ3"/>
    <mergeCell ref="AE7:AS7"/>
    <mergeCell ref="BG50:BJ50"/>
    <mergeCell ref="BG51:BJ51"/>
    <mergeCell ref="BG52:BJ52"/>
    <mergeCell ref="BG53:BJ53"/>
    <mergeCell ref="BG54:BJ54"/>
    <mergeCell ref="BG55:BJ55"/>
    <mergeCell ref="BG32:BJ32"/>
    <mergeCell ref="BG33:BJ33"/>
    <mergeCell ref="BG34:BJ34"/>
    <mergeCell ref="BG35:BJ35"/>
    <mergeCell ref="BG36:BJ36"/>
    <mergeCell ref="BG37:BJ37"/>
    <mergeCell ref="BG38:BJ38"/>
    <mergeCell ref="BG39:BJ39"/>
    <mergeCell ref="BG40:BJ40"/>
    <mergeCell ref="AI52:AJ52"/>
    <mergeCell ref="AK52:AL52"/>
    <mergeCell ref="B49:C49"/>
    <mergeCell ref="AI48:AJ48"/>
    <mergeCell ref="AK48:AL48"/>
    <mergeCell ref="AK50:AL50"/>
    <mergeCell ref="BG41:BJ41"/>
    <mergeCell ref="BG42:BJ42"/>
    <mergeCell ref="BG43:BJ43"/>
    <mergeCell ref="BG44:BJ44"/>
    <mergeCell ref="BG45:BJ45"/>
    <mergeCell ref="BG46:BJ46"/>
    <mergeCell ref="BG47:BJ47"/>
    <mergeCell ref="BG48:BJ48"/>
    <mergeCell ref="BG49:BJ49"/>
    <mergeCell ref="C111:U112"/>
    <mergeCell ref="BE56:BF56"/>
    <mergeCell ref="B55:C55"/>
    <mergeCell ref="AI55:AJ55"/>
    <mergeCell ref="AK55:AL55"/>
    <mergeCell ref="AM55:AN55"/>
    <mergeCell ref="AO55:AP55"/>
    <mergeCell ref="AQ55:AR55"/>
    <mergeCell ref="AS55:AT55"/>
    <mergeCell ref="AU55:AV55"/>
    <mergeCell ref="AW55:AX55"/>
    <mergeCell ref="AY55:AZ55"/>
    <mergeCell ref="AM56:AN56"/>
    <mergeCell ref="AO56:AP56"/>
    <mergeCell ref="AQ56:AR56"/>
    <mergeCell ref="AS56:AT56"/>
    <mergeCell ref="AU56:AV56"/>
    <mergeCell ref="AW56:AX56"/>
    <mergeCell ref="AY56:AZ56"/>
    <mergeCell ref="BA56:BB56"/>
    <mergeCell ref="BC56:BD56"/>
    <mergeCell ref="AF55:AH55"/>
    <mergeCell ref="BE74:BJ74"/>
    <mergeCell ref="BE75:BJ75"/>
    <mergeCell ref="B70:M70"/>
    <mergeCell ref="B71:M71"/>
    <mergeCell ref="AI54:AJ54"/>
    <mergeCell ref="AK54:AL54"/>
    <mergeCell ref="AK64:AL64"/>
    <mergeCell ref="AF51:AH51"/>
    <mergeCell ref="AF52:AH52"/>
    <mergeCell ref="AC51:AE51"/>
    <mergeCell ref="AC52:AE52"/>
    <mergeCell ref="AF58:AH58"/>
    <mergeCell ref="AF59:AH59"/>
    <mergeCell ref="B60:C60"/>
    <mergeCell ref="B59:C59"/>
    <mergeCell ref="B58:C58"/>
    <mergeCell ref="B56:C56"/>
    <mergeCell ref="AI56:AJ56"/>
    <mergeCell ref="AK56:AL56"/>
    <mergeCell ref="AI66:AJ66"/>
    <mergeCell ref="AK66:AL66"/>
    <mergeCell ref="AI67:AJ67"/>
    <mergeCell ref="AI63:AJ63"/>
    <mergeCell ref="AK63:AL63"/>
    <mergeCell ref="B57:C57"/>
    <mergeCell ref="B53:C53"/>
    <mergeCell ref="AU36:AV36"/>
    <mergeCell ref="AW36:AX36"/>
    <mergeCell ref="AY36:AZ36"/>
    <mergeCell ref="BA36:BB36"/>
    <mergeCell ref="BC36:BD36"/>
    <mergeCell ref="BE36:BF36"/>
    <mergeCell ref="AW50:AX50"/>
    <mergeCell ref="AY50:AZ50"/>
    <mergeCell ref="BA50:BB50"/>
    <mergeCell ref="BC50:BD50"/>
    <mergeCell ref="BE50:BF50"/>
    <mergeCell ref="BC49:BD49"/>
    <mergeCell ref="BE49:BF49"/>
    <mergeCell ref="AU49:AV49"/>
    <mergeCell ref="BC48:BD48"/>
    <mergeCell ref="AW49:AX49"/>
    <mergeCell ref="AY49:AZ49"/>
    <mergeCell ref="BA48:BB48"/>
    <mergeCell ref="BE48:BF48"/>
    <mergeCell ref="BC47:BD47"/>
    <mergeCell ref="BE47:BF47"/>
    <mergeCell ref="BE44:BF44"/>
    <mergeCell ref="AY44:AZ44"/>
    <mergeCell ref="BA44:BB44"/>
    <mergeCell ref="H74:BD74"/>
    <mergeCell ref="AK67:AL67"/>
    <mergeCell ref="BA66:BB66"/>
    <mergeCell ref="AM66:AN66"/>
    <mergeCell ref="W71:AB71"/>
    <mergeCell ref="R70:V70"/>
    <mergeCell ref="R71:V71"/>
    <mergeCell ref="AC70:AH70"/>
    <mergeCell ref="AC71:AH71"/>
    <mergeCell ref="N70:Q70"/>
    <mergeCell ref="N71:Q71"/>
    <mergeCell ref="W70:AB70"/>
    <mergeCell ref="AV69:BJ69"/>
    <mergeCell ref="AV70:BJ71"/>
    <mergeCell ref="AC69:AU69"/>
    <mergeCell ref="AI70:AN70"/>
    <mergeCell ref="BG62:BJ67"/>
    <mergeCell ref="BA62:BB62"/>
    <mergeCell ref="BC62:BD62"/>
    <mergeCell ref="BE62:BF62"/>
    <mergeCell ref="AU62:AV62"/>
    <mergeCell ref="AW62:AX62"/>
    <mergeCell ref="AM67:AN67"/>
    <mergeCell ref="AM63:AN63"/>
    <mergeCell ref="BC67:BD67"/>
    <mergeCell ref="BE67:BF67"/>
    <mergeCell ref="BC66:BD66"/>
    <mergeCell ref="BE66:BF66"/>
    <mergeCell ref="AS63:AT63"/>
    <mergeCell ref="AU63:AV63"/>
    <mergeCell ref="AW63:AX63"/>
    <mergeCell ref="AY63:AZ63"/>
    <mergeCell ref="BA63:BB63"/>
    <mergeCell ref="BA67:BB67"/>
    <mergeCell ref="AS64:AT64"/>
    <mergeCell ref="AU67:AV67"/>
    <mergeCell ref="AW67:AX67"/>
    <mergeCell ref="AY67:AZ67"/>
    <mergeCell ref="AU64:AV64"/>
    <mergeCell ref="AW64:AX64"/>
    <mergeCell ref="BA64:BB64"/>
    <mergeCell ref="BC64:BD64"/>
    <mergeCell ref="BE64:BF64"/>
    <mergeCell ref="AO63:AP63"/>
    <mergeCell ref="BA65:BB65"/>
    <mergeCell ref="BC65:BD65"/>
    <mergeCell ref="BE65:BF65"/>
    <mergeCell ref="AO64:AP64"/>
    <mergeCell ref="AQ64:AR64"/>
    <mergeCell ref="AY65:AZ65"/>
    <mergeCell ref="AU65:AV65"/>
    <mergeCell ref="AW65:AX65"/>
    <mergeCell ref="AO62:AP62"/>
    <mergeCell ref="AQ62:AR62"/>
    <mergeCell ref="AQ51:AR51"/>
    <mergeCell ref="AO66:AP66"/>
    <mergeCell ref="AQ66:AR66"/>
    <mergeCell ref="AS66:AT66"/>
    <mergeCell ref="AU66:AV66"/>
    <mergeCell ref="AW66:AX66"/>
    <mergeCell ref="AY62:AZ62"/>
    <mergeCell ref="AY66:AZ66"/>
    <mergeCell ref="BA47:BB47"/>
    <mergeCell ref="AS50:AT50"/>
    <mergeCell ref="AY48:AZ48"/>
    <mergeCell ref="AI47:AJ47"/>
    <mergeCell ref="AM50:AN50"/>
    <mergeCell ref="AO50:AP50"/>
    <mergeCell ref="AQ50:AR50"/>
    <mergeCell ref="AI49:AJ49"/>
    <mergeCell ref="AW47:AX47"/>
    <mergeCell ref="AY47:AZ47"/>
    <mergeCell ref="AK47:AL47"/>
    <mergeCell ref="AM47:AN47"/>
    <mergeCell ref="AO47:AP47"/>
    <mergeCell ref="AQ47:AR47"/>
    <mergeCell ref="AS47:AT47"/>
    <mergeCell ref="AU47:AV47"/>
    <mergeCell ref="AK49:AL49"/>
    <mergeCell ref="AM49:AN49"/>
    <mergeCell ref="AO49:AP49"/>
    <mergeCell ref="AQ49:AR49"/>
    <mergeCell ref="AI50:AJ50"/>
    <mergeCell ref="BC51:BD51"/>
    <mergeCell ref="AI53:AJ53"/>
    <mergeCell ref="B54:C54"/>
    <mergeCell ref="BE45:BF45"/>
    <mergeCell ref="AK45:AL45"/>
    <mergeCell ref="AM45:AN45"/>
    <mergeCell ref="AO45:AP45"/>
    <mergeCell ref="AQ45:AR45"/>
    <mergeCell ref="AS45:AT45"/>
    <mergeCell ref="AU45:AV45"/>
    <mergeCell ref="AM48:AN48"/>
    <mergeCell ref="AO48:AP48"/>
    <mergeCell ref="AQ48:AR48"/>
    <mergeCell ref="AS48:AT48"/>
    <mergeCell ref="AU48:AV48"/>
    <mergeCell ref="AW48:AX48"/>
    <mergeCell ref="AY46:AZ46"/>
    <mergeCell ref="BA46:BB46"/>
    <mergeCell ref="BC46:BD46"/>
    <mergeCell ref="AM54:AN54"/>
    <mergeCell ref="AO54:AP54"/>
    <mergeCell ref="BE46:BF46"/>
    <mergeCell ref="BA49:BB49"/>
    <mergeCell ref="AS49:AT49"/>
    <mergeCell ref="AQ46:AR46"/>
    <mergeCell ref="AS46:AT46"/>
    <mergeCell ref="AU46:AV46"/>
    <mergeCell ref="AW46:AX46"/>
    <mergeCell ref="B46:C46"/>
    <mergeCell ref="AI46:AJ46"/>
    <mergeCell ref="AK46:AL46"/>
    <mergeCell ref="AS53:AT53"/>
    <mergeCell ref="AU53:AV53"/>
    <mergeCell ref="AK53:AL53"/>
    <mergeCell ref="AM53:AN53"/>
    <mergeCell ref="AO53:AP53"/>
    <mergeCell ref="AQ53:AR53"/>
    <mergeCell ref="AI51:AJ51"/>
    <mergeCell ref="AK51:AL51"/>
    <mergeCell ref="AO51:AP51"/>
    <mergeCell ref="B47:C47"/>
    <mergeCell ref="AM46:AN46"/>
    <mergeCell ref="AO46:AP46"/>
    <mergeCell ref="B51:C51"/>
    <mergeCell ref="BC44:BD44"/>
    <mergeCell ref="AY45:AZ45"/>
    <mergeCell ref="BA45:BB45"/>
    <mergeCell ref="BC45:BD45"/>
    <mergeCell ref="AC45:AE45"/>
    <mergeCell ref="AC44:AE44"/>
    <mergeCell ref="AC42:AE42"/>
    <mergeCell ref="AC43:AE43"/>
    <mergeCell ref="AY42:AZ42"/>
    <mergeCell ref="BA42:BB42"/>
    <mergeCell ref="BC42:BD42"/>
    <mergeCell ref="AM44:AN44"/>
    <mergeCell ref="AO44:AP44"/>
    <mergeCell ref="AQ44:AR44"/>
    <mergeCell ref="AS44:AT44"/>
    <mergeCell ref="AU44:AV44"/>
    <mergeCell ref="AW44:AX44"/>
    <mergeCell ref="AI44:AJ44"/>
    <mergeCell ref="AK44:AL44"/>
    <mergeCell ref="AO43:AP43"/>
    <mergeCell ref="AI45:AJ45"/>
    <mergeCell ref="BE42:BF42"/>
    <mergeCell ref="AM42:AN42"/>
    <mergeCell ref="AO42:AP42"/>
    <mergeCell ref="AQ42:AR42"/>
    <mergeCell ref="AS42:AT42"/>
    <mergeCell ref="AU42:AV42"/>
    <mergeCell ref="AW42:AX42"/>
    <mergeCell ref="AU43:AV43"/>
    <mergeCell ref="AI43:AJ43"/>
    <mergeCell ref="AI42:AJ42"/>
    <mergeCell ref="AK42:AL42"/>
    <mergeCell ref="AW43:AX43"/>
    <mergeCell ref="AY43:AZ43"/>
    <mergeCell ref="BA43:BB43"/>
    <mergeCell ref="BC43:BD43"/>
    <mergeCell ref="BE43:BF43"/>
    <mergeCell ref="AK43:AL43"/>
    <mergeCell ref="AM43:AN43"/>
    <mergeCell ref="AQ43:AR43"/>
    <mergeCell ref="AS43:AT43"/>
    <mergeCell ref="BA41:BB41"/>
    <mergeCell ref="BC41:BD41"/>
    <mergeCell ref="BE41:BF41"/>
    <mergeCell ref="AK41:AL41"/>
    <mergeCell ref="AM41:AN41"/>
    <mergeCell ref="AO41:AP41"/>
    <mergeCell ref="AQ41:AR41"/>
    <mergeCell ref="AS41:AT41"/>
    <mergeCell ref="AU41:AV41"/>
    <mergeCell ref="BE39:BF39"/>
    <mergeCell ref="AM39:AN39"/>
    <mergeCell ref="AO39:AP39"/>
    <mergeCell ref="AQ39:AR39"/>
    <mergeCell ref="AS39:AT39"/>
    <mergeCell ref="AU39:AV39"/>
    <mergeCell ref="AW39:AX39"/>
    <mergeCell ref="B41:C41"/>
    <mergeCell ref="AI41:AJ41"/>
    <mergeCell ref="AY40:AZ40"/>
    <mergeCell ref="BA40:BB40"/>
    <mergeCell ref="BC40:BD40"/>
    <mergeCell ref="BE40:BF40"/>
    <mergeCell ref="AM40:AN40"/>
    <mergeCell ref="AO40:AP40"/>
    <mergeCell ref="AQ40:AR40"/>
    <mergeCell ref="AS40:AT40"/>
    <mergeCell ref="AU40:AV40"/>
    <mergeCell ref="AW40:AX40"/>
    <mergeCell ref="B40:C40"/>
    <mergeCell ref="AI40:AJ40"/>
    <mergeCell ref="AK40:AL40"/>
    <mergeCell ref="AW41:AX41"/>
    <mergeCell ref="AY41:AZ41"/>
    <mergeCell ref="AY39:AZ39"/>
    <mergeCell ref="BA39:BB39"/>
    <mergeCell ref="BC39:BD39"/>
    <mergeCell ref="B36:C36"/>
    <mergeCell ref="B38:C38"/>
    <mergeCell ref="AI38:AJ38"/>
    <mergeCell ref="AY37:AZ37"/>
    <mergeCell ref="BA37:BB37"/>
    <mergeCell ref="B37:C37"/>
    <mergeCell ref="AI37:AJ37"/>
    <mergeCell ref="AK37:AL37"/>
    <mergeCell ref="AI36:AJ36"/>
    <mergeCell ref="AK36:AL36"/>
    <mergeCell ref="AM36:AN36"/>
    <mergeCell ref="AO36:AP36"/>
    <mergeCell ref="AQ36:AR36"/>
    <mergeCell ref="B39:C39"/>
    <mergeCell ref="AI39:AJ39"/>
    <mergeCell ref="AK39:AL39"/>
    <mergeCell ref="AK38:AL38"/>
    <mergeCell ref="AM38:AN38"/>
    <mergeCell ref="AO38:AP38"/>
    <mergeCell ref="AQ38:AR38"/>
    <mergeCell ref="AS36:AT36"/>
    <mergeCell ref="AO37:AP37"/>
    <mergeCell ref="AQ37:AR37"/>
    <mergeCell ref="AS37:AT37"/>
    <mergeCell ref="AU37:AV37"/>
    <mergeCell ref="AW37:AX37"/>
    <mergeCell ref="BC38:BD38"/>
    <mergeCell ref="AS38:AT38"/>
    <mergeCell ref="AU38:AV38"/>
    <mergeCell ref="BA38:BB38"/>
    <mergeCell ref="BC34:BD34"/>
    <mergeCell ref="BE34:BF34"/>
    <mergeCell ref="AK34:AL34"/>
    <mergeCell ref="AM34:AN34"/>
    <mergeCell ref="AO34:AP34"/>
    <mergeCell ref="AQ34:AR34"/>
    <mergeCell ref="AS34:AT34"/>
    <mergeCell ref="AU34:AV34"/>
    <mergeCell ref="AW38:AX38"/>
    <mergeCell ref="AY38:AZ38"/>
    <mergeCell ref="BE38:BF38"/>
    <mergeCell ref="AY35:AZ35"/>
    <mergeCell ref="BA35:BB35"/>
    <mergeCell ref="BC35:BD35"/>
    <mergeCell ref="BE35:BF35"/>
    <mergeCell ref="AK35:AL35"/>
    <mergeCell ref="AM35:AN35"/>
    <mergeCell ref="AO35:AP35"/>
    <mergeCell ref="AQ35:AR35"/>
    <mergeCell ref="AS35:AT35"/>
    <mergeCell ref="AU35:AV35"/>
    <mergeCell ref="BC37:BD37"/>
    <mergeCell ref="BE37:BF37"/>
    <mergeCell ref="AM37:AN37"/>
    <mergeCell ref="AI35:AJ35"/>
    <mergeCell ref="AW34:AX34"/>
    <mergeCell ref="B34:C34"/>
    <mergeCell ref="AI34:AJ34"/>
    <mergeCell ref="AW35:AX35"/>
    <mergeCell ref="AY34:AZ34"/>
    <mergeCell ref="BA34:BB34"/>
    <mergeCell ref="AF32:AH32"/>
    <mergeCell ref="AF33:AH33"/>
    <mergeCell ref="AF34:AH34"/>
    <mergeCell ref="AF35:AH35"/>
    <mergeCell ref="D33:AB33"/>
    <mergeCell ref="D34:AB34"/>
    <mergeCell ref="D35:AB35"/>
    <mergeCell ref="AI33:AJ33"/>
    <mergeCell ref="AK33:AL33"/>
    <mergeCell ref="AY33:AZ33"/>
    <mergeCell ref="BA33:BB33"/>
    <mergeCell ref="BC33:BD33"/>
    <mergeCell ref="BE33:BF33"/>
    <mergeCell ref="AM33:AN33"/>
    <mergeCell ref="AO33:AP33"/>
    <mergeCell ref="AQ33:AR33"/>
    <mergeCell ref="AS33:AT33"/>
    <mergeCell ref="AU33:AV33"/>
    <mergeCell ref="AW33:AX33"/>
    <mergeCell ref="AI32:AJ32"/>
    <mergeCell ref="BC32:BD32"/>
    <mergeCell ref="BE32:BF32"/>
    <mergeCell ref="AK32:AL32"/>
    <mergeCell ref="AM32:AN32"/>
    <mergeCell ref="AO32:AP32"/>
    <mergeCell ref="AQ32:AR32"/>
    <mergeCell ref="AS32:AT32"/>
    <mergeCell ref="AU32:AV32"/>
    <mergeCell ref="BA32:BB32"/>
    <mergeCell ref="BN18:BO18"/>
    <mergeCell ref="BP18:BQ18"/>
    <mergeCell ref="BR18:BS18"/>
    <mergeCell ref="B26:C30"/>
    <mergeCell ref="AI26:AT26"/>
    <mergeCell ref="BM17:BN17"/>
    <mergeCell ref="BO17:BP17"/>
    <mergeCell ref="BQ17:BR17"/>
    <mergeCell ref="AI27:AJ30"/>
    <mergeCell ref="AK27:AL30"/>
    <mergeCell ref="AM27:AT27"/>
    <mergeCell ref="AU27:BF27"/>
    <mergeCell ref="AM28:AN30"/>
    <mergeCell ref="AO28:AP30"/>
    <mergeCell ref="AQ28:AR30"/>
    <mergeCell ref="AS28:AT30"/>
    <mergeCell ref="AU30:AV30"/>
    <mergeCell ref="BK17:BL17"/>
    <mergeCell ref="AC26:AE30"/>
    <mergeCell ref="BC30:BD30"/>
    <mergeCell ref="BE30:BF30"/>
    <mergeCell ref="AU28:AZ28"/>
    <mergeCell ref="BA28:BF28"/>
    <mergeCell ref="AU29:AV29"/>
    <mergeCell ref="AF40:AH40"/>
    <mergeCell ref="AF41:AH41"/>
    <mergeCell ref="AF42:AH42"/>
    <mergeCell ref="AF43:AH43"/>
    <mergeCell ref="AF44:AH44"/>
    <mergeCell ref="B13:B16"/>
    <mergeCell ref="C13:F13"/>
    <mergeCell ref="H13:J13"/>
    <mergeCell ref="L13:O13"/>
    <mergeCell ref="P13:S13"/>
    <mergeCell ref="U13:W13"/>
    <mergeCell ref="Y13:AA13"/>
    <mergeCell ref="AC13:AF13"/>
    <mergeCell ref="B33:C33"/>
    <mergeCell ref="B32:C32"/>
    <mergeCell ref="B35:C35"/>
    <mergeCell ref="B44:C44"/>
    <mergeCell ref="AC40:AE40"/>
    <mergeCell ref="AC41:AE41"/>
    <mergeCell ref="D36:AB36"/>
    <mergeCell ref="D37:AB37"/>
    <mergeCell ref="D38:AB38"/>
    <mergeCell ref="D39:AB39"/>
    <mergeCell ref="D40:AB40"/>
    <mergeCell ref="AC12:BI12"/>
    <mergeCell ref="AH13:AJ13"/>
    <mergeCell ref="AL13:AO13"/>
    <mergeCell ref="AP13:AS13"/>
    <mergeCell ref="BE94:BJ94"/>
    <mergeCell ref="BE95:BJ95"/>
    <mergeCell ref="AC33:AE33"/>
    <mergeCell ref="AC34:AE34"/>
    <mergeCell ref="AC35:AE35"/>
    <mergeCell ref="AC36:AE36"/>
    <mergeCell ref="AC37:AE37"/>
    <mergeCell ref="AC38:AE38"/>
    <mergeCell ref="AC39:AE39"/>
    <mergeCell ref="AC53:AE53"/>
    <mergeCell ref="AC54:AE54"/>
    <mergeCell ref="AC55:AE55"/>
    <mergeCell ref="AC56:AE56"/>
    <mergeCell ref="AC57:AE57"/>
    <mergeCell ref="BE92:BJ92"/>
    <mergeCell ref="AI31:AJ31"/>
    <mergeCell ref="AF36:AH36"/>
    <mergeCell ref="AF37:AH37"/>
    <mergeCell ref="AF38:AH38"/>
    <mergeCell ref="AF39:AH39"/>
    <mergeCell ref="BE82:BJ82"/>
    <mergeCell ref="BE83:BJ83"/>
    <mergeCell ref="BE84:BJ84"/>
    <mergeCell ref="BE85:BJ85"/>
    <mergeCell ref="BE86:BJ86"/>
    <mergeCell ref="BE87:BJ87"/>
    <mergeCell ref="BE89:BJ89"/>
    <mergeCell ref="BE88:BJ88"/>
    <mergeCell ref="D99:BI99"/>
    <mergeCell ref="H95:BD95"/>
    <mergeCell ref="H83:BD83"/>
    <mergeCell ref="H84:BD84"/>
    <mergeCell ref="H85:BD85"/>
    <mergeCell ref="H86:BD86"/>
    <mergeCell ref="H87:BD87"/>
    <mergeCell ref="BE76:BJ76"/>
    <mergeCell ref="BE77:BJ77"/>
    <mergeCell ref="BE78:BJ78"/>
    <mergeCell ref="BE79:BJ79"/>
    <mergeCell ref="BE80:BJ80"/>
    <mergeCell ref="BE81:BJ81"/>
    <mergeCell ref="BE90:BJ90"/>
    <mergeCell ref="BE91:BJ91"/>
    <mergeCell ref="AF45:AH45"/>
    <mergeCell ref="AF46:AH46"/>
    <mergeCell ref="AF47:AH47"/>
    <mergeCell ref="AF48:AH48"/>
    <mergeCell ref="AF49:AH49"/>
    <mergeCell ref="AF50:AH50"/>
    <mergeCell ref="BG58:BJ58"/>
    <mergeCell ref="BG59:BJ59"/>
    <mergeCell ref="AU50:AV50"/>
    <mergeCell ref="B73:BI73"/>
    <mergeCell ref="AC46:AE46"/>
    <mergeCell ref="AC47:AE47"/>
    <mergeCell ref="AC48:AE48"/>
    <mergeCell ref="AC49:AE49"/>
    <mergeCell ref="AC50:AE50"/>
    <mergeCell ref="AW45:AX45"/>
    <mergeCell ref="C12:E12"/>
    <mergeCell ref="AC31:AE31"/>
    <mergeCell ref="AC32:AE32"/>
    <mergeCell ref="AY31:AZ31"/>
    <mergeCell ref="B31:C31"/>
    <mergeCell ref="AK31:AL31"/>
    <mergeCell ref="AW32:AX32"/>
    <mergeCell ref="AY32:AZ32"/>
    <mergeCell ref="AT13:AU13"/>
    <mergeCell ref="AT14:AU14"/>
    <mergeCell ref="AT15:AU15"/>
    <mergeCell ref="AW30:AX30"/>
    <mergeCell ref="AY30:AZ30"/>
    <mergeCell ref="AT16:AU16"/>
    <mergeCell ref="B25:BI25"/>
    <mergeCell ref="BG13:BG16"/>
    <mergeCell ref="BH13:BH16"/>
    <mergeCell ref="BI13:BI16"/>
    <mergeCell ref="D26:AB30"/>
    <mergeCell ref="D31:AB31"/>
    <mergeCell ref="D32:AB32"/>
    <mergeCell ref="AW29:AZ29"/>
    <mergeCell ref="AW31:AX31"/>
    <mergeCell ref="AZ13:BC13"/>
    <mergeCell ref="AU26:BF26"/>
    <mergeCell ref="BG26:BJ30"/>
    <mergeCell ref="BG31:BJ31"/>
    <mergeCell ref="V5:AS5"/>
    <mergeCell ref="AV17:BC17"/>
    <mergeCell ref="AF26:AH30"/>
    <mergeCell ref="AF31:AH31"/>
    <mergeCell ref="BA31:BB31"/>
    <mergeCell ref="BA29:BB29"/>
    <mergeCell ref="BC29:BF29"/>
    <mergeCell ref="BA30:BB30"/>
    <mergeCell ref="BD13:BD16"/>
    <mergeCell ref="BE13:BE16"/>
    <mergeCell ref="BF13:BF16"/>
    <mergeCell ref="BC31:BD31"/>
    <mergeCell ref="BE31:BF31"/>
    <mergeCell ref="AM31:AN31"/>
    <mergeCell ref="AO31:AP31"/>
    <mergeCell ref="AQ31:AR31"/>
    <mergeCell ref="AS31:AT31"/>
    <mergeCell ref="AU31:AV31"/>
    <mergeCell ref="S9:Y9"/>
    <mergeCell ref="BJ13:BJ16"/>
    <mergeCell ref="AV13:AX13"/>
    <mergeCell ref="BG57:BJ57"/>
    <mergeCell ref="AW51:AX51"/>
    <mergeCell ref="AY51:AZ51"/>
    <mergeCell ref="BA51:BB51"/>
    <mergeCell ref="BC52:BD52"/>
    <mergeCell ref="BE52:BF52"/>
    <mergeCell ref="AM52:AN52"/>
    <mergeCell ref="AO52:AP52"/>
    <mergeCell ref="BG60:BJ60"/>
    <mergeCell ref="BE55:BF55"/>
    <mergeCell ref="BA52:BB52"/>
    <mergeCell ref="AY52:AZ52"/>
    <mergeCell ref="BE51:BF51"/>
    <mergeCell ref="AS51:AT51"/>
    <mergeCell ref="AU51:AV51"/>
    <mergeCell ref="AS54:AT54"/>
    <mergeCell ref="AU54:AV54"/>
    <mergeCell ref="AW54:AX54"/>
    <mergeCell ref="AY54:AZ54"/>
    <mergeCell ref="BA54:BB54"/>
    <mergeCell ref="BC54:BD54"/>
    <mergeCell ref="BC53:BD53"/>
    <mergeCell ref="BE53:BF53"/>
    <mergeCell ref="BG56:BJ56"/>
    <mergeCell ref="AO70:AU70"/>
    <mergeCell ref="AO71:AU71"/>
    <mergeCell ref="AS52:AT52"/>
    <mergeCell ref="AU52:AV52"/>
    <mergeCell ref="AW52:AX52"/>
    <mergeCell ref="BE54:BF54"/>
    <mergeCell ref="AW53:AX53"/>
    <mergeCell ref="AY53:AZ53"/>
    <mergeCell ref="BA53:BB53"/>
    <mergeCell ref="BA55:BB55"/>
    <mergeCell ref="BC55:BD55"/>
    <mergeCell ref="AS62:AT62"/>
    <mergeCell ref="AO65:AP65"/>
    <mergeCell ref="AQ65:AR65"/>
    <mergeCell ref="BC63:BD63"/>
    <mergeCell ref="BE63:BF63"/>
    <mergeCell ref="AQ63:AR63"/>
    <mergeCell ref="AY64:AZ64"/>
    <mergeCell ref="AQ52:AR52"/>
    <mergeCell ref="AQ54:AR54"/>
    <mergeCell ref="AO67:AP67"/>
    <mergeCell ref="AQ67:AR67"/>
    <mergeCell ref="AS67:AT67"/>
    <mergeCell ref="AS65:AT65"/>
    <mergeCell ref="D57:AB57"/>
    <mergeCell ref="D58:AB58"/>
    <mergeCell ref="AI71:AN71"/>
    <mergeCell ref="AM64:AN64"/>
    <mergeCell ref="AI65:AJ65"/>
    <mergeCell ref="AK65:AL65"/>
    <mergeCell ref="AM65:AN65"/>
    <mergeCell ref="AI64:AJ64"/>
    <mergeCell ref="AM51:AN51"/>
    <mergeCell ref="AF54:AH54"/>
    <mergeCell ref="AF56:AH56"/>
    <mergeCell ref="AF57:AH57"/>
    <mergeCell ref="AG60:AH60"/>
    <mergeCell ref="AF53:AH53"/>
    <mergeCell ref="AD58:AE58"/>
    <mergeCell ref="AD59:AE59"/>
    <mergeCell ref="D55:AB55"/>
    <mergeCell ref="D56:AB56"/>
    <mergeCell ref="D59:AB59"/>
    <mergeCell ref="D60:AB60"/>
    <mergeCell ref="AC60:AE60"/>
    <mergeCell ref="AI62:AJ62"/>
    <mergeCell ref="AK62:AL62"/>
    <mergeCell ref="AM62:AN62"/>
    <mergeCell ref="B78:G78"/>
    <mergeCell ref="B79:G79"/>
    <mergeCell ref="B80:G80"/>
    <mergeCell ref="D41:AB41"/>
    <mergeCell ref="D42:AB42"/>
    <mergeCell ref="B69:AB69"/>
    <mergeCell ref="B42:C42"/>
    <mergeCell ref="B45:C45"/>
    <mergeCell ref="B43:C43"/>
    <mergeCell ref="B48:C48"/>
    <mergeCell ref="B52:C52"/>
    <mergeCell ref="B50:C50"/>
    <mergeCell ref="D43:AB43"/>
    <mergeCell ref="D44:AB44"/>
    <mergeCell ref="D45:AB45"/>
    <mergeCell ref="D46:AB46"/>
    <mergeCell ref="D47:AB47"/>
    <mergeCell ref="D48:AB48"/>
    <mergeCell ref="D49:AB49"/>
    <mergeCell ref="D50:AB50"/>
    <mergeCell ref="D51:AB51"/>
    <mergeCell ref="D52:AB52"/>
    <mergeCell ref="D53:AB53"/>
    <mergeCell ref="D54:AB54"/>
    <mergeCell ref="C108:AA108"/>
    <mergeCell ref="D97:BG97"/>
    <mergeCell ref="D101:Y101"/>
    <mergeCell ref="B92:G92"/>
    <mergeCell ref="B93:G93"/>
    <mergeCell ref="B94:G94"/>
    <mergeCell ref="B95:G95"/>
    <mergeCell ref="B90:G90"/>
    <mergeCell ref="B91:G91"/>
    <mergeCell ref="H92:BD92"/>
    <mergeCell ref="H93:BD93"/>
    <mergeCell ref="H94:BD94"/>
    <mergeCell ref="BE93:BJ93"/>
    <mergeCell ref="H90:BD90"/>
    <mergeCell ref="H91:BD91"/>
    <mergeCell ref="BK26:BK30"/>
    <mergeCell ref="B81:G81"/>
    <mergeCell ref="B82:G82"/>
    <mergeCell ref="B83:G83"/>
    <mergeCell ref="B87:G87"/>
    <mergeCell ref="B88:G88"/>
    <mergeCell ref="B89:G89"/>
    <mergeCell ref="B84:G84"/>
    <mergeCell ref="B85:G85"/>
    <mergeCell ref="B86:G86"/>
    <mergeCell ref="H78:BD78"/>
    <mergeCell ref="H88:BD88"/>
    <mergeCell ref="H89:BD89"/>
    <mergeCell ref="B74:G74"/>
    <mergeCell ref="H75:BD75"/>
    <mergeCell ref="H76:BD76"/>
    <mergeCell ref="H77:BD77"/>
    <mergeCell ref="B75:G75"/>
    <mergeCell ref="B76:G76"/>
    <mergeCell ref="B77:G77"/>
    <mergeCell ref="H79:BD79"/>
    <mergeCell ref="H80:BD80"/>
    <mergeCell ref="H81:BD81"/>
    <mergeCell ref="H82:BD82"/>
  </mergeCells>
  <printOptions horizontalCentered="1"/>
  <pageMargins left="0.39370078740157483" right="0.19685039370078741" top="0.39370078740157483" bottom="0.39370078740157483" header="0.39370078740157483" footer="0.31496062992125984"/>
  <pageSetup paperSize="8" scale="34" fitToHeight="0" orientation="portrait" r:id="rId1"/>
  <headerFooter alignWithMargins="0"/>
  <rowBreaks count="1" manualBreakCount="1">
    <brk id="7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18"/>
  <sheetViews>
    <sheetView showZeros="0" view="pageBreakPreview" zoomScale="40" zoomScaleNormal="40" zoomScaleSheetLayoutView="40" zoomScalePageLayoutView="40" workbookViewId="0">
      <selection activeCell="C118" sqref="C118"/>
    </sheetView>
  </sheetViews>
  <sheetFormatPr defaultRowHeight="14.5" x14ac:dyDescent="0.35"/>
  <cols>
    <col min="1" max="1" width="1.54296875" customWidth="1"/>
    <col min="2" max="2" width="10.90625" customWidth="1"/>
    <col min="3" max="3" width="6.36328125" customWidth="1"/>
    <col min="4" max="21" width="5.453125" customWidth="1"/>
    <col min="22" max="23" width="6" customWidth="1"/>
    <col min="24" max="25" width="3.81640625" customWidth="1"/>
    <col min="26" max="26" width="6.1796875" customWidth="1"/>
    <col min="27" max="27" width="6" customWidth="1"/>
    <col min="28" max="28" width="5.453125" customWidth="1"/>
    <col min="29" max="29" width="6.1796875" customWidth="1"/>
    <col min="30" max="30" width="7.08984375" customWidth="1"/>
    <col min="31" max="31" width="8.54296875" customWidth="1"/>
    <col min="32" max="46" width="7.08984375" customWidth="1"/>
    <col min="47" max="47" width="2.6328125" customWidth="1"/>
    <col min="48" max="48" width="4.90625" customWidth="1"/>
    <col min="49" max="49" width="9" customWidth="1"/>
    <col min="50" max="54" width="7.08984375" customWidth="1"/>
    <col min="55" max="55" width="8.54296875" customWidth="1"/>
    <col min="56" max="56" width="7.08984375" customWidth="1"/>
    <col min="57" max="57" width="6.90625" customWidth="1"/>
    <col min="58" max="58" width="3.54296875" customWidth="1"/>
    <col min="59" max="59" width="6.81640625" customWidth="1"/>
    <col min="60" max="60" width="4" customWidth="1"/>
    <col min="61" max="61" width="6.54296875" customWidth="1"/>
    <col min="62" max="62" width="3.90625" customWidth="1"/>
    <col min="63" max="63" width="6.36328125" customWidth="1"/>
    <col min="64" max="64" width="3" customWidth="1"/>
    <col min="65" max="66" width="5.54296875" customWidth="1"/>
    <col min="67" max="67" width="4.453125" customWidth="1"/>
    <col min="68" max="68" width="6.36328125" customWidth="1"/>
    <col min="69" max="69" width="5.453125" customWidth="1"/>
    <col min="70" max="70" width="3" customWidth="1"/>
  </cols>
  <sheetData>
    <row r="1" spans="1:80" ht="46" x14ac:dyDescent="0.35">
      <c r="A1" s="630" t="s">
        <v>56</v>
      </c>
      <c r="B1" s="630"/>
      <c r="C1" s="630"/>
      <c r="D1" s="630"/>
      <c r="E1" s="630"/>
      <c r="F1" s="630"/>
      <c r="G1" s="630"/>
      <c r="H1" s="630"/>
      <c r="I1" s="630"/>
      <c r="J1" s="630"/>
      <c r="K1" s="630"/>
      <c r="L1" s="630"/>
      <c r="M1" s="630"/>
      <c r="N1" s="630"/>
      <c r="O1" s="630"/>
      <c r="P1" s="630"/>
      <c r="Q1" s="630"/>
      <c r="R1" s="630"/>
      <c r="S1" s="630"/>
      <c r="T1" s="630"/>
      <c r="U1" s="630"/>
      <c r="V1" s="630"/>
      <c r="W1" s="630"/>
      <c r="X1" s="630"/>
      <c r="Y1" s="630"/>
      <c r="Z1" s="630"/>
      <c r="AA1" s="630"/>
      <c r="AB1" s="630"/>
      <c r="AC1" s="630"/>
      <c r="AD1" s="630"/>
      <c r="AE1" s="630"/>
      <c r="AF1" s="630"/>
      <c r="AG1" s="630"/>
      <c r="AH1" s="630"/>
      <c r="AI1" s="630"/>
      <c r="AJ1" s="630"/>
      <c r="AK1" s="630"/>
      <c r="AL1" s="630"/>
      <c r="AM1" s="630"/>
      <c r="AN1" s="630"/>
      <c r="AO1" s="630"/>
      <c r="AP1" s="630"/>
      <c r="AQ1" s="630"/>
      <c r="AR1" s="630"/>
      <c r="AS1" s="630"/>
      <c r="AT1" s="630"/>
      <c r="AU1" s="630"/>
      <c r="AV1" s="630"/>
      <c r="AW1" s="630"/>
      <c r="AX1" s="630"/>
      <c r="AY1" s="630"/>
      <c r="AZ1" s="630"/>
      <c r="BA1" s="630"/>
      <c r="BB1" s="630"/>
      <c r="BC1" s="630"/>
      <c r="BD1" s="630"/>
      <c r="BE1" s="630"/>
      <c r="BF1" s="630"/>
      <c r="BG1" s="630"/>
      <c r="BH1" s="630"/>
      <c r="BI1" s="630"/>
      <c r="BJ1" s="630"/>
      <c r="BK1" s="630"/>
      <c r="BL1" s="630"/>
      <c r="BM1" s="630"/>
      <c r="BN1" s="630"/>
      <c r="BO1" s="630"/>
      <c r="BP1" s="630"/>
      <c r="BQ1" s="630"/>
      <c r="BR1" s="630"/>
      <c r="BS1" s="26"/>
      <c r="BT1" s="26"/>
      <c r="BU1" s="26"/>
      <c r="BV1" s="26"/>
    </row>
    <row r="2" spans="1:80" ht="47.4" customHeight="1" x14ac:dyDescent="0.35">
      <c r="A2" s="630" t="s">
        <v>137</v>
      </c>
      <c r="B2" s="630"/>
      <c r="C2" s="630"/>
      <c r="D2" s="630"/>
      <c r="E2" s="630"/>
      <c r="F2" s="630"/>
      <c r="G2" s="630"/>
      <c r="H2" s="630"/>
      <c r="I2" s="630"/>
      <c r="J2" s="630"/>
      <c r="K2" s="630"/>
      <c r="L2" s="630"/>
      <c r="M2" s="630"/>
      <c r="N2" s="630"/>
      <c r="O2" s="630"/>
      <c r="P2" s="630"/>
      <c r="Q2" s="630"/>
      <c r="R2" s="630"/>
      <c r="S2" s="630"/>
      <c r="T2" s="630"/>
      <c r="U2" s="630"/>
      <c r="V2" s="630"/>
      <c r="W2" s="630"/>
      <c r="X2" s="630"/>
      <c r="Y2" s="630"/>
      <c r="Z2" s="630"/>
      <c r="AA2" s="630"/>
      <c r="AB2" s="630"/>
      <c r="AC2" s="630"/>
      <c r="AD2" s="630"/>
      <c r="AE2" s="630"/>
      <c r="AF2" s="630"/>
      <c r="AG2" s="630"/>
      <c r="AH2" s="630"/>
      <c r="AI2" s="630"/>
      <c r="AJ2" s="630"/>
      <c r="AK2" s="630"/>
      <c r="AL2" s="630"/>
      <c r="AM2" s="630"/>
      <c r="AN2" s="630"/>
      <c r="AO2" s="630"/>
      <c r="AP2" s="630"/>
      <c r="AQ2" s="630"/>
      <c r="AR2" s="630"/>
      <c r="AS2" s="630"/>
      <c r="AT2" s="630"/>
      <c r="AU2" s="630"/>
      <c r="AV2" s="630"/>
      <c r="AW2" s="630"/>
      <c r="AX2" s="630"/>
      <c r="AY2" s="630"/>
      <c r="AZ2" s="630"/>
      <c r="BA2" s="630"/>
      <c r="BB2" s="630"/>
      <c r="BC2" s="630"/>
      <c r="BD2" s="630"/>
      <c r="BE2" s="630"/>
      <c r="BF2" s="630"/>
      <c r="BG2" s="630"/>
      <c r="BH2" s="630"/>
      <c r="BI2" s="630"/>
      <c r="BJ2" s="630"/>
      <c r="BK2" s="630"/>
      <c r="BL2" s="630"/>
      <c r="BM2" s="630"/>
      <c r="BN2" s="630"/>
      <c r="BO2" s="630"/>
      <c r="BP2" s="630"/>
      <c r="BQ2" s="630"/>
      <c r="BR2" s="630"/>
      <c r="BS2" s="26"/>
      <c r="BT2" s="26"/>
      <c r="BU2" s="26"/>
      <c r="BV2" s="26"/>
    </row>
    <row r="3" spans="1:80" ht="46.25" customHeight="1" x14ac:dyDescent="1.05">
      <c r="A3" s="24"/>
      <c r="F3" s="27" t="s">
        <v>251</v>
      </c>
      <c r="G3" s="28"/>
      <c r="H3" s="28"/>
      <c r="I3" s="28"/>
      <c r="J3" s="28"/>
      <c r="K3" s="28"/>
      <c r="L3" s="28"/>
      <c r="M3" s="28"/>
      <c r="N3" s="28"/>
      <c r="O3" s="28"/>
      <c r="P3" s="28"/>
      <c r="Q3" s="180"/>
      <c r="R3" s="448" t="s">
        <v>139</v>
      </c>
      <c r="S3" s="448"/>
      <c r="T3" s="448"/>
      <c r="U3" s="448"/>
      <c r="V3" s="448"/>
      <c r="W3" s="448"/>
      <c r="X3" s="448"/>
      <c r="Y3" s="448"/>
      <c r="Z3" s="448"/>
      <c r="AA3" s="448"/>
      <c r="AB3" s="448"/>
      <c r="AC3" s="448"/>
      <c r="AD3" s="448"/>
      <c r="AE3" s="448"/>
      <c r="AF3" s="448"/>
      <c r="AG3" s="448"/>
      <c r="AH3" s="448"/>
      <c r="AI3" s="448"/>
      <c r="AJ3" s="448"/>
      <c r="AK3" s="448"/>
      <c r="AL3" s="448"/>
      <c r="AM3" s="448"/>
      <c r="AN3" s="448"/>
      <c r="AO3" s="448"/>
      <c r="AP3" s="448"/>
      <c r="AQ3" s="448"/>
      <c r="AR3" s="448"/>
      <c r="AS3" s="448"/>
      <c r="AT3" s="448"/>
      <c r="AU3" s="448"/>
      <c r="AV3" s="448"/>
      <c r="AW3" s="448"/>
      <c r="AX3" s="448"/>
      <c r="AY3" s="300"/>
      <c r="BA3" s="184"/>
      <c r="BB3" s="184"/>
      <c r="BC3" s="184"/>
      <c r="BD3" s="184"/>
      <c r="BE3" s="184"/>
      <c r="BF3" s="184"/>
      <c r="BG3" s="184"/>
      <c r="BH3" s="230"/>
      <c r="BI3" s="230"/>
      <c r="BJ3" s="184"/>
      <c r="BK3" s="184"/>
      <c r="BL3" s="184"/>
      <c r="BM3" s="184"/>
      <c r="BO3" s="184"/>
      <c r="BP3" s="184"/>
      <c r="BQ3" s="231"/>
      <c r="BS3" s="34"/>
      <c r="BT3" s="34"/>
    </row>
    <row r="4" spans="1:80" ht="52.25" customHeight="1" x14ac:dyDescent="0.9">
      <c r="A4" s="24"/>
      <c r="F4" s="28" t="s">
        <v>252</v>
      </c>
      <c r="G4" s="28"/>
      <c r="H4" s="28"/>
      <c r="I4" s="28"/>
      <c r="J4" s="28"/>
      <c r="K4" s="28"/>
      <c r="L4" s="28"/>
      <c r="M4" s="28"/>
      <c r="N4" s="28"/>
      <c r="O4" s="28"/>
      <c r="P4" s="28"/>
      <c r="Q4" s="35"/>
      <c r="R4" s="35"/>
      <c r="S4" s="35"/>
      <c r="T4" s="35"/>
      <c r="U4" s="35"/>
      <c r="V4" s="35"/>
      <c r="W4" s="35"/>
      <c r="X4" s="35"/>
      <c r="Y4" s="35"/>
      <c r="Z4" s="35"/>
      <c r="AA4" s="36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184" t="s">
        <v>77</v>
      </c>
      <c r="BA4" s="186"/>
      <c r="BB4" s="186"/>
      <c r="BC4" s="186"/>
      <c r="BD4" s="186"/>
      <c r="BE4" s="186"/>
      <c r="BF4" s="186"/>
      <c r="BG4" s="186"/>
      <c r="BH4" s="230"/>
      <c r="BI4" s="230"/>
      <c r="BJ4" s="186"/>
      <c r="BK4" s="186"/>
      <c r="BL4" s="186"/>
      <c r="BM4" s="186"/>
      <c r="BO4" s="186"/>
      <c r="BP4" s="186"/>
      <c r="BQ4" s="186"/>
      <c r="BS4" s="38"/>
      <c r="BT4" s="38"/>
    </row>
    <row r="5" spans="1:80" ht="82.75" customHeight="1" x14ac:dyDescent="0.9">
      <c r="A5" s="24"/>
      <c r="F5" s="28" t="s">
        <v>253</v>
      </c>
      <c r="G5" s="28"/>
      <c r="H5" s="28"/>
      <c r="I5" s="28"/>
      <c r="J5" s="28"/>
      <c r="K5" s="28"/>
      <c r="L5" s="28"/>
      <c r="M5" s="28"/>
      <c r="N5" s="28"/>
      <c r="O5" s="28"/>
      <c r="P5" s="28"/>
      <c r="Q5" s="35"/>
      <c r="R5" s="35"/>
      <c r="T5" s="144"/>
      <c r="U5" s="144"/>
      <c r="X5" s="302" t="s">
        <v>129</v>
      </c>
      <c r="Y5" s="302"/>
      <c r="Z5" s="302"/>
      <c r="AA5" s="302"/>
      <c r="AB5" s="302"/>
      <c r="AC5" s="303"/>
      <c r="AD5" s="304"/>
      <c r="AE5" s="304"/>
      <c r="AF5" s="304"/>
      <c r="AG5" s="304"/>
      <c r="AH5" s="683" t="s">
        <v>202</v>
      </c>
      <c r="AI5" s="683"/>
      <c r="AJ5" s="683"/>
      <c r="AK5" s="683"/>
      <c r="AL5" s="683"/>
      <c r="AM5" s="683"/>
      <c r="AN5" s="683"/>
      <c r="AO5" s="683"/>
      <c r="AP5" s="683"/>
      <c r="AQ5" s="683"/>
      <c r="AR5" s="683"/>
      <c r="AS5" s="683"/>
      <c r="AT5" s="301"/>
      <c r="AU5" s="301"/>
      <c r="AV5" s="301"/>
      <c r="AW5" s="301"/>
      <c r="AX5" s="301"/>
      <c r="AY5" s="232"/>
      <c r="AZ5" s="187" t="s">
        <v>98</v>
      </c>
      <c r="BA5" s="187"/>
      <c r="BB5" s="187"/>
      <c r="BC5" s="187"/>
      <c r="BD5" s="187"/>
      <c r="BE5" s="187"/>
      <c r="BF5" s="188" t="s">
        <v>233</v>
      </c>
      <c r="BG5" s="188"/>
      <c r="BH5" s="230"/>
      <c r="BI5" s="230"/>
      <c r="BJ5" s="188"/>
      <c r="BK5" s="188"/>
      <c r="BL5" s="188"/>
      <c r="BM5" s="188"/>
      <c r="BO5" s="188"/>
      <c r="BP5" s="188"/>
      <c r="BQ5" s="188"/>
      <c r="BS5" s="42"/>
      <c r="BT5" s="42"/>
      <c r="BW5" s="233"/>
    </row>
    <row r="6" spans="1:80" ht="45" customHeight="1" x14ac:dyDescent="0.9">
      <c r="A6" s="40"/>
      <c r="F6" s="28" t="s">
        <v>254</v>
      </c>
      <c r="G6" s="27"/>
      <c r="H6" s="27"/>
      <c r="I6" s="27"/>
      <c r="J6" s="27"/>
      <c r="K6" s="27"/>
      <c r="L6" s="27"/>
      <c r="M6" s="27"/>
      <c r="N6" s="27"/>
      <c r="O6" s="27"/>
      <c r="P6" s="27"/>
      <c r="Q6" s="29"/>
      <c r="R6" s="29"/>
      <c r="S6" s="682"/>
      <c r="T6" s="682"/>
      <c r="U6" s="682"/>
      <c r="V6" s="682"/>
      <c r="W6" s="682"/>
      <c r="X6" s="682"/>
      <c r="Y6" s="682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184" t="s">
        <v>142</v>
      </c>
      <c r="BA6" s="184"/>
      <c r="BB6" s="184"/>
      <c r="BC6" s="184"/>
      <c r="BD6" s="184"/>
      <c r="BE6" s="184"/>
      <c r="BF6" s="184"/>
      <c r="BG6" s="184"/>
      <c r="BH6" s="230"/>
      <c r="BI6" s="230"/>
      <c r="BJ6" s="184"/>
      <c r="BK6" s="184"/>
      <c r="BL6" s="184"/>
      <c r="BM6" s="184"/>
      <c r="BO6" s="184"/>
      <c r="BP6" s="184"/>
      <c r="BQ6" s="184"/>
      <c r="BS6" s="181"/>
      <c r="BT6" s="181"/>
    </row>
    <row r="7" spans="1:80" ht="46" x14ac:dyDescent="0.7">
      <c r="A7" s="40"/>
      <c r="F7" s="44" t="s">
        <v>256</v>
      </c>
      <c r="G7" s="27"/>
      <c r="H7" s="27"/>
      <c r="I7" s="27"/>
      <c r="J7" s="27"/>
      <c r="K7" s="27"/>
      <c r="L7" s="27"/>
      <c r="M7" s="27"/>
      <c r="N7" s="27"/>
      <c r="O7" s="27"/>
      <c r="P7" s="27"/>
      <c r="Q7" s="29"/>
      <c r="R7" s="29"/>
      <c r="S7" s="29"/>
      <c r="T7" s="29"/>
      <c r="U7" s="29"/>
      <c r="V7" s="29"/>
      <c r="W7" s="29"/>
      <c r="X7" s="29"/>
      <c r="Y7" s="29"/>
      <c r="Z7" s="29"/>
      <c r="AA7" s="45"/>
      <c r="AB7" s="29"/>
      <c r="AC7" s="29"/>
      <c r="AD7" s="29"/>
      <c r="AE7" s="29"/>
      <c r="AF7" s="29"/>
      <c r="AG7" s="46"/>
      <c r="AH7" s="29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1"/>
      <c r="BG7" s="41"/>
      <c r="BH7" s="41"/>
      <c r="BI7" s="41"/>
      <c r="BJ7" s="41"/>
      <c r="BK7" s="41"/>
      <c r="BL7" s="41"/>
      <c r="BM7" s="41"/>
      <c r="BO7" s="41"/>
      <c r="BP7" s="41"/>
      <c r="BQ7" s="48"/>
      <c r="BR7" s="49"/>
      <c r="BS7" s="49"/>
      <c r="BT7" s="49"/>
      <c r="BU7" s="49"/>
      <c r="BV7" s="49"/>
    </row>
    <row r="8" spans="1:80" s="236" customFormat="1" ht="52.75" customHeight="1" thickBot="1" x14ac:dyDescent="1.05">
      <c r="A8" s="33"/>
      <c r="B8" s="192"/>
      <c r="C8" s="192"/>
      <c r="D8" s="192"/>
      <c r="E8" s="192"/>
      <c r="F8" s="192"/>
      <c r="G8" s="192"/>
      <c r="H8" s="192"/>
      <c r="I8" s="192" t="s">
        <v>61</v>
      </c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2"/>
      <c r="W8" s="192"/>
      <c r="X8" s="192"/>
      <c r="Y8" s="192"/>
      <c r="Z8" s="192"/>
      <c r="AA8" s="192"/>
      <c r="AB8" s="192"/>
      <c r="AC8" s="192"/>
      <c r="AD8" s="192"/>
      <c r="AE8" s="192"/>
      <c r="AF8" s="192"/>
      <c r="AG8" s="192"/>
      <c r="AH8" s="192"/>
      <c r="AI8" s="192"/>
      <c r="AJ8" s="192"/>
      <c r="AK8" s="192"/>
      <c r="AL8" s="234"/>
      <c r="AM8" s="234"/>
      <c r="AN8" s="234"/>
      <c r="AO8" s="234"/>
      <c r="AP8" s="234"/>
      <c r="AQ8" s="234"/>
      <c r="AR8" s="234"/>
      <c r="AS8" s="234"/>
      <c r="AT8" s="193"/>
      <c r="AU8" s="235"/>
      <c r="AV8" s="235"/>
      <c r="AW8" s="193"/>
      <c r="AX8" s="193"/>
      <c r="AY8" s="193"/>
      <c r="AZ8" s="193"/>
      <c r="BA8" s="193"/>
      <c r="BB8" s="193"/>
      <c r="BC8" s="193"/>
      <c r="BD8" s="193"/>
      <c r="BE8" s="193"/>
      <c r="BF8" s="193"/>
      <c r="BG8" s="193"/>
      <c r="BH8" s="193"/>
      <c r="BI8" s="193"/>
      <c r="BJ8" s="193"/>
      <c r="BK8" s="193"/>
      <c r="BL8" s="193"/>
      <c r="BM8" s="193"/>
      <c r="BN8" s="193"/>
      <c r="BO8" s="193" t="s">
        <v>62</v>
      </c>
      <c r="BP8" s="193"/>
      <c r="BQ8" s="193"/>
      <c r="BR8" s="193"/>
      <c r="BS8" s="193"/>
      <c r="BT8" s="193"/>
      <c r="BU8" s="193"/>
      <c r="BV8" s="193"/>
    </row>
    <row r="9" spans="1:80" ht="57" customHeight="1" thickTop="1" x14ac:dyDescent="0.65">
      <c r="A9" s="50"/>
      <c r="B9" s="528" t="s">
        <v>26</v>
      </c>
      <c r="C9" s="680" t="s">
        <v>63</v>
      </c>
      <c r="D9" s="681"/>
      <c r="E9" s="681"/>
      <c r="F9" s="681"/>
      <c r="G9" s="124"/>
      <c r="H9" s="681" t="s">
        <v>64</v>
      </c>
      <c r="I9" s="681"/>
      <c r="J9" s="681"/>
      <c r="K9" s="125"/>
      <c r="L9" s="681" t="s">
        <v>65</v>
      </c>
      <c r="M9" s="681"/>
      <c r="N9" s="681"/>
      <c r="O9" s="681"/>
      <c r="P9" s="681" t="s">
        <v>66</v>
      </c>
      <c r="Q9" s="681"/>
      <c r="R9" s="681"/>
      <c r="S9" s="681"/>
      <c r="T9" s="125"/>
      <c r="U9" s="681" t="s">
        <v>67</v>
      </c>
      <c r="V9" s="681"/>
      <c r="W9" s="681"/>
      <c r="X9" s="695"/>
      <c r="Y9" s="710"/>
      <c r="Z9" s="681" t="s">
        <v>68</v>
      </c>
      <c r="AA9" s="681"/>
      <c r="AB9" s="681"/>
      <c r="AC9" s="126"/>
      <c r="AD9" s="681" t="s">
        <v>69</v>
      </c>
      <c r="AE9" s="681"/>
      <c r="AF9" s="681"/>
      <c r="AG9" s="681"/>
      <c r="AH9" s="126"/>
      <c r="AI9" s="681" t="s">
        <v>70</v>
      </c>
      <c r="AJ9" s="681"/>
      <c r="AK9" s="681"/>
      <c r="AL9" s="126"/>
      <c r="AM9" s="681" t="s">
        <v>71</v>
      </c>
      <c r="AN9" s="681"/>
      <c r="AO9" s="681"/>
      <c r="AP9" s="681"/>
      <c r="AQ9" s="681" t="s">
        <v>72</v>
      </c>
      <c r="AR9" s="681"/>
      <c r="AS9" s="681"/>
      <c r="AT9" s="681"/>
      <c r="AU9" s="695"/>
      <c r="AV9" s="695"/>
      <c r="AW9" s="681" t="s">
        <v>73</v>
      </c>
      <c r="AX9" s="681"/>
      <c r="AY9" s="681"/>
      <c r="AZ9" s="125"/>
      <c r="BA9" s="681" t="s">
        <v>74</v>
      </c>
      <c r="BB9" s="681"/>
      <c r="BC9" s="681"/>
      <c r="BD9" s="696"/>
      <c r="BE9" s="697" t="s">
        <v>153</v>
      </c>
      <c r="BF9" s="495"/>
      <c r="BG9" s="467" t="s">
        <v>154</v>
      </c>
      <c r="BH9" s="700"/>
      <c r="BI9" s="704" t="s">
        <v>234</v>
      </c>
      <c r="BJ9" s="705"/>
      <c r="BK9" s="719" t="s">
        <v>29</v>
      </c>
      <c r="BL9" s="720"/>
      <c r="BM9" s="495" t="s">
        <v>136</v>
      </c>
      <c r="BN9" s="495"/>
      <c r="BO9" s="495" t="s">
        <v>30</v>
      </c>
      <c r="BP9" s="495"/>
      <c r="BQ9" s="685" t="s">
        <v>7</v>
      </c>
      <c r="BR9" s="475"/>
      <c r="BS9" s="50"/>
      <c r="BT9" s="50"/>
      <c r="BU9" s="50"/>
      <c r="BV9" s="50"/>
    </row>
    <row r="10" spans="1:80" ht="150" customHeight="1" x14ac:dyDescent="0.6">
      <c r="A10" s="50"/>
      <c r="B10" s="678"/>
      <c r="C10" s="237">
        <v>1</v>
      </c>
      <c r="D10" s="238">
        <v>8</v>
      </c>
      <c r="E10" s="238">
        <v>15</v>
      </c>
      <c r="F10" s="238">
        <v>22</v>
      </c>
      <c r="G10" s="132">
        <v>29</v>
      </c>
      <c r="H10" s="238">
        <v>6</v>
      </c>
      <c r="I10" s="238">
        <v>13</v>
      </c>
      <c r="J10" s="238">
        <v>20</v>
      </c>
      <c r="K10" s="310">
        <v>27</v>
      </c>
      <c r="L10" s="238">
        <v>3</v>
      </c>
      <c r="M10" s="238">
        <v>10</v>
      </c>
      <c r="N10" s="238">
        <v>17</v>
      </c>
      <c r="O10" s="238">
        <v>24</v>
      </c>
      <c r="P10" s="238">
        <v>1</v>
      </c>
      <c r="Q10" s="238">
        <v>8</v>
      </c>
      <c r="R10" s="238">
        <v>15</v>
      </c>
      <c r="S10" s="238">
        <v>22</v>
      </c>
      <c r="T10" s="310">
        <v>29</v>
      </c>
      <c r="U10" s="238">
        <v>5</v>
      </c>
      <c r="V10" s="238">
        <v>12</v>
      </c>
      <c r="W10" s="238">
        <v>19</v>
      </c>
      <c r="X10" s="689">
        <v>26</v>
      </c>
      <c r="Y10" s="690"/>
      <c r="Z10" s="238">
        <v>2</v>
      </c>
      <c r="AA10" s="238">
        <v>9</v>
      </c>
      <c r="AB10" s="238">
        <v>16</v>
      </c>
      <c r="AC10" s="132">
        <v>23</v>
      </c>
      <c r="AD10" s="238">
        <v>2</v>
      </c>
      <c r="AE10" s="238">
        <v>9</v>
      </c>
      <c r="AF10" s="238">
        <v>16</v>
      </c>
      <c r="AG10" s="238">
        <v>23</v>
      </c>
      <c r="AH10" s="132">
        <v>30</v>
      </c>
      <c r="AI10" s="238">
        <v>6</v>
      </c>
      <c r="AJ10" s="238">
        <v>13</v>
      </c>
      <c r="AK10" s="238">
        <v>20</v>
      </c>
      <c r="AL10" s="132">
        <v>27</v>
      </c>
      <c r="AM10" s="238">
        <v>4</v>
      </c>
      <c r="AN10" s="238">
        <v>11</v>
      </c>
      <c r="AO10" s="238">
        <v>18</v>
      </c>
      <c r="AP10" s="238">
        <v>25</v>
      </c>
      <c r="AQ10" s="238">
        <v>1</v>
      </c>
      <c r="AR10" s="238">
        <v>8</v>
      </c>
      <c r="AS10" s="238">
        <v>15</v>
      </c>
      <c r="AT10" s="238">
        <v>22</v>
      </c>
      <c r="AU10" s="689">
        <v>29</v>
      </c>
      <c r="AV10" s="689"/>
      <c r="AW10" s="238">
        <v>6</v>
      </c>
      <c r="AX10" s="238">
        <v>13</v>
      </c>
      <c r="AY10" s="238">
        <v>20</v>
      </c>
      <c r="AZ10" s="310">
        <v>27</v>
      </c>
      <c r="BA10" s="239">
        <v>3</v>
      </c>
      <c r="BB10" s="239">
        <v>10</v>
      </c>
      <c r="BC10" s="239">
        <v>17</v>
      </c>
      <c r="BD10" s="240">
        <v>24</v>
      </c>
      <c r="BE10" s="698"/>
      <c r="BF10" s="496"/>
      <c r="BG10" s="468"/>
      <c r="BH10" s="701"/>
      <c r="BI10" s="706"/>
      <c r="BJ10" s="707"/>
      <c r="BK10" s="721"/>
      <c r="BL10" s="722"/>
      <c r="BM10" s="496"/>
      <c r="BN10" s="496"/>
      <c r="BO10" s="496"/>
      <c r="BP10" s="496"/>
      <c r="BQ10" s="686"/>
      <c r="BR10" s="476"/>
      <c r="BS10" s="50"/>
      <c r="BT10" s="50"/>
      <c r="BU10" s="50"/>
      <c r="BV10" s="50"/>
    </row>
    <row r="11" spans="1:80" ht="151.25" customHeight="1" x14ac:dyDescent="0.6">
      <c r="A11" s="50"/>
      <c r="B11" s="678"/>
      <c r="C11" s="241">
        <v>7</v>
      </c>
      <c r="D11" s="311">
        <v>14</v>
      </c>
      <c r="E11" s="311">
        <v>21</v>
      </c>
      <c r="F11" s="311">
        <v>28</v>
      </c>
      <c r="G11" s="311">
        <v>5</v>
      </c>
      <c r="H11" s="311">
        <v>12</v>
      </c>
      <c r="I11" s="311">
        <v>19</v>
      </c>
      <c r="J11" s="311">
        <v>26</v>
      </c>
      <c r="K11" s="311">
        <v>2</v>
      </c>
      <c r="L11" s="311">
        <v>9</v>
      </c>
      <c r="M11" s="311">
        <v>16</v>
      </c>
      <c r="N11" s="311">
        <v>23</v>
      </c>
      <c r="O11" s="311">
        <v>30</v>
      </c>
      <c r="P11" s="311">
        <v>7</v>
      </c>
      <c r="Q11" s="311">
        <v>14</v>
      </c>
      <c r="R11" s="311">
        <v>21</v>
      </c>
      <c r="S11" s="311">
        <v>28</v>
      </c>
      <c r="T11" s="311">
        <v>4</v>
      </c>
      <c r="U11" s="311">
        <v>11</v>
      </c>
      <c r="V11" s="311">
        <v>18</v>
      </c>
      <c r="W11" s="311">
        <v>25</v>
      </c>
      <c r="X11" s="691">
        <v>1</v>
      </c>
      <c r="Y11" s="692"/>
      <c r="Z11" s="311">
        <v>8</v>
      </c>
      <c r="AA11" s="311">
        <v>15</v>
      </c>
      <c r="AB11" s="311">
        <v>22</v>
      </c>
      <c r="AC11" s="311">
        <v>1</v>
      </c>
      <c r="AD11" s="311">
        <v>8</v>
      </c>
      <c r="AE11" s="311">
        <v>15</v>
      </c>
      <c r="AF11" s="311">
        <v>22</v>
      </c>
      <c r="AG11" s="311">
        <v>29</v>
      </c>
      <c r="AH11" s="311">
        <v>5</v>
      </c>
      <c r="AI11" s="311">
        <v>12</v>
      </c>
      <c r="AJ11" s="311">
        <v>19</v>
      </c>
      <c r="AK11" s="311">
        <v>26</v>
      </c>
      <c r="AL11" s="311">
        <v>3</v>
      </c>
      <c r="AM11" s="311">
        <v>10</v>
      </c>
      <c r="AN11" s="311">
        <v>17</v>
      </c>
      <c r="AO11" s="311">
        <v>24</v>
      </c>
      <c r="AP11" s="311">
        <v>31</v>
      </c>
      <c r="AQ11" s="311">
        <v>7</v>
      </c>
      <c r="AR11" s="311">
        <v>14</v>
      </c>
      <c r="AS11" s="311">
        <v>21</v>
      </c>
      <c r="AT11" s="311">
        <v>28</v>
      </c>
      <c r="AU11" s="691">
        <v>5</v>
      </c>
      <c r="AV11" s="691"/>
      <c r="AW11" s="311">
        <v>12</v>
      </c>
      <c r="AX11" s="311">
        <v>19</v>
      </c>
      <c r="AY11" s="311">
        <v>26</v>
      </c>
      <c r="AZ11" s="311">
        <v>2</v>
      </c>
      <c r="BA11" s="132">
        <v>9</v>
      </c>
      <c r="BB11" s="132">
        <v>16</v>
      </c>
      <c r="BC11" s="132">
        <v>23</v>
      </c>
      <c r="BD11" s="242">
        <v>31</v>
      </c>
      <c r="BE11" s="698"/>
      <c r="BF11" s="496"/>
      <c r="BG11" s="468"/>
      <c r="BH11" s="701"/>
      <c r="BI11" s="706"/>
      <c r="BJ11" s="707"/>
      <c r="BK11" s="721"/>
      <c r="BL11" s="722"/>
      <c r="BM11" s="496"/>
      <c r="BN11" s="496"/>
      <c r="BO11" s="496"/>
      <c r="BP11" s="496"/>
      <c r="BQ11" s="686"/>
      <c r="BR11" s="476"/>
      <c r="BS11" s="50"/>
      <c r="BT11" s="50"/>
      <c r="BU11" s="50"/>
      <c r="BV11" s="50"/>
    </row>
    <row r="12" spans="1:80" ht="45.65" customHeight="1" thickBot="1" x14ac:dyDescent="0.5">
      <c r="A12" s="50"/>
      <c r="B12" s="679"/>
      <c r="C12" s="243">
        <v>1</v>
      </c>
      <c r="D12" s="244">
        <v>2</v>
      </c>
      <c r="E12" s="244">
        <v>3</v>
      </c>
      <c r="F12" s="244">
        <v>4</v>
      </c>
      <c r="G12" s="244">
        <v>5</v>
      </c>
      <c r="H12" s="244">
        <v>6</v>
      </c>
      <c r="I12" s="244">
        <v>7</v>
      </c>
      <c r="J12" s="244">
        <v>8</v>
      </c>
      <c r="K12" s="244">
        <v>9</v>
      </c>
      <c r="L12" s="244">
        <v>10</v>
      </c>
      <c r="M12" s="244">
        <v>11</v>
      </c>
      <c r="N12" s="244">
        <v>12</v>
      </c>
      <c r="O12" s="244">
        <v>13</v>
      </c>
      <c r="P12" s="244">
        <v>14</v>
      </c>
      <c r="Q12" s="244">
        <v>15</v>
      </c>
      <c r="R12" s="244">
        <v>16</v>
      </c>
      <c r="S12" s="244">
        <v>17</v>
      </c>
      <c r="T12" s="244">
        <v>18</v>
      </c>
      <c r="U12" s="244">
        <v>19</v>
      </c>
      <c r="V12" s="244">
        <v>20</v>
      </c>
      <c r="W12" s="244">
        <v>21</v>
      </c>
      <c r="X12" s="693">
        <v>22</v>
      </c>
      <c r="Y12" s="694"/>
      <c r="Z12" s="244">
        <v>23</v>
      </c>
      <c r="AA12" s="244">
        <v>24</v>
      </c>
      <c r="AB12" s="244">
        <v>25</v>
      </c>
      <c r="AC12" s="244">
        <v>26</v>
      </c>
      <c r="AD12" s="244">
        <v>27</v>
      </c>
      <c r="AE12" s="244">
        <v>28</v>
      </c>
      <c r="AF12" s="244">
        <v>29</v>
      </c>
      <c r="AG12" s="244">
        <v>30</v>
      </c>
      <c r="AH12" s="244">
        <v>31</v>
      </c>
      <c r="AI12" s="244">
        <v>32</v>
      </c>
      <c r="AJ12" s="244">
        <v>33</v>
      </c>
      <c r="AK12" s="244">
        <v>34</v>
      </c>
      <c r="AL12" s="244">
        <v>35</v>
      </c>
      <c r="AM12" s="244">
        <v>36</v>
      </c>
      <c r="AN12" s="244">
        <v>37</v>
      </c>
      <c r="AO12" s="244">
        <v>38</v>
      </c>
      <c r="AP12" s="244">
        <v>39</v>
      </c>
      <c r="AQ12" s="244">
        <v>40</v>
      </c>
      <c r="AR12" s="244">
        <v>41</v>
      </c>
      <c r="AS12" s="244">
        <v>42</v>
      </c>
      <c r="AT12" s="244">
        <v>43</v>
      </c>
      <c r="AU12" s="693">
        <v>44</v>
      </c>
      <c r="AV12" s="693"/>
      <c r="AW12" s="244">
        <v>45</v>
      </c>
      <c r="AX12" s="244">
        <v>46</v>
      </c>
      <c r="AY12" s="244">
        <v>47</v>
      </c>
      <c r="AZ12" s="244">
        <v>48</v>
      </c>
      <c r="BA12" s="244">
        <v>49</v>
      </c>
      <c r="BB12" s="244">
        <v>50</v>
      </c>
      <c r="BC12" s="244">
        <v>51</v>
      </c>
      <c r="BD12" s="245">
        <v>52</v>
      </c>
      <c r="BE12" s="699"/>
      <c r="BF12" s="684"/>
      <c r="BG12" s="702"/>
      <c r="BH12" s="703"/>
      <c r="BI12" s="708"/>
      <c r="BJ12" s="709"/>
      <c r="BK12" s="723"/>
      <c r="BL12" s="724"/>
      <c r="BM12" s="684"/>
      <c r="BN12" s="684"/>
      <c r="BO12" s="684"/>
      <c r="BP12" s="684"/>
      <c r="BQ12" s="687"/>
      <c r="BR12" s="688"/>
      <c r="BS12" s="50"/>
      <c r="BT12" s="50"/>
      <c r="BU12" s="50"/>
      <c r="BV12" s="50"/>
    </row>
    <row r="13" spans="1:80" s="250" customFormat="1" ht="43.75" customHeight="1" thickTop="1" thickBot="1" x14ac:dyDescent="0.75">
      <c r="A13" s="195"/>
      <c r="B13" s="246" t="s">
        <v>32</v>
      </c>
      <c r="C13" s="247"/>
      <c r="D13" s="176" t="s">
        <v>144</v>
      </c>
      <c r="E13" s="247"/>
      <c r="F13" s="247"/>
      <c r="G13" s="247"/>
      <c r="H13" s="247"/>
      <c r="I13" s="247"/>
      <c r="J13" s="247"/>
      <c r="K13" s="247"/>
      <c r="L13" s="247"/>
      <c r="M13" s="247"/>
      <c r="N13" s="247"/>
      <c r="O13" s="247"/>
      <c r="P13" s="247"/>
      <c r="Q13" s="247"/>
      <c r="R13" s="247"/>
      <c r="S13" s="247"/>
      <c r="T13" s="247"/>
      <c r="U13" s="175"/>
      <c r="V13" s="175" t="s">
        <v>33</v>
      </c>
      <c r="W13" s="175" t="s">
        <v>33</v>
      </c>
      <c r="X13" s="714"/>
      <c r="Y13" s="715"/>
      <c r="Z13" s="175"/>
      <c r="AA13" s="248"/>
      <c r="AB13" s="249"/>
      <c r="AC13" s="248"/>
      <c r="AD13" s="248"/>
      <c r="AE13" s="248"/>
      <c r="AF13" s="248"/>
      <c r="AG13" s="248"/>
      <c r="AH13" s="248"/>
      <c r="AI13" s="248"/>
      <c r="AJ13" s="248"/>
      <c r="AK13" s="248"/>
      <c r="AL13" s="248"/>
      <c r="AM13" s="248"/>
      <c r="AN13" s="248"/>
      <c r="AO13" s="248"/>
      <c r="AP13" s="175"/>
      <c r="AQ13" s="175" t="s">
        <v>33</v>
      </c>
      <c r="AR13" s="175" t="s">
        <v>33</v>
      </c>
      <c r="AS13" s="175"/>
      <c r="AT13" s="175"/>
      <c r="AU13" s="714"/>
      <c r="AV13" s="716"/>
      <c r="AW13" s="175"/>
      <c r="AX13" s="175"/>
      <c r="AY13" s="175"/>
      <c r="AZ13" s="175"/>
      <c r="BA13" s="175"/>
      <c r="BB13" s="175"/>
      <c r="BC13" s="175"/>
      <c r="BD13" s="175"/>
      <c r="BE13" s="716">
        <v>47</v>
      </c>
      <c r="BF13" s="717"/>
      <c r="BG13" s="718">
        <v>1</v>
      </c>
      <c r="BH13" s="718"/>
      <c r="BI13" s="717">
        <v>4</v>
      </c>
      <c r="BJ13" s="717"/>
      <c r="BK13" s="717"/>
      <c r="BL13" s="717"/>
      <c r="BM13" s="717"/>
      <c r="BN13" s="717"/>
      <c r="BO13" s="717"/>
      <c r="BP13" s="717"/>
      <c r="BQ13" s="717">
        <f>BE13+BG13+BI13+BK13+BM13+BO13</f>
        <v>52</v>
      </c>
      <c r="BR13" s="731"/>
      <c r="BS13" s="535"/>
      <c r="BT13" s="535"/>
      <c r="BU13" s="535"/>
      <c r="BV13" s="535"/>
    </row>
    <row r="14" spans="1:80" s="250" customFormat="1" ht="40.75" customHeight="1" thickTop="1" thickBot="1" x14ac:dyDescent="0.75">
      <c r="A14" s="195"/>
      <c r="B14" s="312" t="s">
        <v>35</v>
      </c>
      <c r="C14" s="313"/>
      <c r="D14" s="313"/>
      <c r="E14" s="313"/>
      <c r="F14" s="313"/>
      <c r="G14" s="313"/>
      <c r="H14" s="313"/>
      <c r="I14" s="313"/>
      <c r="J14" s="313"/>
      <c r="K14" s="314" t="s">
        <v>36</v>
      </c>
      <c r="L14" s="314" t="s">
        <v>36</v>
      </c>
      <c r="M14" s="314" t="s">
        <v>33</v>
      </c>
      <c r="N14" s="314" t="s">
        <v>33</v>
      </c>
      <c r="O14" s="315" t="s">
        <v>38</v>
      </c>
      <c r="P14" s="315" t="s">
        <v>38</v>
      </c>
      <c r="Q14" s="315" t="s">
        <v>38</v>
      </c>
      <c r="R14" s="315" t="s">
        <v>38</v>
      </c>
      <c r="S14" s="315" t="s">
        <v>38</v>
      </c>
      <c r="T14" s="315" t="s">
        <v>38</v>
      </c>
      <c r="U14" s="315" t="s">
        <v>38</v>
      </c>
      <c r="V14" s="315" t="s">
        <v>38</v>
      </c>
      <c r="W14" s="314" t="s">
        <v>37</v>
      </c>
      <c r="X14" s="316" t="s">
        <v>37</v>
      </c>
      <c r="Y14" s="317"/>
      <c r="Z14" s="711"/>
      <c r="AA14" s="712"/>
      <c r="AB14" s="712"/>
      <c r="AC14" s="712"/>
      <c r="AD14" s="712"/>
      <c r="AE14" s="712"/>
      <c r="AF14" s="712"/>
      <c r="AG14" s="712"/>
      <c r="AH14" s="712"/>
      <c r="AI14" s="712"/>
      <c r="AJ14" s="712"/>
      <c r="AK14" s="712"/>
      <c r="AL14" s="712"/>
      <c r="AM14" s="712"/>
      <c r="AN14" s="712"/>
      <c r="AO14" s="712"/>
      <c r="AP14" s="712"/>
      <c r="AQ14" s="712"/>
      <c r="AR14" s="712"/>
      <c r="AS14" s="712"/>
      <c r="AT14" s="712"/>
      <c r="AU14" s="712"/>
      <c r="AV14" s="712"/>
      <c r="AW14" s="712"/>
      <c r="AX14" s="712"/>
      <c r="AY14" s="712"/>
      <c r="AZ14" s="712"/>
      <c r="BA14" s="712"/>
      <c r="BB14" s="712"/>
      <c r="BC14" s="712"/>
      <c r="BD14" s="713"/>
      <c r="BE14" s="725">
        <v>8</v>
      </c>
      <c r="BF14" s="726"/>
      <c r="BG14" s="727"/>
      <c r="BH14" s="727"/>
      <c r="BI14" s="728">
        <v>2</v>
      </c>
      <c r="BJ14" s="726"/>
      <c r="BK14" s="728">
        <v>2</v>
      </c>
      <c r="BL14" s="726"/>
      <c r="BM14" s="729">
        <v>8</v>
      </c>
      <c r="BN14" s="730"/>
      <c r="BO14" s="728">
        <v>2</v>
      </c>
      <c r="BP14" s="726"/>
      <c r="BQ14" s="717">
        <f>BE14+BG14+BI14+BK14+BM14+BO14</f>
        <v>22</v>
      </c>
      <c r="BR14" s="731"/>
      <c r="BS14" s="252"/>
      <c r="BT14" s="252"/>
      <c r="BU14" s="252"/>
      <c r="BV14" s="252"/>
    </row>
    <row r="15" spans="1:80" s="250" customFormat="1" ht="37.75" customHeight="1" thickTop="1" thickBot="1" x14ac:dyDescent="0.75">
      <c r="A15" s="195"/>
      <c r="B15" s="60"/>
      <c r="C15" s="199"/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199"/>
      <c r="V15" s="199"/>
      <c r="W15" s="199"/>
      <c r="X15" s="199"/>
      <c r="Y15" s="199"/>
      <c r="Z15" s="60"/>
      <c r="AA15" s="60"/>
      <c r="AB15" s="253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732">
        <f>BE13+BE14</f>
        <v>55</v>
      </c>
      <c r="BF15" s="733"/>
      <c r="BG15" s="732">
        <f t="shared" ref="BG15" si="0">BG13+BG14</f>
        <v>1</v>
      </c>
      <c r="BH15" s="733"/>
      <c r="BI15" s="732">
        <f t="shared" ref="BI15" si="1">BI13+BI14</f>
        <v>6</v>
      </c>
      <c r="BJ15" s="733"/>
      <c r="BK15" s="732">
        <f t="shared" ref="BK15" si="2">BK13+BK14</f>
        <v>2</v>
      </c>
      <c r="BL15" s="733"/>
      <c r="BM15" s="732">
        <f t="shared" ref="BM15" si="3">BM13+BM14</f>
        <v>8</v>
      </c>
      <c r="BN15" s="733"/>
      <c r="BO15" s="732">
        <f t="shared" ref="BO15" si="4">BO13+BO14</f>
        <v>2</v>
      </c>
      <c r="BP15" s="733"/>
      <c r="BQ15" s="732">
        <f t="shared" ref="BQ15" si="5">BQ13+BQ14</f>
        <v>74</v>
      </c>
      <c r="BR15" s="733"/>
      <c r="BS15" s="535"/>
      <c r="BT15" s="535"/>
      <c r="BU15" s="535"/>
      <c r="BV15" s="535"/>
    </row>
    <row r="16" spans="1:80" s="255" customFormat="1" ht="36" customHeight="1" thickTop="1" x14ac:dyDescent="0.8">
      <c r="A16" s="57"/>
      <c r="B16" s="112" t="s">
        <v>39</v>
      </c>
      <c r="C16" s="57"/>
      <c r="D16" s="112"/>
      <c r="E16" s="112"/>
      <c r="F16" s="112"/>
      <c r="G16" s="57"/>
      <c r="H16" s="254"/>
      <c r="I16" s="114" t="s">
        <v>40</v>
      </c>
      <c r="J16" s="734" t="s">
        <v>152</v>
      </c>
      <c r="K16" s="734"/>
      <c r="L16" s="734"/>
      <c r="M16" s="734"/>
      <c r="N16" s="734"/>
      <c r="O16" s="734"/>
      <c r="P16" s="734"/>
      <c r="Q16" s="734"/>
      <c r="R16" s="734"/>
      <c r="S16" s="734"/>
      <c r="T16" s="734"/>
      <c r="U16" s="734"/>
      <c r="V16" s="734"/>
      <c r="W16" s="734"/>
      <c r="X16" s="734"/>
      <c r="Y16" s="734"/>
      <c r="Z16" s="734"/>
      <c r="AA16" s="309"/>
      <c r="AB16" s="309"/>
      <c r="AC16" s="309"/>
      <c r="AF16" s="256" t="s">
        <v>36</v>
      </c>
      <c r="AG16" s="114" t="s">
        <v>40</v>
      </c>
      <c r="AH16" s="112" t="s">
        <v>44</v>
      </c>
      <c r="AI16" s="111"/>
      <c r="AJ16" s="111"/>
      <c r="AK16" s="111"/>
      <c r="AL16" s="111"/>
      <c r="AM16" s="111"/>
      <c r="AN16" s="57"/>
      <c r="AO16" s="57"/>
      <c r="AP16" s="23"/>
      <c r="AQ16" s="23"/>
      <c r="AV16" s="257" t="s">
        <v>37</v>
      </c>
      <c r="AW16" s="114" t="s">
        <v>40</v>
      </c>
      <c r="AX16" s="112" t="s">
        <v>45</v>
      </c>
      <c r="AY16" s="112"/>
      <c r="AZ16" s="112"/>
      <c r="BA16" s="112"/>
      <c r="BB16" s="112"/>
      <c r="BC16" s="112"/>
      <c r="BD16" s="57"/>
      <c r="BE16" s="57"/>
      <c r="BF16" s="57"/>
      <c r="BG16" s="112"/>
      <c r="BH16" s="112"/>
      <c r="BI16" s="117"/>
      <c r="BJ16" s="117"/>
      <c r="BK16" s="117"/>
      <c r="BL16" s="117"/>
      <c r="BM16" s="117"/>
      <c r="BN16" s="117"/>
      <c r="BO16" s="117"/>
      <c r="BP16" s="117"/>
      <c r="BQ16" s="117"/>
      <c r="BR16" s="117"/>
      <c r="BS16" s="117"/>
      <c r="BT16" s="117"/>
      <c r="BU16" s="117"/>
      <c r="BV16" s="117"/>
      <c r="BW16" s="117"/>
      <c r="BX16" s="117"/>
      <c r="BY16" s="117"/>
      <c r="BZ16" s="117"/>
      <c r="CA16" s="117"/>
      <c r="CB16" s="117"/>
    </row>
    <row r="17" spans="1:80" s="255" customFormat="1" ht="40.25" customHeight="1" x14ac:dyDescent="0.8">
      <c r="A17" s="57"/>
      <c r="B17" s="112"/>
      <c r="C17" s="57"/>
      <c r="D17" s="112"/>
      <c r="E17" s="112"/>
      <c r="F17" s="112"/>
      <c r="G17" s="57"/>
      <c r="H17" s="114"/>
      <c r="I17" s="114"/>
      <c r="J17" s="734"/>
      <c r="K17" s="734"/>
      <c r="L17" s="734"/>
      <c r="M17" s="734"/>
      <c r="N17" s="734"/>
      <c r="O17" s="734"/>
      <c r="P17" s="734"/>
      <c r="Q17" s="734"/>
      <c r="R17" s="734"/>
      <c r="S17" s="734"/>
      <c r="T17" s="734"/>
      <c r="U17" s="734"/>
      <c r="V17" s="734"/>
      <c r="W17" s="734"/>
      <c r="X17" s="734"/>
      <c r="Y17" s="734"/>
      <c r="Z17" s="734"/>
      <c r="AA17" s="309"/>
      <c r="AB17" s="309"/>
      <c r="AC17" s="309"/>
      <c r="AF17" s="182"/>
      <c r="AG17" s="114"/>
      <c r="AH17" s="112"/>
      <c r="AI17" s="111"/>
      <c r="AJ17" s="111"/>
      <c r="AK17" s="111"/>
      <c r="AL17" s="111"/>
      <c r="AM17" s="111"/>
      <c r="AN17" s="57"/>
      <c r="AO17" s="57"/>
      <c r="AP17" s="23"/>
      <c r="AQ17" s="23"/>
      <c r="AV17" s="258"/>
      <c r="AW17" s="114"/>
      <c r="AX17" s="112"/>
      <c r="AY17" s="112"/>
      <c r="AZ17" s="112"/>
      <c r="BA17" s="112"/>
      <c r="BB17" s="112"/>
      <c r="BC17" s="112"/>
      <c r="BD17" s="57"/>
      <c r="BE17" s="57"/>
      <c r="BF17" s="57"/>
      <c r="BG17" s="112"/>
      <c r="BH17" s="112"/>
      <c r="BI17" s="117"/>
      <c r="BJ17" s="117"/>
      <c r="BK17" s="117"/>
      <c r="BL17" s="117"/>
      <c r="BM17" s="117"/>
      <c r="BN17" s="117"/>
      <c r="BO17" s="117"/>
      <c r="BP17" s="117"/>
      <c r="BQ17" s="117"/>
      <c r="BR17" s="117"/>
      <c r="BS17" s="117"/>
      <c r="BT17" s="117"/>
      <c r="BU17" s="117"/>
      <c r="BV17" s="117"/>
      <c r="BW17" s="117"/>
      <c r="BX17" s="117"/>
      <c r="BY17" s="117"/>
      <c r="BZ17" s="117"/>
      <c r="CA17" s="117"/>
      <c r="CB17" s="117"/>
    </row>
    <row r="18" spans="1:80" s="255" customFormat="1" ht="12.65" customHeight="1" x14ac:dyDescent="0.8">
      <c r="A18" s="57"/>
      <c r="B18" s="112"/>
      <c r="C18" s="57"/>
      <c r="D18" s="112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F18" s="112"/>
      <c r="AG18" s="112"/>
      <c r="AH18" s="112"/>
      <c r="AI18" s="111"/>
      <c r="AJ18" s="111"/>
      <c r="AK18" s="111"/>
      <c r="AL18" s="111"/>
      <c r="AM18" s="111"/>
      <c r="AN18" s="112"/>
      <c r="AO18" s="112"/>
      <c r="AP18" s="23"/>
      <c r="AQ18" s="23"/>
      <c r="AV18" s="112"/>
      <c r="AW18" s="112"/>
      <c r="AX18" s="112"/>
      <c r="AY18" s="112"/>
      <c r="AZ18" s="112"/>
      <c r="BA18" s="112"/>
      <c r="BB18" s="112"/>
      <c r="BC18" s="112"/>
      <c r="BD18" s="112"/>
      <c r="BE18" s="112"/>
      <c r="BF18" s="57"/>
      <c r="BG18" s="112"/>
      <c r="BH18" s="112"/>
      <c r="BI18" s="112"/>
      <c r="BJ18" s="112"/>
      <c r="BK18" s="112"/>
      <c r="BL18" s="112"/>
      <c r="BM18" s="112"/>
      <c r="BN18" s="112"/>
      <c r="BO18" s="112"/>
      <c r="BP18" s="112"/>
      <c r="BQ18" s="112"/>
      <c r="BR18" s="112"/>
      <c r="BS18" s="112"/>
      <c r="BT18" s="112"/>
      <c r="BU18" s="112"/>
      <c r="BV18" s="112"/>
      <c r="BW18" s="112"/>
      <c r="BX18" s="112"/>
      <c r="BY18" s="112"/>
      <c r="BZ18" s="112"/>
      <c r="CA18" s="112"/>
      <c r="CB18" s="112"/>
    </row>
    <row r="19" spans="1:80" s="255" customFormat="1" ht="40.25" customHeight="1" x14ac:dyDescent="0.8">
      <c r="A19" s="57"/>
      <c r="B19" s="112"/>
      <c r="C19" s="112"/>
      <c r="D19" s="112"/>
      <c r="E19" s="112"/>
      <c r="F19" s="112"/>
      <c r="G19" s="57"/>
      <c r="H19" s="256" t="s">
        <v>33</v>
      </c>
      <c r="I19" s="114" t="s">
        <v>40</v>
      </c>
      <c r="J19" s="859" t="s">
        <v>150</v>
      </c>
      <c r="K19" s="859"/>
      <c r="L19" s="859"/>
      <c r="M19" s="859"/>
      <c r="N19" s="859"/>
      <c r="O19" s="859"/>
      <c r="P19" s="859"/>
      <c r="Q19" s="859"/>
      <c r="R19" s="859"/>
      <c r="S19" s="859"/>
      <c r="T19" s="859"/>
      <c r="U19" s="859"/>
      <c r="V19" s="859"/>
      <c r="W19" s="859"/>
      <c r="X19" s="859"/>
      <c r="Y19" s="859"/>
      <c r="Z19" s="859"/>
      <c r="AA19" s="859"/>
      <c r="AB19" s="859"/>
      <c r="AC19" s="859"/>
      <c r="AD19" s="859"/>
      <c r="AF19" s="257" t="s">
        <v>38</v>
      </c>
      <c r="AG19" s="114" t="s">
        <v>40</v>
      </c>
      <c r="AH19" s="112" t="s">
        <v>78</v>
      </c>
      <c r="AI19" s="111"/>
      <c r="AJ19" s="111"/>
      <c r="AK19" s="111"/>
      <c r="AL19" s="111"/>
      <c r="AM19" s="111"/>
      <c r="AN19" s="57"/>
      <c r="AO19" s="57"/>
      <c r="AP19" s="23"/>
      <c r="AQ19" s="23"/>
      <c r="AV19" s="256" t="s">
        <v>144</v>
      </c>
      <c r="AW19" s="114" t="s">
        <v>40</v>
      </c>
      <c r="AX19" s="112" t="s">
        <v>151</v>
      </c>
      <c r="AY19" s="117"/>
      <c r="AZ19" s="117"/>
      <c r="BA19" s="117"/>
      <c r="BB19" s="57"/>
      <c r="BC19" s="111"/>
      <c r="BD19" s="111"/>
      <c r="BE19" s="57"/>
      <c r="BF19" s="57"/>
      <c r="BG19" s="112"/>
      <c r="BH19" s="112"/>
      <c r="BI19" s="111"/>
      <c r="BJ19" s="111"/>
      <c r="BK19" s="111"/>
      <c r="BL19" s="111"/>
      <c r="BM19" s="111"/>
      <c r="BN19" s="111"/>
      <c r="BO19" s="111"/>
      <c r="BP19" s="111"/>
      <c r="BQ19" s="111"/>
      <c r="BR19" s="111"/>
      <c r="BS19" s="111"/>
      <c r="BT19" s="111"/>
      <c r="BU19" s="111"/>
      <c r="BV19" s="111"/>
      <c r="BW19" s="111"/>
      <c r="BX19" s="111"/>
      <c r="BY19" s="111"/>
      <c r="BZ19" s="111"/>
      <c r="CA19" s="111"/>
      <c r="CB19" s="111"/>
    </row>
    <row r="20" spans="1:80" s="255" customFormat="1" ht="19.75" customHeight="1" x14ac:dyDescent="0.8">
      <c r="A20" s="57"/>
      <c r="B20" s="112"/>
      <c r="C20" s="112"/>
      <c r="D20" s="112"/>
      <c r="E20" s="112"/>
      <c r="F20" s="112"/>
      <c r="G20" s="112"/>
      <c r="H20" s="112"/>
      <c r="I20" s="112"/>
      <c r="J20" s="859"/>
      <c r="K20" s="859"/>
      <c r="L20" s="859"/>
      <c r="M20" s="859"/>
      <c r="N20" s="859"/>
      <c r="O20" s="859"/>
      <c r="P20" s="859"/>
      <c r="Q20" s="859"/>
      <c r="R20" s="859"/>
      <c r="S20" s="859"/>
      <c r="T20" s="859"/>
      <c r="U20" s="859"/>
      <c r="V20" s="859"/>
      <c r="W20" s="859"/>
      <c r="X20" s="859"/>
      <c r="Y20" s="859"/>
      <c r="Z20" s="859"/>
      <c r="AA20" s="859"/>
      <c r="AB20" s="859"/>
      <c r="AC20" s="859"/>
      <c r="AD20" s="859"/>
      <c r="AE20" s="112"/>
      <c r="AF20" s="112"/>
      <c r="AG20" s="112"/>
      <c r="AH20" s="112"/>
      <c r="AI20" s="112"/>
      <c r="AJ20" s="112"/>
      <c r="AK20" s="23"/>
      <c r="AL20" s="23"/>
      <c r="AM20" s="23"/>
      <c r="AN20" s="23"/>
      <c r="AO20" s="23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  <c r="BD20" s="112"/>
      <c r="BE20" s="112"/>
      <c r="BF20" s="112"/>
      <c r="BG20" s="112"/>
      <c r="BH20" s="112"/>
      <c r="BI20" s="112"/>
      <c r="BJ20" s="112"/>
      <c r="BK20" s="112"/>
      <c r="BL20" s="112"/>
      <c r="BM20" s="112"/>
      <c r="BN20" s="112"/>
      <c r="BO20" s="112"/>
      <c r="BP20" s="112"/>
      <c r="BQ20" s="112"/>
      <c r="BR20" s="112"/>
      <c r="BS20" s="112"/>
      <c r="BT20" s="112"/>
      <c r="BU20" s="112"/>
      <c r="BV20" s="112"/>
      <c r="BW20" s="112"/>
      <c r="BX20" s="112"/>
      <c r="BY20" s="112"/>
      <c r="BZ20" s="112"/>
      <c r="CA20" s="112"/>
      <c r="CB20" s="112"/>
    </row>
    <row r="21" spans="1:80" ht="23" hidden="1" x14ac:dyDescent="0.5">
      <c r="A21" s="55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5"/>
      <c r="AD21" s="55"/>
      <c r="AE21" s="55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5"/>
      <c r="AV21" s="56"/>
      <c r="AW21" s="56"/>
      <c r="AX21" s="56"/>
      <c r="AY21" s="56"/>
      <c r="AZ21" s="56"/>
      <c r="BA21" s="55"/>
      <c r="BB21" s="56"/>
      <c r="BC21" s="56"/>
      <c r="BD21" s="56"/>
      <c r="BE21" s="56"/>
      <c r="BF21" s="56"/>
      <c r="BG21" s="56"/>
      <c r="BH21" s="56"/>
      <c r="BI21" s="56"/>
      <c r="BJ21" s="56"/>
      <c r="BK21" s="56"/>
      <c r="BL21" s="56"/>
      <c r="BM21" s="56"/>
      <c r="BN21" s="56"/>
      <c r="BO21" s="56"/>
      <c r="BP21" s="56"/>
      <c r="BQ21" s="56"/>
      <c r="BR21" s="56"/>
      <c r="BS21" s="56"/>
      <c r="BT21" s="56"/>
      <c r="BU21" s="56"/>
      <c r="BV21" s="56"/>
    </row>
    <row r="22" spans="1:80" s="236" customFormat="1" ht="42" customHeight="1" thickBot="1" x14ac:dyDescent="1.05">
      <c r="A22" s="201"/>
      <c r="B22" s="494" t="s">
        <v>75</v>
      </c>
      <c r="C22" s="494"/>
      <c r="D22" s="494"/>
      <c r="E22" s="494"/>
      <c r="F22" s="494"/>
      <c r="G22" s="494"/>
      <c r="H22" s="494"/>
      <c r="I22" s="494"/>
      <c r="J22" s="494"/>
      <c r="K22" s="494"/>
      <c r="L22" s="494"/>
      <c r="M22" s="494"/>
      <c r="N22" s="494"/>
      <c r="O22" s="494"/>
      <c r="P22" s="494"/>
      <c r="Q22" s="494"/>
      <c r="R22" s="494"/>
      <c r="S22" s="494"/>
      <c r="T22" s="494"/>
      <c r="U22" s="494"/>
      <c r="V22" s="494"/>
      <c r="W22" s="494"/>
      <c r="X22" s="494"/>
      <c r="Y22" s="494"/>
      <c r="Z22" s="494"/>
      <c r="AA22" s="494"/>
      <c r="AB22" s="494"/>
      <c r="AC22" s="494"/>
      <c r="AD22" s="494"/>
      <c r="AE22" s="494"/>
      <c r="AF22" s="494"/>
      <c r="AG22" s="494"/>
      <c r="AH22" s="494"/>
      <c r="AI22" s="494"/>
      <c r="AJ22" s="494"/>
      <c r="AK22" s="494"/>
      <c r="AL22" s="494"/>
      <c r="AM22" s="494"/>
      <c r="AN22" s="494"/>
      <c r="AO22" s="494"/>
      <c r="AP22" s="494"/>
      <c r="AQ22" s="494"/>
      <c r="AR22" s="494"/>
      <c r="AS22" s="494"/>
      <c r="AT22" s="494"/>
      <c r="AU22" s="494"/>
      <c r="AV22" s="494"/>
      <c r="AW22" s="494"/>
      <c r="AX22" s="494"/>
      <c r="AY22" s="494"/>
      <c r="AZ22" s="494"/>
      <c r="BA22" s="494"/>
      <c r="BB22" s="494"/>
      <c r="BC22" s="494"/>
      <c r="BD22" s="494"/>
      <c r="BE22" s="494"/>
      <c r="BF22" s="494"/>
      <c r="BG22" s="494"/>
      <c r="BH22" s="494"/>
      <c r="BI22" s="494"/>
      <c r="BJ22" s="494"/>
      <c r="BK22" s="494"/>
      <c r="BL22" s="494"/>
      <c r="BM22" s="494"/>
      <c r="BN22" s="494"/>
      <c r="BO22" s="494"/>
      <c r="BP22" s="494"/>
      <c r="BQ22" s="494"/>
      <c r="BR22" s="202"/>
      <c r="BS22" s="202"/>
      <c r="BT22" s="202"/>
      <c r="BU22" s="202"/>
      <c r="BV22" s="202"/>
    </row>
    <row r="23" spans="1:80" ht="43.25" customHeight="1" thickTop="1" thickBot="1" x14ac:dyDescent="0.55000000000000004">
      <c r="A23" s="55"/>
      <c r="B23" s="536" t="s">
        <v>101</v>
      </c>
      <c r="C23" s="499"/>
      <c r="D23" s="498" t="s">
        <v>230</v>
      </c>
      <c r="E23" s="498"/>
      <c r="F23" s="498"/>
      <c r="G23" s="498"/>
      <c r="H23" s="498"/>
      <c r="I23" s="498"/>
      <c r="J23" s="498"/>
      <c r="K23" s="498"/>
      <c r="L23" s="498"/>
      <c r="M23" s="498"/>
      <c r="N23" s="498"/>
      <c r="O23" s="498"/>
      <c r="P23" s="498"/>
      <c r="Q23" s="498"/>
      <c r="R23" s="498"/>
      <c r="S23" s="498"/>
      <c r="T23" s="498"/>
      <c r="U23" s="498"/>
      <c r="V23" s="498"/>
      <c r="W23" s="498"/>
      <c r="X23" s="498"/>
      <c r="Y23" s="499"/>
      <c r="Z23" s="452" t="s">
        <v>2</v>
      </c>
      <c r="AA23" s="454"/>
      <c r="AB23" s="452" t="s">
        <v>3</v>
      </c>
      <c r="AC23" s="454"/>
      <c r="AD23" s="381" t="s">
        <v>4</v>
      </c>
      <c r="AE23" s="382"/>
      <c r="AF23" s="382"/>
      <c r="AG23" s="382"/>
      <c r="AH23" s="382"/>
      <c r="AI23" s="382"/>
      <c r="AJ23" s="382"/>
      <c r="AK23" s="382"/>
      <c r="AL23" s="382"/>
      <c r="AM23" s="382"/>
      <c r="AN23" s="382"/>
      <c r="AO23" s="382"/>
      <c r="AP23" s="382"/>
      <c r="AQ23" s="382"/>
      <c r="AR23" s="382"/>
      <c r="AS23" s="597"/>
      <c r="AT23" s="381" t="s">
        <v>149</v>
      </c>
      <c r="AU23" s="382"/>
      <c r="AV23" s="382"/>
      <c r="AW23" s="382"/>
      <c r="AX23" s="382"/>
      <c r="AY23" s="382"/>
      <c r="AZ23" s="382"/>
      <c r="BA23" s="382"/>
      <c r="BB23" s="382"/>
      <c r="BC23" s="382"/>
      <c r="BD23" s="382"/>
      <c r="BE23" s="382"/>
      <c r="BF23" s="382"/>
      <c r="BG23" s="382"/>
      <c r="BH23" s="382"/>
      <c r="BI23" s="382"/>
      <c r="BJ23" s="382"/>
      <c r="BK23" s="382"/>
      <c r="BL23" s="382"/>
      <c r="BM23" s="597"/>
      <c r="BN23" s="735" t="s">
        <v>6</v>
      </c>
      <c r="BO23" s="736"/>
      <c r="BP23" s="736"/>
      <c r="BQ23" s="737"/>
    </row>
    <row r="24" spans="1:80" ht="49.25" customHeight="1" thickTop="1" thickBot="1" x14ac:dyDescent="0.55000000000000004">
      <c r="A24" s="55"/>
      <c r="B24" s="537"/>
      <c r="C24" s="501"/>
      <c r="D24" s="500"/>
      <c r="E24" s="500"/>
      <c r="F24" s="500"/>
      <c r="G24" s="500"/>
      <c r="H24" s="500"/>
      <c r="I24" s="500"/>
      <c r="J24" s="500"/>
      <c r="K24" s="500"/>
      <c r="L24" s="500"/>
      <c r="M24" s="500"/>
      <c r="N24" s="500"/>
      <c r="O24" s="500"/>
      <c r="P24" s="500"/>
      <c r="Q24" s="500"/>
      <c r="R24" s="500"/>
      <c r="S24" s="500"/>
      <c r="T24" s="500"/>
      <c r="U24" s="500"/>
      <c r="V24" s="500"/>
      <c r="W24" s="500"/>
      <c r="X24" s="500"/>
      <c r="Y24" s="501"/>
      <c r="Z24" s="455"/>
      <c r="AA24" s="457"/>
      <c r="AB24" s="455"/>
      <c r="AC24" s="457"/>
      <c r="AD24" s="744" t="s">
        <v>7</v>
      </c>
      <c r="AE24" s="553"/>
      <c r="AF24" s="747" t="s">
        <v>235</v>
      </c>
      <c r="AG24" s="748"/>
      <c r="AH24" s="749"/>
      <c r="AI24" s="756" t="s">
        <v>236</v>
      </c>
      <c r="AJ24" s="748"/>
      <c r="AK24" s="757"/>
      <c r="AL24" s="762" t="s">
        <v>9</v>
      </c>
      <c r="AM24" s="763"/>
      <c r="AN24" s="763"/>
      <c r="AO24" s="763"/>
      <c r="AP24" s="763"/>
      <c r="AQ24" s="763"/>
      <c r="AR24" s="763"/>
      <c r="AS24" s="764"/>
      <c r="AT24" s="765" t="s">
        <v>10</v>
      </c>
      <c r="AU24" s="766"/>
      <c r="AV24" s="766"/>
      <c r="AW24" s="766"/>
      <c r="AX24" s="766"/>
      <c r="AY24" s="766"/>
      <c r="AZ24" s="766"/>
      <c r="BA24" s="766"/>
      <c r="BB24" s="766"/>
      <c r="BC24" s="766"/>
      <c r="BD24" s="766"/>
      <c r="BE24" s="766"/>
      <c r="BF24" s="766"/>
      <c r="BG24" s="767"/>
      <c r="BH24" s="381" t="s">
        <v>11</v>
      </c>
      <c r="BI24" s="382"/>
      <c r="BJ24" s="382"/>
      <c r="BK24" s="382"/>
      <c r="BL24" s="382"/>
      <c r="BM24" s="597"/>
      <c r="BN24" s="738"/>
      <c r="BO24" s="739"/>
      <c r="BP24" s="739"/>
      <c r="BQ24" s="740"/>
    </row>
    <row r="25" spans="1:80" ht="41" customHeight="1" thickTop="1" x14ac:dyDescent="0.5">
      <c r="A25" s="55"/>
      <c r="B25" s="537"/>
      <c r="C25" s="501"/>
      <c r="D25" s="500"/>
      <c r="E25" s="500"/>
      <c r="F25" s="500"/>
      <c r="G25" s="500"/>
      <c r="H25" s="500"/>
      <c r="I25" s="500"/>
      <c r="J25" s="500"/>
      <c r="K25" s="500"/>
      <c r="L25" s="500"/>
      <c r="M25" s="500"/>
      <c r="N25" s="500"/>
      <c r="O25" s="500"/>
      <c r="P25" s="500"/>
      <c r="Q25" s="500"/>
      <c r="R25" s="500"/>
      <c r="S25" s="500"/>
      <c r="T25" s="500"/>
      <c r="U25" s="500"/>
      <c r="V25" s="500"/>
      <c r="W25" s="500"/>
      <c r="X25" s="500"/>
      <c r="Y25" s="501"/>
      <c r="Z25" s="455"/>
      <c r="AA25" s="457"/>
      <c r="AB25" s="455"/>
      <c r="AC25" s="457"/>
      <c r="AD25" s="745"/>
      <c r="AE25" s="555"/>
      <c r="AF25" s="750"/>
      <c r="AG25" s="751"/>
      <c r="AH25" s="752"/>
      <c r="AI25" s="758"/>
      <c r="AJ25" s="751"/>
      <c r="AK25" s="759"/>
      <c r="AL25" s="542" t="s">
        <v>12</v>
      </c>
      <c r="AM25" s="542"/>
      <c r="AN25" s="542" t="s">
        <v>13</v>
      </c>
      <c r="AO25" s="542"/>
      <c r="AP25" s="542" t="s">
        <v>14</v>
      </c>
      <c r="AQ25" s="542"/>
      <c r="AR25" s="783" t="s">
        <v>15</v>
      </c>
      <c r="AS25" s="784"/>
      <c r="AT25" s="775" t="s">
        <v>143</v>
      </c>
      <c r="AU25" s="776"/>
      <c r="AV25" s="779" t="s">
        <v>145</v>
      </c>
      <c r="AW25" s="780"/>
      <c r="AX25" s="780"/>
      <c r="AY25" s="780"/>
      <c r="AZ25" s="780"/>
      <c r="BA25" s="780"/>
      <c r="BB25" s="779" t="s">
        <v>147</v>
      </c>
      <c r="BC25" s="780"/>
      <c r="BD25" s="780"/>
      <c r="BE25" s="780"/>
      <c r="BF25" s="780"/>
      <c r="BG25" s="781"/>
      <c r="BH25" s="565" t="s">
        <v>148</v>
      </c>
      <c r="BI25" s="566"/>
      <c r="BJ25" s="566"/>
      <c r="BK25" s="566"/>
      <c r="BL25" s="566"/>
      <c r="BM25" s="566"/>
      <c r="BN25" s="738"/>
      <c r="BO25" s="739"/>
      <c r="BP25" s="739"/>
      <c r="BQ25" s="740"/>
    </row>
    <row r="26" spans="1:80" ht="50.4" customHeight="1" x14ac:dyDescent="0.5">
      <c r="A26" s="55"/>
      <c r="B26" s="537"/>
      <c r="C26" s="501"/>
      <c r="D26" s="500"/>
      <c r="E26" s="500"/>
      <c r="F26" s="500"/>
      <c r="G26" s="500"/>
      <c r="H26" s="500"/>
      <c r="I26" s="500"/>
      <c r="J26" s="500"/>
      <c r="K26" s="500"/>
      <c r="L26" s="500"/>
      <c r="M26" s="500"/>
      <c r="N26" s="500"/>
      <c r="O26" s="500"/>
      <c r="P26" s="500"/>
      <c r="Q26" s="500"/>
      <c r="R26" s="500"/>
      <c r="S26" s="500"/>
      <c r="T26" s="500"/>
      <c r="U26" s="500"/>
      <c r="V26" s="500"/>
      <c r="W26" s="500"/>
      <c r="X26" s="500"/>
      <c r="Y26" s="501"/>
      <c r="Z26" s="455"/>
      <c r="AA26" s="457"/>
      <c r="AB26" s="455"/>
      <c r="AC26" s="457"/>
      <c r="AD26" s="745"/>
      <c r="AE26" s="555"/>
      <c r="AF26" s="750"/>
      <c r="AG26" s="751"/>
      <c r="AH26" s="752"/>
      <c r="AI26" s="758"/>
      <c r="AJ26" s="751"/>
      <c r="AK26" s="759"/>
      <c r="AL26" s="768"/>
      <c r="AM26" s="768"/>
      <c r="AN26" s="768"/>
      <c r="AO26" s="768"/>
      <c r="AP26" s="768"/>
      <c r="AQ26" s="768"/>
      <c r="AR26" s="768"/>
      <c r="AS26" s="785"/>
      <c r="AT26" s="777"/>
      <c r="AU26" s="778"/>
      <c r="AV26" s="431">
        <v>2</v>
      </c>
      <c r="AW26" s="415"/>
      <c r="AX26" s="415" t="s">
        <v>146</v>
      </c>
      <c r="AY26" s="415"/>
      <c r="AZ26" s="415"/>
      <c r="BA26" s="677"/>
      <c r="BB26" s="415">
        <v>2</v>
      </c>
      <c r="BC26" s="415"/>
      <c r="BD26" s="415" t="s">
        <v>146</v>
      </c>
      <c r="BE26" s="415"/>
      <c r="BF26" s="415"/>
      <c r="BG26" s="432"/>
      <c r="BH26" s="430">
        <v>2</v>
      </c>
      <c r="BI26" s="415"/>
      <c r="BJ26" s="415" t="s">
        <v>146</v>
      </c>
      <c r="BK26" s="415"/>
      <c r="BL26" s="415"/>
      <c r="BM26" s="677"/>
      <c r="BN26" s="738"/>
      <c r="BO26" s="739"/>
      <c r="BP26" s="739"/>
      <c r="BQ26" s="740"/>
    </row>
    <row r="27" spans="1:80" ht="130.75" customHeight="1" thickBot="1" x14ac:dyDescent="0.55000000000000004">
      <c r="A27" s="55"/>
      <c r="B27" s="538"/>
      <c r="C27" s="503"/>
      <c r="D27" s="502"/>
      <c r="E27" s="502"/>
      <c r="F27" s="502"/>
      <c r="G27" s="502"/>
      <c r="H27" s="502"/>
      <c r="I27" s="502"/>
      <c r="J27" s="502"/>
      <c r="K27" s="502"/>
      <c r="L27" s="502"/>
      <c r="M27" s="502"/>
      <c r="N27" s="502"/>
      <c r="O27" s="502"/>
      <c r="P27" s="502"/>
      <c r="Q27" s="502"/>
      <c r="R27" s="502"/>
      <c r="S27" s="502"/>
      <c r="T27" s="502"/>
      <c r="U27" s="502"/>
      <c r="V27" s="502"/>
      <c r="W27" s="502"/>
      <c r="X27" s="502"/>
      <c r="Y27" s="503"/>
      <c r="Z27" s="458"/>
      <c r="AA27" s="460"/>
      <c r="AB27" s="458"/>
      <c r="AC27" s="460"/>
      <c r="AD27" s="746"/>
      <c r="AE27" s="557"/>
      <c r="AF27" s="753"/>
      <c r="AG27" s="754"/>
      <c r="AH27" s="755"/>
      <c r="AI27" s="760"/>
      <c r="AJ27" s="754"/>
      <c r="AK27" s="761"/>
      <c r="AL27" s="546"/>
      <c r="AM27" s="546"/>
      <c r="AN27" s="546"/>
      <c r="AO27" s="546"/>
      <c r="AP27" s="546"/>
      <c r="AQ27" s="546"/>
      <c r="AR27" s="546"/>
      <c r="AS27" s="560"/>
      <c r="AT27" s="769" t="s">
        <v>99</v>
      </c>
      <c r="AU27" s="770"/>
      <c r="AV27" s="771" t="s">
        <v>17</v>
      </c>
      <c r="AW27" s="772"/>
      <c r="AX27" s="773" t="s">
        <v>99</v>
      </c>
      <c r="AY27" s="773"/>
      <c r="AZ27" s="773" t="s">
        <v>100</v>
      </c>
      <c r="BA27" s="773"/>
      <c r="BB27" s="772" t="s">
        <v>17</v>
      </c>
      <c r="BC27" s="773"/>
      <c r="BD27" s="773" t="s">
        <v>99</v>
      </c>
      <c r="BE27" s="773"/>
      <c r="BF27" s="773" t="s">
        <v>100</v>
      </c>
      <c r="BG27" s="774"/>
      <c r="BH27" s="772" t="s">
        <v>17</v>
      </c>
      <c r="BI27" s="773"/>
      <c r="BJ27" s="773" t="s">
        <v>99</v>
      </c>
      <c r="BK27" s="773"/>
      <c r="BL27" s="773" t="s">
        <v>100</v>
      </c>
      <c r="BM27" s="774"/>
      <c r="BN27" s="741"/>
      <c r="BO27" s="742"/>
      <c r="BP27" s="742"/>
      <c r="BQ27" s="743"/>
    </row>
    <row r="28" spans="1:80" s="259" customFormat="1" ht="49.75" customHeight="1" thickTop="1" thickBot="1" x14ac:dyDescent="0.55000000000000004">
      <c r="A28" s="55"/>
      <c r="B28" s="445">
        <v>1</v>
      </c>
      <c r="C28" s="447"/>
      <c r="D28" s="376" t="s">
        <v>0</v>
      </c>
      <c r="E28" s="376"/>
      <c r="F28" s="376"/>
      <c r="G28" s="376"/>
      <c r="H28" s="376"/>
      <c r="I28" s="376"/>
      <c r="J28" s="376"/>
      <c r="K28" s="376"/>
      <c r="L28" s="376"/>
      <c r="M28" s="376"/>
      <c r="N28" s="376"/>
      <c r="O28" s="376"/>
      <c r="P28" s="376"/>
      <c r="Q28" s="376"/>
      <c r="R28" s="376"/>
      <c r="S28" s="376"/>
      <c r="T28" s="376"/>
      <c r="U28" s="376"/>
      <c r="V28" s="376"/>
      <c r="W28" s="376"/>
      <c r="X28" s="376"/>
      <c r="Y28" s="377"/>
      <c r="Z28" s="782"/>
      <c r="AA28" s="377"/>
      <c r="AB28" s="376"/>
      <c r="AC28" s="377"/>
      <c r="AD28" s="473">
        <v>700</v>
      </c>
      <c r="AE28" s="471"/>
      <c r="AF28" s="473">
        <v>212</v>
      </c>
      <c r="AG28" s="461"/>
      <c r="AH28" s="470"/>
      <c r="AI28" s="472">
        <f>AI29+AI33+AI34+AI37</f>
        <v>60</v>
      </c>
      <c r="AJ28" s="461"/>
      <c r="AK28" s="461"/>
      <c r="AL28" s="461">
        <f>AL29+AL33+AL34+AL37</f>
        <v>34</v>
      </c>
      <c r="AM28" s="461"/>
      <c r="AN28" s="461">
        <f t="shared" ref="AN28" si="6">AN29+AN33+AN34+AN37</f>
        <v>6</v>
      </c>
      <c r="AO28" s="461"/>
      <c r="AP28" s="461">
        <f t="shared" ref="AP28" si="7">AP29+AP33+AP34+AP37</f>
        <v>8</v>
      </c>
      <c r="AQ28" s="461"/>
      <c r="AR28" s="461">
        <f t="shared" ref="AR28" si="8">AR29+AR33+AR34+AR37</f>
        <v>12</v>
      </c>
      <c r="AS28" s="471"/>
      <c r="AT28" s="445"/>
      <c r="AU28" s="447"/>
      <c r="AV28" s="446">
        <f>AV29+AV33+AV34+AV37</f>
        <v>304</v>
      </c>
      <c r="AW28" s="472"/>
      <c r="AX28" s="471">
        <f t="shared" ref="AX28" si="9">AX29+AX33+AX34+AX37</f>
        <v>36</v>
      </c>
      <c r="AY28" s="472"/>
      <c r="AZ28" s="471">
        <f t="shared" ref="AZ28" si="10">AZ29+AZ33+AZ34+AZ37</f>
        <v>9</v>
      </c>
      <c r="BA28" s="472"/>
      <c r="BB28" s="471">
        <f>BB29+BB33+BB34+BB37</f>
        <v>306</v>
      </c>
      <c r="BC28" s="472"/>
      <c r="BD28" s="471">
        <f t="shared" ref="BD28" si="11">BD29+BD33+BD34+BD37</f>
        <v>24</v>
      </c>
      <c r="BE28" s="472"/>
      <c r="BF28" s="471">
        <f t="shared" ref="BF28" si="12">BF29+BF33+BF34+BF37</f>
        <v>9</v>
      </c>
      <c r="BG28" s="447"/>
      <c r="BH28" s="446">
        <f t="shared" ref="BH28" si="13">BH29+BH33+BH34+BH37</f>
        <v>90</v>
      </c>
      <c r="BI28" s="472"/>
      <c r="BJ28" s="471"/>
      <c r="BK28" s="472"/>
      <c r="BL28" s="471">
        <f t="shared" ref="BL28" si="14">BL29+BL33+BL34+BL37</f>
        <v>3</v>
      </c>
      <c r="BM28" s="472"/>
      <c r="BN28" s="446"/>
      <c r="BO28" s="446"/>
      <c r="BP28" s="446"/>
      <c r="BQ28" s="447"/>
    </row>
    <row r="29" spans="1:80" ht="46.25" customHeight="1" thickTop="1" x14ac:dyDescent="0.5">
      <c r="A29" s="55"/>
      <c r="B29" s="786" t="s">
        <v>102</v>
      </c>
      <c r="C29" s="787"/>
      <c r="D29" s="504" t="s">
        <v>167</v>
      </c>
      <c r="E29" s="505"/>
      <c r="F29" s="505"/>
      <c r="G29" s="505"/>
      <c r="H29" s="505"/>
      <c r="I29" s="505"/>
      <c r="J29" s="505"/>
      <c r="K29" s="505"/>
      <c r="L29" s="505"/>
      <c r="M29" s="505"/>
      <c r="N29" s="505"/>
      <c r="O29" s="505"/>
      <c r="P29" s="505"/>
      <c r="Q29" s="505"/>
      <c r="R29" s="505"/>
      <c r="S29" s="505"/>
      <c r="T29" s="505"/>
      <c r="U29" s="505"/>
      <c r="V29" s="505"/>
      <c r="W29" s="505"/>
      <c r="X29" s="505"/>
      <c r="Y29" s="506"/>
      <c r="Z29" s="482"/>
      <c r="AA29" s="484"/>
      <c r="AB29" s="483"/>
      <c r="AC29" s="484"/>
      <c r="AD29" s="482">
        <v>318</v>
      </c>
      <c r="AE29" s="484"/>
      <c r="AF29" s="482">
        <v>134</v>
      </c>
      <c r="AG29" s="483"/>
      <c r="AH29" s="484"/>
      <c r="AI29" s="482">
        <f>AI30+AI31+AI32</f>
        <v>38</v>
      </c>
      <c r="AJ29" s="483"/>
      <c r="AK29" s="572"/>
      <c r="AL29" s="788">
        <f>AL30+AL31+AL32</f>
        <v>22</v>
      </c>
      <c r="AM29" s="572"/>
      <c r="AN29" s="788"/>
      <c r="AO29" s="572"/>
      <c r="AP29" s="788">
        <f t="shared" ref="AP29" si="15">AP30+AP31+AP32</f>
        <v>4</v>
      </c>
      <c r="AQ29" s="572"/>
      <c r="AR29" s="788">
        <f t="shared" ref="AR29" si="16">AR30+AR31+AR32</f>
        <v>12</v>
      </c>
      <c r="AS29" s="483"/>
      <c r="AT29" s="331"/>
      <c r="AU29" s="326"/>
      <c r="AV29" s="483">
        <f>AV30+AV31+AV32</f>
        <v>102</v>
      </c>
      <c r="AW29" s="572"/>
      <c r="AX29" s="788">
        <f t="shared" ref="AX29" si="17">AX30+AX31+AX32</f>
        <v>14</v>
      </c>
      <c r="AY29" s="572"/>
      <c r="AZ29" s="788">
        <f t="shared" ref="AZ29" si="18">AZ30+AZ31+AZ32</f>
        <v>3</v>
      </c>
      <c r="BA29" s="572"/>
      <c r="BB29" s="788">
        <f t="shared" ref="BB29" si="19">BB30+BB31+BB32</f>
        <v>216</v>
      </c>
      <c r="BC29" s="572"/>
      <c r="BD29" s="788">
        <f t="shared" ref="BD29" si="20">BD30+BD31+BD32</f>
        <v>24</v>
      </c>
      <c r="BE29" s="572"/>
      <c r="BF29" s="791">
        <f t="shared" ref="BF29" si="21">BF30+BF31+BF32</f>
        <v>6</v>
      </c>
      <c r="BG29" s="484"/>
      <c r="BH29" s="483"/>
      <c r="BI29" s="572"/>
      <c r="BJ29" s="788"/>
      <c r="BK29" s="572"/>
      <c r="BL29" s="788"/>
      <c r="BM29" s="484"/>
      <c r="BN29" s="626" t="s">
        <v>114</v>
      </c>
      <c r="BO29" s="526"/>
      <c r="BP29" s="526"/>
      <c r="BQ29" s="527"/>
    </row>
    <row r="30" spans="1:80" ht="41" customHeight="1" x14ac:dyDescent="0.5">
      <c r="A30" s="55"/>
      <c r="B30" s="789" t="s">
        <v>52</v>
      </c>
      <c r="C30" s="790"/>
      <c r="D30" s="393" t="s">
        <v>168</v>
      </c>
      <c r="E30" s="401"/>
      <c r="F30" s="401"/>
      <c r="G30" s="401"/>
      <c r="H30" s="401"/>
      <c r="I30" s="401"/>
      <c r="J30" s="401"/>
      <c r="K30" s="401"/>
      <c r="L30" s="401"/>
      <c r="M30" s="401"/>
      <c r="N30" s="401"/>
      <c r="O30" s="401"/>
      <c r="P30" s="401"/>
      <c r="Q30" s="401"/>
      <c r="R30" s="401"/>
      <c r="S30" s="401"/>
      <c r="T30" s="401"/>
      <c r="U30" s="401"/>
      <c r="V30" s="401"/>
      <c r="W30" s="401"/>
      <c r="X30" s="401"/>
      <c r="Y30" s="395"/>
      <c r="Z30" s="430">
        <v>1</v>
      </c>
      <c r="AA30" s="432"/>
      <c r="AB30" s="415"/>
      <c r="AC30" s="432"/>
      <c r="AD30" s="430">
        <v>102</v>
      </c>
      <c r="AE30" s="432"/>
      <c r="AF30" s="430">
        <v>50</v>
      </c>
      <c r="AG30" s="415"/>
      <c r="AH30" s="432"/>
      <c r="AI30" s="430">
        <f>AL30+AN30+AP30+AR30</f>
        <v>14</v>
      </c>
      <c r="AJ30" s="415"/>
      <c r="AK30" s="677"/>
      <c r="AL30" s="676">
        <v>8</v>
      </c>
      <c r="AM30" s="677"/>
      <c r="AN30" s="676"/>
      <c r="AO30" s="677"/>
      <c r="AP30" s="676"/>
      <c r="AQ30" s="677"/>
      <c r="AR30" s="676">
        <v>6</v>
      </c>
      <c r="AS30" s="431"/>
      <c r="AT30" s="322"/>
      <c r="AU30" s="323"/>
      <c r="AV30" s="431">
        <f>AD30</f>
        <v>102</v>
      </c>
      <c r="AW30" s="677"/>
      <c r="AX30" s="676">
        <f>AI30</f>
        <v>14</v>
      </c>
      <c r="AY30" s="677"/>
      <c r="AZ30" s="676">
        <v>3</v>
      </c>
      <c r="BA30" s="677"/>
      <c r="BB30" s="676"/>
      <c r="BC30" s="677"/>
      <c r="BD30" s="676"/>
      <c r="BE30" s="677"/>
      <c r="BF30" s="676"/>
      <c r="BG30" s="432"/>
      <c r="BH30" s="431"/>
      <c r="BI30" s="677"/>
      <c r="BJ30" s="676"/>
      <c r="BK30" s="677"/>
      <c r="BL30" s="676"/>
      <c r="BM30" s="432"/>
      <c r="BN30" s="430" t="s">
        <v>81</v>
      </c>
      <c r="BO30" s="431"/>
      <c r="BP30" s="431"/>
      <c r="BQ30" s="432"/>
    </row>
    <row r="31" spans="1:80" ht="49.75" customHeight="1" x14ac:dyDescent="0.5">
      <c r="A31" s="55"/>
      <c r="B31" s="789" t="s">
        <v>53</v>
      </c>
      <c r="C31" s="790"/>
      <c r="D31" s="396" t="s">
        <v>169</v>
      </c>
      <c r="E31" s="574"/>
      <c r="F31" s="574"/>
      <c r="G31" s="574"/>
      <c r="H31" s="574"/>
      <c r="I31" s="574"/>
      <c r="J31" s="574"/>
      <c r="K31" s="574"/>
      <c r="L31" s="574"/>
      <c r="M31" s="574"/>
      <c r="N31" s="574"/>
      <c r="O31" s="574"/>
      <c r="P31" s="574"/>
      <c r="Q31" s="574"/>
      <c r="R31" s="574"/>
      <c r="S31" s="574"/>
      <c r="T31" s="574"/>
      <c r="U31" s="574"/>
      <c r="V31" s="574"/>
      <c r="W31" s="574"/>
      <c r="X31" s="574"/>
      <c r="Y31" s="398"/>
      <c r="Z31" s="430">
        <v>2</v>
      </c>
      <c r="AA31" s="432"/>
      <c r="AB31" s="415"/>
      <c r="AC31" s="432"/>
      <c r="AD31" s="430">
        <v>108</v>
      </c>
      <c r="AE31" s="432"/>
      <c r="AF31" s="430">
        <v>48</v>
      </c>
      <c r="AG31" s="415"/>
      <c r="AH31" s="432"/>
      <c r="AI31" s="430">
        <f t="shared" ref="AI31:AI32" si="22">AL31+AN31+AP31+AR31</f>
        <v>14</v>
      </c>
      <c r="AJ31" s="415"/>
      <c r="AK31" s="677"/>
      <c r="AL31" s="676">
        <v>8</v>
      </c>
      <c r="AM31" s="677"/>
      <c r="AN31" s="676"/>
      <c r="AO31" s="677"/>
      <c r="AP31" s="676"/>
      <c r="AQ31" s="677"/>
      <c r="AR31" s="676">
        <v>6</v>
      </c>
      <c r="AS31" s="431"/>
      <c r="AT31" s="322"/>
      <c r="AU31" s="323"/>
      <c r="AV31" s="431"/>
      <c r="AW31" s="677"/>
      <c r="AX31" s="676"/>
      <c r="AY31" s="677"/>
      <c r="AZ31" s="676"/>
      <c r="BA31" s="677"/>
      <c r="BB31" s="676">
        <f>AD31</f>
        <v>108</v>
      </c>
      <c r="BC31" s="677"/>
      <c r="BD31" s="676">
        <f>AI31</f>
        <v>14</v>
      </c>
      <c r="BE31" s="677"/>
      <c r="BF31" s="676">
        <v>3</v>
      </c>
      <c r="BG31" s="432"/>
      <c r="BH31" s="431"/>
      <c r="BI31" s="677"/>
      <c r="BJ31" s="676"/>
      <c r="BK31" s="677"/>
      <c r="BL31" s="676"/>
      <c r="BM31" s="432"/>
      <c r="BN31" s="430" t="s">
        <v>82</v>
      </c>
      <c r="BO31" s="431"/>
      <c r="BP31" s="431"/>
      <c r="BQ31" s="432"/>
    </row>
    <row r="32" spans="1:80" ht="41" customHeight="1" x14ac:dyDescent="0.5">
      <c r="A32" s="55"/>
      <c r="B32" s="789" t="s">
        <v>138</v>
      </c>
      <c r="C32" s="790"/>
      <c r="D32" s="393" t="s">
        <v>170</v>
      </c>
      <c r="E32" s="401"/>
      <c r="F32" s="401"/>
      <c r="G32" s="401"/>
      <c r="H32" s="401"/>
      <c r="I32" s="401"/>
      <c r="J32" s="401"/>
      <c r="K32" s="401"/>
      <c r="L32" s="401"/>
      <c r="M32" s="401"/>
      <c r="N32" s="401"/>
      <c r="O32" s="401"/>
      <c r="P32" s="401"/>
      <c r="Q32" s="401"/>
      <c r="R32" s="401"/>
      <c r="S32" s="401"/>
      <c r="T32" s="401"/>
      <c r="U32" s="401"/>
      <c r="V32" s="401"/>
      <c r="W32" s="401"/>
      <c r="X32" s="401"/>
      <c r="Y32" s="395"/>
      <c r="Z32" s="430"/>
      <c r="AA32" s="432"/>
      <c r="AB32" s="415">
        <v>2</v>
      </c>
      <c r="AC32" s="432"/>
      <c r="AD32" s="430">
        <v>108</v>
      </c>
      <c r="AE32" s="432"/>
      <c r="AF32" s="430">
        <v>36</v>
      </c>
      <c r="AG32" s="415"/>
      <c r="AH32" s="432"/>
      <c r="AI32" s="430">
        <f t="shared" si="22"/>
        <v>10</v>
      </c>
      <c r="AJ32" s="415"/>
      <c r="AK32" s="677"/>
      <c r="AL32" s="676">
        <v>6</v>
      </c>
      <c r="AM32" s="677"/>
      <c r="AN32" s="676"/>
      <c r="AO32" s="677"/>
      <c r="AP32" s="676">
        <v>4</v>
      </c>
      <c r="AQ32" s="677"/>
      <c r="AR32" s="676"/>
      <c r="AS32" s="431"/>
      <c r="AT32" s="322"/>
      <c r="AU32" s="323"/>
      <c r="AV32" s="431"/>
      <c r="AW32" s="677"/>
      <c r="AX32" s="676"/>
      <c r="AY32" s="677"/>
      <c r="AZ32" s="676"/>
      <c r="BA32" s="677"/>
      <c r="BB32" s="676">
        <f>AD32</f>
        <v>108</v>
      </c>
      <c r="BC32" s="677"/>
      <c r="BD32" s="676">
        <f>AI32</f>
        <v>10</v>
      </c>
      <c r="BE32" s="677"/>
      <c r="BF32" s="676">
        <v>3</v>
      </c>
      <c r="BG32" s="432"/>
      <c r="BH32" s="431"/>
      <c r="BI32" s="677"/>
      <c r="BJ32" s="676"/>
      <c r="BK32" s="677"/>
      <c r="BL32" s="676"/>
      <c r="BM32" s="432"/>
      <c r="BN32" s="430" t="s">
        <v>83</v>
      </c>
      <c r="BO32" s="431"/>
      <c r="BP32" s="431"/>
      <c r="BQ32" s="432"/>
    </row>
    <row r="33" spans="1:69" ht="75.650000000000006" customHeight="1" x14ac:dyDescent="0.5">
      <c r="A33" s="55"/>
      <c r="B33" s="792" t="s">
        <v>76</v>
      </c>
      <c r="C33" s="793"/>
      <c r="D33" s="390" t="s">
        <v>199</v>
      </c>
      <c r="E33" s="399"/>
      <c r="F33" s="399"/>
      <c r="G33" s="399"/>
      <c r="H33" s="399"/>
      <c r="I33" s="399"/>
      <c r="J33" s="399"/>
      <c r="K33" s="399"/>
      <c r="L33" s="399"/>
      <c r="M33" s="399"/>
      <c r="N33" s="399"/>
      <c r="O33" s="399"/>
      <c r="P33" s="399"/>
      <c r="Q33" s="399"/>
      <c r="R33" s="399"/>
      <c r="S33" s="399"/>
      <c r="T33" s="399"/>
      <c r="U33" s="399"/>
      <c r="V33" s="399"/>
      <c r="W33" s="399"/>
      <c r="X33" s="399"/>
      <c r="Y33" s="392"/>
      <c r="Z33" s="627"/>
      <c r="AA33" s="629"/>
      <c r="AB33" s="415">
        <v>1</v>
      </c>
      <c r="AC33" s="432"/>
      <c r="AD33" s="627">
        <v>102</v>
      </c>
      <c r="AE33" s="629"/>
      <c r="AF33" s="627">
        <v>36</v>
      </c>
      <c r="AG33" s="412"/>
      <c r="AH33" s="629"/>
      <c r="AI33" s="627">
        <f t="shared" ref="AI33" si="23">AL33+AN33+AP33+AR33</f>
        <v>10</v>
      </c>
      <c r="AJ33" s="412"/>
      <c r="AK33" s="675"/>
      <c r="AL33" s="674">
        <v>6</v>
      </c>
      <c r="AM33" s="675"/>
      <c r="AN33" s="674"/>
      <c r="AO33" s="675"/>
      <c r="AP33" s="674">
        <v>4</v>
      </c>
      <c r="AQ33" s="675"/>
      <c r="AR33" s="674"/>
      <c r="AS33" s="628"/>
      <c r="AT33" s="294"/>
      <c r="AU33" s="332"/>
      <c r="AV33" s="628">
        <f>AD33</f>
        <v>102</v>
      </c>
      <c r="AW33" s="675"/>
      <c r="AX33" s="674">
        <f>AI33</f>
        <v>10</v>
      </c>
      <c r="AY33" s="675"/>
      <c r="AZ33" s="674">
        <v>3</v>
      </c>
      <c r="BA33" s="675"/>
      <c r="BB33" s="674"/>
      <c r="BC33" s="675"/>
      <c r="BD33" s="674"/>
      <c r="BE33" s="675"/>
      <c r="BF33" s="674"/>
      <c r="BG33" s="629"/>
      <c r="BH33" s="628"/>
      <c r="BI33" s="675"/>
      <c r="BJ33" s="674"/>
      <c r="BK33" s="675"/>
      <c r="BL33" s="674"/>
      <c r="BM33" s="629"/>
      <c r="BN33" s="860" t="s">
        <v>186</v>
      </c>
      <c r="BO33" s="861"/>
      <c r="BP33" s="861"/>
      <c r="BQ33" s="862"/>
    </row>
    <row r="34" spans="1:69" ht="51.65" customHeight="1" x14ac:dyDescent="0.5">
      <c r="A34" s="55"/>
      <c r="B34" s="792" t="s">
        <v>103</v>
      </c>
      <c r="C34" s="793"/>
      <c r="D34" s="390" t="s">
        <v>171</v>
      </c>
      <c r="E34" s="399"/>
      <c r="F34" s="399"/>
      <c r="G34" s="399"/>
      <c r="H34" s="399"/>
      <c r="I34" s="399"/>
      <c r="J34" s="399"/>
      <c r="K34" s="399"/>
      <c r="L34" s="399"/>
      <c r="M34" s="399"/>
      <c r="N34" s="399"/>
      <c r="O34" s="399"/>
      <c r="P34" s="399"/>
      <c r="Q34" s="399"/>
      <c r="R34" s="399"/>
      <c r="S34" s="399"/>
      <c r="T34" s="399"/>
      <c r="U34" s="399"/>
      <c r="V34" s="399"/>
      <c r="W34" s="399"/>
      <c r="X34" s="399"/>
      <c r="Y34" s="392"/>
      <c r="Z34" s="298"/>
      <c r="AA34" s="299"/>
      <c r="AB34" s="206"/>
      <c r="AC34" s="299"/>
      <c r="AD34" s="627">
        <v>180</v>
      </c>
      <c r="AE34" s="629"/>
      <c r="AF34" s="627"/>
      <c r="AG34" s="412"/>
      <c r="AH34" s="629"/>
      <c r="AI34" s="627"/>
      <c r="AJ34" s="412"/>
      <c r="AK34" s="675"/>
      <c r="AL34" s="674"/>
      <c r="AM34" s="675"/>
      <c r="AN34" s="674"/>
      <c r="AO34" s="675"/>
      <c r="AP34" s="674"/>
      <c r="AQ34" s="675"/>
      <c r="AR34" s="674"/>
      <c r="AS34" s="628"/>
      <c r="AT34" s="318"/>
      <c r="AU34" s="319"/>
      <c r="AV34" s="628"/>
      <c r="AW34" s="675"/>
      <c r="AX34" s="674"/>
      <c r="AY34" s="675"/>
      <c r="AZ34" s="674"/>
      <c r="BA34" s="675"/>
      <c r="BB34" s="674">
        <f t="shared" ref="BB34" si="24">BB35+BB36</f>
        <v>90</v>
      </c>
      <c r="BC34" s="675"/>
      <c r="BD34" s="674"/>
      <c r="BE34" s="675"/>
      <c r="BF34" s="674">
        <f t="shared" ref="BF34" si="25">BF35+BF36</f>
        <v>3</v>
      </c>
      <c r="BG34" s="629"/>
      <c r="BH34" s="628">
        <f t="shared" ref="BH34" si="26">BH35+BH36</f>
        <v>90</v>
      </c>
      <c r="BI34" s="675"/>
      <c r="BJ34" s="674"/>
      <c r="BK34" s="675"/>
      <c r="BL34" s="674">
        <f t="shared" ref="BL34" si="27">BL35+BL36</f>
        <v>3</v>
      </c>
      <c r="BM34" s="675"/>
      <c r="BN34" s="632" t="s">
        <v>188</v>
      </c>
      <c r="BO34" s="633"/>
      <c r="BP34" s="633"/>
      <c r="BQ34" s="634"/>
    </row>
    <row r="35" spans="1:69" ht="43.25" customHeight="1" x14ac:dyDescent="0.5">
      <c r="A35" s="55"/>
      <c r="B35" s="789" t="s">
        <v>160</v>
      </c>
      <c r="C35" s="790"/>
      <c r="D35" s="393" t="s">
        <v>172</v>
      </c>
      <c r="E35" s="401"/>
      <c r="F35" s="401"/>
      <c r="G35" s="401"/>
      <c r="H35" s="401"/>
      <c r="I35" s="401"/>
      <c r="J35" s="401"/>
      <c r="K35" s="401"/>
      <c r="L35" s="401"/>
      <c r="M35" s="401"/>
      <c r="N35" s="401"/>
      <c r="O35" s="401"/>
      <c r="P35" s="401"/>
      <c r="Q35" s="401"/>
      <c r="R35" s="401"/>
      <c r="S35" s="401"/>
      <c r="T35" s="401"/>
      <c r="U35" s="401"/>
      <c r="V35" s="401"/>
      <c r="W35" s="401"/>
      <c r="X35" s="401"/>
      <c r="Y35" s="395"/>
      <c r="Z35" s="430"/>
      <c r="AA35" s="432"/>
      <c r="AB35" s="430">
        <v>2</v>
      </c>
      <c r="AC35" s="432"/>
      <c r="AD35" s="430">
        <v>90</v>
      </c>
      <c r="AE35" s="432"/>
      <c r="AF35" s="430"/>
      <c r="AG35" s="415"/>
      <c r="AH35" s="432"/>
      <c r="AI35" s="627"/>
      <c r="AJ35" s="412"/>
      <c r="AK35" s="675"/>
      <c r="AL35" s="676"/>
      <c r="AM35" s="677"/>
      <c r="AN35" s="676"/>
      <c r="AO35" s="677"/>
      <c r="AP35" s="676"/>
      <c r="AQ35" s="677"/>
      <c r="AR35" s="676"/>
      <c r="AS35" s="431"/>
      <c r="AT35" s="322"/>
      <c r="AU35" s="323"/>
      <c r="AV35" s="431"/>
      <c r="AW35" s="677"/>
      <c r="AX35" s="676"/>
      <c r="AY35" s="677"/>
      <c r="AZ35" s="676"/>
      <c r="BA35" s="677"/>
      <c r="BB35" s="676">
        <f>AD35</f>
        <v>90</v>
      </c>
      <c r="BC35" s="677"/>
      <c r="BD35" s="676"/>
      <c r="BE35" s="677"/>
      <c r="BF35" s="676">
        <v>3</v>
      </c>
      <c r="BG35" s="432"/>
      <c r="BH35" s="431"/>
      <c r="BI35" s="677"/>
      <c r="BJ35" s="676"/>
      <c r="BK35" s="677"/>
      <c r="BL35" s="676"/>
      <c r="BM35" s="432"/>
      <c r="BN35" s="430"/>
      <c r="BO35" s="431"/>
      <c r="BP35" s="431"/>
      <c r="BQ35" s="432"/>
    </row>
    <row r="36" spans="1:69" ht="43.25" customHeight="1" x14ac:dyDescent="0.5">
      <c r="A36" s="55"/>
      <c r="B36" s="789" t="s">
        <v>161</v>
      </c>
      <c r="C36" s="790"/>
      <c r="D36" s="393" t="s">
        <v>173</v>
      </c>
      <c r="E36" s="401"/>
      <c r="F36" s="401"/>
      <c r="G36" s="401"/>
      <c r="H36" s="401"/>
      <c r="I36" s="401"/>
      <c r="J36" s="401"/>
      <c r="K36" s="401"/>
      <c r="L36" s="401"/>
      <c r="M36" s="401"/>
      <c r="N36" s="401"/>
      <c r="O36" s="401"/>
      <c r="P36" s="401"/>
      <c r="Q36" s="401"/>
      <c r="R36" s="401"/>
      <c r="S36" s="401"/>
      <c r="T36" s="401"/>
      <c r="U36" s="401"/>
      <c r="V36" s="401"/>
      <c r="W36" s="401"/>
      <c r="X36" s="401"/>
      <c r="Y36" s="395"/>
      <c r="Z36" s="260"/>
      <c r="AA36" s="270"/>
      <c r="AB36" s="210"/>
      <c r="AC36" s="270"/>
      <c r="AD36" s="430">
        <v>90</v>
      </c>
      <c r="AE36" s="432"/>
      <c r="AF36" s="430"/>
      <c r="AG36" s="415"/>
      <c r="AH36" s="432"/>
      <c r="AI36" s="627"/>
      <c r="AJ36" s="412"/>
      <c r="AK36" s="675"/>
      <c r="AL36" s="676"/>
      <c r="AM36" s="677"/>
      <c r="AN36" s="676"/>
      <c r="AO36" s="677"/>
      <c r="AP36" s="676"/>
      <c r="AQ36" s="677"/>
      <c r="AR36" s="676"/>
      <c r="AS36" s="431"/>
      <c r="AT36" s="320"/>
      <c r="AU36" s="321"/>
      <c r="AV36" s="431"/>
      <c r="AW36" s="677"/>
      <c r="AX36" s="676"/>
      <c r="AY36" s="677"/>
      <c r="AZ36" s="676"/>
      <c r="BA36" s="677"/>
      <c r="BB36" s="676"/>
      <c r="BC36" s="677"/>
      <c r="BD36" s="676"/>
      <c r="BE36" s="677"/>
      <c r="BF36" s="676"/>
      <c r="BG36" s="432"/>
      <c r="BH36" s="431">
        <f>AD36</f>
        <v>90</v>
      </c>
      <c r="BI36" s="677"/>
      <c r="BJ36" s="676"/>
      <c r="BK36" s="677"/>
      <c r="BL36" s="676">
        <v>3</v>
      </c>
      <c r="BM36" s="432"/>
      <c r="BN36" s="430"/>
      <c r="BO36" s="431"/>
      <c r="BP36" s="431"/>
      <c r="BQ36" s="432"/>
    </row>
    <row r="37" spans="1:69" ht="43.75" customHeight="1" thickBot="1" x14ac:dyDescent="0.55000000000000004">
      <c r="A37" s="55"/>
      <c r="B37" s="792" t="s">
        <v>162</v>
      </c>
      <c r="C37" s="793"/>
      <c r="D37" s="849" t="s">
        <v>174</v>
      </c>
      <c r="E37" s="850"/>
      <c r="F37" s="850"/>
      <c r="G37" s="850"/>
      <c r="H37" s="850"/>
      <c r="I37" s="850"/>
      <c r="J37" s="850"/>
      <c r="K37" s="850"/>
      <c r="L37" s="850"/>
      <c r="M37" s="850"/>
      <c r="N37" s="850"/>
      <c r="O37" s="850"/>
      <c r="P37" s="850"/>
      <c r="Q37" s="850"/>
      <c r="R37" s="850"/>
      <c r="S37" s="850"/>
      <c r="T37" s="850"/>
      <c r="U37" s="850"/>
      <c r="V37" s="850"/>
      <c r="W37" s="850"/>
      <c r="X37" s="850"/>
      <c r="Y37" s="851"/>
      <c r="Z37" s="430"/>
      <c r="AA37" s="432"/>
      <c r="AB37" s="415">
        <v>1</v>
      </c>
      <c r="AC37" s="432"/>
      <c r="AD37" s="796">
        <v>100</v>
      </c>
      <c r="AE37" s="795"/>
      <c r="AF37" s="796">
        <v>42</v>
      </c>
      <c r="AG37" s="797"/>
      <c r="AH37" s="795"/>
      <c r="AI37" s="627">
        <f t="shared" ref="AI37" si="28">AL37+AN37+AP37+AR37</f>
        <v>12</v>
      </c>
      <c r="AJ37" s="412"/>
      <c r="AK37" s="675"/>
      <c r="AL37" s="794">
        <v>6</v>
      </c>
      <c r="AM37" s="798"/>
      <c r="AN37" s="794">
        <v>6</v>
      </c>
      <c r="AO37" s="798"/>
      <c r="AP37" s="794"/>
      <c r="AQ37" s="798"/>
      <c r="AR37" s="794"/>
      <c r="AS37" s="797"/>
      <c r="AT37" s="324"/>
      <c r="AU37" s="325"/>
      <c r="AV37" s="797">
        <f>AD37</f>
        <v>100</v>
      </c>
      <c r="AW37" s="798"/>
      <c r="AX37" s="794">
        <f>AI37</f>
        <v>12</v>
      </c>
      <c r="AY37" s="798"/>
      <c r="AZ37" s="794">
        <v>3</v>
      </c>
      <c r="BA37" s="798"/>
      <c r="BB37" s="794"/>
      <c r="BC37" s="798"/>
      <c r="BD37" s="794"/>
      <c r="BE37" s="798"/>
      <c r="BF37" s="794"/>
      <c r="BG37" s="795"/>
      <c r="BH37" s="797"/>
      <c r="BI37" s="798"/>
      <c r="BJ37" s="794"/>
      <c r="BK37" s="798"/>
      <c r="BL37" s="794"/>
      <c r="BM37" s="795"/>
      <c r="BN37" s="635" t="s">
        <v>126</v>
      </c>
      <c r="BO37" s="636"/>
      <c r="BP37" s="636"/>
      <c r="BQ37" s="637"/>
    </row>
    <row r="38" spans="1:69" s="259" customFormat="1" ht="49.75" customHeight="1" thickTop="1" thickBot="1" x14ac:dyDescent="0.55000000000000004">
      <c r="A38" s="55"/>
      <c r="B38" s="445">
        <v>2</v>
      </c>
      <c r="C38" s="447"/>
      <c r="D38" s="376" t="s">
        <v>130</v>
      </c>
      <c r="E38" s="376"/>
      <c r="F38" s="376"/>
      <c r="G38" s="376"/>
      <c r="H38" s="376"/>
      <c r="I38" s="376"/>
      <c r="J38" s="376"/>
      <c r="K38" s="376"/>
      <c r="L38" s="376"/>
      <c r="M38" s="376"/>
      <c r="N38" s="376"/>
      <c r="O38" s="376"/>
      <c r="P38" s="376"/>
      <c r="Q38" s="376"/>
      <c r="R38" s="376"/>
      <c r="S38" s="376"/>
      <c r="T38" s="376"/>
      <c r="U38" s="376"/>
      <c r="V38" s="376"/>
      <c r="W38" s="376"/>
      <c r="X38" s="376"/>
      <c r="Y38" s="377"/>
      <c r="Z38" s="445"/>
      <c r="AA38" s="447"/>
      <c r="AB38" s="446"/>
      <c r="AC38" s="447"/>
      <c r="AD38" s="473">
        <f>AD39+AD40+AD44+AD47</f>
        <v>866</v>
      </c>
      <c r="AE38" s="471"/>
      <c r="AF38" s="473">
        <f>AF39+AF40+AF44+AF47</f>
        <v>366</v>
      </c>
      <c r="AG38" s="461"/>
      <c r="AH38" s="470"/>
      <c r="AI38" s="472">
        <f>AI39+AI40+AI44+AI47</f>
        <v>100</v>
      </c>
      <c r="AJ38" s="461"/>
      <c r="AK38" s="461"/>
      <c r="AL38" s="461">
        <f>AL39+AL40+AL44+AL47</f>
        <v>42</v>
      </c>
      <c r="AM38" s="461"/>
      <c r="AN38" s="461">
        <f t="shared" ref="AN38" si="29">AN39+AN40+AN44+AN47</f>
        <v>2</v>
      </c>
      <c r="AO38" s="461"/>
      <c r="AP38" s="461">
        <f t="shared" ref="AP38" si="30">AP39+AP40+AP44+AP47</f>
        <v>54</v>
      </c>
      <c r="AQ38" s="461"/>
      <c r="AR38" s="461">
        <f t="shared" ref="AR38" si="31">AR39+AR40+AR44+AR47</f>
        <v>2</v>
      </c>
      <c r="AS38" s="471"/>
      <c r="AT38" s="473">
        <f t="shared" ref="AT38" si="32">AT39+AT40+AT44+AT47</f>
        <v>0</v>
      </c>
      <c r="AU38" s="470"/>
      <c r="AV38" s="473">
        <f t="shared" ref="AV38" si="33">AV39+AV40+AV44+AV47</f>
        <v>316</v>
      </c>
      <c r="AW38" s="461"/>
      <c r="AX38" s="461">
        <f t="shared" ref="AX38" si="34">AX39+AX40+AX44+AX47</f>
        <v>40</v>
      </c>
      <c r="AY38" s="461"/>
      <c r="AZ38" s="461">
        <f t="shared" ref="AZ38" si="35">AZ39+AZ40+AZ44+AZ47</f>
        <v>9</v>
      </c>
      <c r="BA38" s="461"/>
      <c r="BB38" s="461">
        <f t="shared" ref="BB38" si="36">BB39+BB40+BB44+BB47</f>
        <v>246</v>
      </c>
      <c r="BC38" s="461"/>
      <c r="BD38" s="461">
        <f t="shared" ref="BD38" si="37">BD39+BD40+BD44+BD47</f>
        <v>26</v>
      </c>
      <c r="BE38" s="461"/>
      <c r="BF38" s="461">
        <f t="shared" ref="BF38" si="38">BF39+BF40+BF44+BF47</f>
        <v>6</v>
      </c>
      <c r="BG38" s="470"/>
      <c r="BH38" s="473">
        <f t="shared" ref="BH38" si="39">BH39+BH40+BH44+BH47</f>
        <v>304</v>
      </c>
      <c r="BI38" s="461"/>
      <c r="BJ38" s="461">
        <f t="shared" ref="BJ38" si="40">BJ39+BJ40+BJ44+BJ47</f>
        <v>34</v>
      </c>
      <c r="BK38" s="461"/>
      <c r="BL38" s="461">
        <f t="shared" ref="BL38" si="41">BL39+BL40+BL44+BL47</f>
        <v>9</v>
      </c>
      <c r="BM38" s="470"/>
      <c r="BN38" s="471"/>
      <c r="BO38" s="446"/>
      <c r="BP38" s="446"/>
      <c r="BQ38" s="447"/>
    </row>
    <row r="39" spans="1:69" s="259" customFormat="1" ht="69.650000000000006" customHeight="1" thickTop="1" x14ac:dyDescent="0.5">
      <c r="A39" s="55"/>
      <c r="B39" s="786" t="s">
        <v>54</v>
      </c>
      <c r="C39" s="787"/>
      <c r="D39" s="799" t="s">
        <v>92</v>
      </c>
      <c r="E39" s="799"/>
      <c r="F39" s="799"/>
      <c r="G39" s="799"/>
      <c r="H39" s="799"/>
      <c r="I39" s="799"/>
      <c r="J39" s="799"/>
      <c r="K39" s="799"/>
      <c r="L39" s="799"/>
      <c r="M39" s="799"/>
      <c r="N39" s="799"/>
      <c r="O39" s="799"/>
      <c r="P39" s="799"/>
      <c r="Q39" s="799"/>
      <c r="R39" s="799"/>
      <c r="S39" s="799"/>
      <c r="T39" s="799"/>
      <c r="U39" s="799"/>
      <c r="V39" s="799"/>
      <c r="W39" s="799"/>
      <c r="X39" s="799"/>
      <c r="Y39" s="800"/>
      <c r="Z39" s="525"/>
      <c r="AA39" s="527"/>
      <c r="AB39" s="526">
        <v>1</v>
      </c>
      <c r="AC39" s="527"/>
      <c r="AD39" s="801">
        <v>108</v>
      </c>
      <c r="AE39" s="788"/>
      <c r="AF39" s="801">
        <v>52</v>
      </c>
      <c r="AG39" s="802"/>
      <c r="AH39" s="803"/>
      <c r="AI39" s="572">
        <v>16</v>
      </c>
      <c r="AJ39" s="802"/>
      <c r="AK39" s="802"/>
      <c r="AL39" s="485"/>
      <c r="AM39" s="485"/>
      <c r="AN39" s="485"/>
      <c r="AO39" s="485"/>
      <c r="AP39" s="485">
        <v>16</v>
      </c>
      <c r="AQ39" s="485"/>
      <c r="AR39" s="566"/>
      <c r="AS39" s="567"/>
      <c r="AT39" s="626"/>
      <c r="AU39" s="527"/>
      <c r="AV39" s="483">
        <f>AD39</f>
        <v>108</v>
      </c>
      <c r="AW39" s="572"/>
      <c r="AX39" s="485">
        <f>AI39</f>
        <v>16</v>
      </c>
      <c r="AY39" s="485"/>
      <c r="AZ39" s="485">
        <v>3</v>
      </c>
      <c r="BA39" s="485"/>
      <c r="BB39" s="808"/>
      <c r="BC39" s="566"/>
      <c r="BD39" s="566"/>
      <c r="BE39" s="566"/>
      <c r="BF39" s="566"/>
      <c r="BG39" s="804"/>
      <c r="BH39" s="808"/>
      <c r="BI39" s="566"/>
      <c r="BJ39" s="566"/>
      <c r="BK39" s="566"/>
      <c r="BL39" s="566"/>
      <c r="BM39" s="804"/>
      <c r="BN39" s="626" t="s">
        <v>20</v>
      </c>
      <c r="BO39" s="526"/>
      <c r="BP39" s="526"/>
      <c r="BQ39" s="527"/>
    </row>
    <row r="40" spans="1:69" ht="40.75" customHeight="1" x14ac:dyDescent="0.5">
      <c r="A40" s="55"/>
      <c r="B40" s="792" t="s">
        <v>88</v>
      </c>
      <c r="C40" s="793"/>
      <c r="D40" s="390" t="s">
        <v>175</v>
      </c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2"/>
      <c r="Z40" s="627"/>
      <c r="AA40" s="629"/>
      <c r="AB40" s="412"/>
      <c r="AC40" s="629"/>
      <c r="AD40" s="805">
        <f>SUM(AD41:AE43)</f>
        <v>312</v>
      </c>
      <c r="AE40" s="674"/>
      <c r="AF40" s="805">
        <f>SUM(AF41:AH43)</f>
        <v>126</v>
      </c>
      <c r="AG40" s="806"/>
      <c r="AH40" s="807"/>
      <c r="AI40" s="675">
        <f>SUM(AI41:AK43)</f>
        <v>32</v>
      </c>
      <c r="AJ40" s="806"/>
      <c r="AK40" s="806"/>
      <c r="AL40" s="806">
        <f>AL41+AL42+AL43</f>
        <v>12</v>
      </c>
      <c r="AM40" s="806"/>
      <c r="AN40" s="806">
        <f t="shared" ref="AN40" si="42">AN41+AN42+AN43</f>
        <v>2</v>
      </c>
      <c r="AO40" s="806"/>
      <c r="AP40" s="806">
        <f t="shared" ref="AP40" si="43">AP41+AP42+AP43</f>
        <v>16</v>
      </c>
      <c r="AQ40" s="806"/>
      <c r="AR40" s="806">
        <f>AR41+AR42</f>
        <v>2</v>
      </c>
      <c r="AS40" s="674"/>
      <c r="AT40" s="627"/>
      <c r="AU40" s="629"/>
      <c r="AV40" s="628">
        <f>AV41+AV42+AV43</f>
        <v>90</v>
      </c>
      <c r="AW40" s="675"/>
      <c r="AX40" s="674">
        <f t="shared" ref="AX40" si="44">AX41+AX42+AX43</f>
        <v>10</v>
      </c>
      <c r="AY40" s="675"/>
      <c r="AZ40" s="674">
        <f t="shared" ref="AZ40" si="45">AZ41+AZ42+AZ43</f>
        <v>3</v>
      </c>
      <c r="BA40" s="675"/>
      <c r="BB40" s="674">
        <f t="shared" ref="BB40" si="46">BB41+BB42+BB43</f>
        <v>126</v>
      </c>
      <c r="BC40" s="675"/>
      <c r="BD40" s="674">
        <f t="shared" ref="BD40" si="47">BD41+BD42+BD43</f>
        <v>12</v>
      </c>
      <c r="BE40" s="675"/>
      <c r="BF40" s="674">
        <f t="shared" ref="BF40" si="48">BF41+BF42+BF43</f>
        <v>3</v>
      </c>
      <c r="BG40" s="629"/>
      <c r="BH40" s="628">
        <f t="shared" ref="BH40" si="49">BH41+BH42+BH43</f>
        <v>96</v>
      </c>
      <c r="BI40" s="675"/>
      <c r="BJ40" s="674">
        <f t="shared" ref="BJ40" si="50">BJ41+BJ42+BJ43</f>
        <v>10</v>
      </c>
      <c r="BK40" s="675"/>
      <c r="BL40" s="674">
        <f t="shared" ref="BL40" si="51">BL41+BL42+BL43</f>
        <v>3</v>
      </c>
      <c r="BM40" s="675"/>
      <c r="BN40" s="627"/>
      <c r="BO40" s="628"/>
      <c r="BP40" s="628"/>
      <c r="BQ40" s="629"/>
    </row>
    <row r="41" spans="1:69" ht="43.25" customHeight="1" x14ac:dyDescent="0.5">
      <c r="A41" s="55"/>
      <c r="B41" s="789" t="s">
        <v>89</v>
      </c>
      <c r="C41" s="790"/>
      <c r="D41" s="393" t="s">
        <v>176</v>
      </c>
      <c r="E41" s="401"/>
      <c r="F41" s="401"/>
      <c r="G41" s="401"/>
      <c r="H41" s="401"/>
      <c r="I41" s="401"/>
      <c r="J41" s="401"/>
      <c r="K41" s="401"/>
      <c r="L41" s="401"/>
      <c r="M41" s="401"/>
      <c r="N41" s="401"/>
      <c r="O41" s="401"/>
      <c r="P41" s="401"/>
      <c r="Q41" s="401"/>
      <c r="R41" s="401"/>
      <c r="S41" s="401"/>
      <c r="T41" s="401"/>
      <c r="U41" s="401"/>
      <c r="V41" s="401"/>
      <c r="W41" s="401"/>
      <c r="X41" s="401"/>
      <c r="Y41" s="395"/>
      <c r="Z41" s="809">
        <v>1</v>
      </c>
      <c r="AA41" s="810"/>
      <c r="AB41" s="415"/>
      <c r="AC41" s="432"/>
      <c r="AD41" s="811">
        <v>90</v>
      </c>
      <c r="AE41" s="676"/>
      <c r="AF41" s="811">
        <v>40</v>
      </c>
      <c r="AG41" s="812"/>
      <c r="AH41" s="813"/>
      <c r="AI41" s="677">
        <f>AL41+AN41+AP41+AR41</f>
        <v>10</v>
      </c>
      <c r="AJ41" s="812"/>
      <c r="AK41" s="812"/>
      <c r="AL41" s="812">
        <v>4</v>
      </c>
      <c r="AM41" s="812"/>
      <c r="AN41" s="812"/>
      <c r="AO41" s="812"/>
      <c r="AP41" s="812">
        <v>4</v>
      </c>
      <c r="AQ41" s="812"/>
      <c r="AR41" s="812">
        <v>2</v>
      </c>
      <c r="AS41" s="676"/>
      <c r="AT41" s="430"/>
      <c r="AU41" s="432"/>
      <c r="AV41" s="431">
        <f>AD41</f>
        <v>90</v>
      </c>
      <c r="AW41" s="677"/>
      <c r="AX41" s="812">
        <f>AI41</f>
        <v>10</v>
      </c>
      <c r="AY41" s="812"/>
      <c r="AZ41" s="812">
        <v>3</v>
      </c>
      <c r="BA41" s="812"/>
      <c r="BB41" s="677"/>
      <c r="BC41" s="812"/>
      <c r="BD41" s="812"/>
      <c r="BE41" s="812"/>
      <c r="BF41" s="812"/>
      <c r="BG41" s="813"/>
      <c r="BH41" s="677"/>
      <c r="BI41" s="812"/>
      <c r="BJ41" s="812"/>
      <c r="BK41" s="812"/>
      <c r="BL41" s="812"/>
      <c r="BM41" s="813"/>
      <c r="BN41" s="814" t="s">
        <v>238</v>
      </c>
      <c r="BO41" s="815"/>
      <c r="BP41" s="815"/>
      <c r="BQ41" s="816"/>
    </row>
    <row r="42" spans="1:69" ht="51.65" customHeight="1" x14ac:dyDescent="0.5">
      <c r="A42" s="55"/>
      <c r="B42" s="789" t="s">
        <v>90</v>
      </c>
      <c r="C42" s="790"/>
      <c r="D42" s="817" t="s">
        <v>187</v>
      </c>
      <c r="E42" s="818"/>
      <c r="F42" s="818"/>
      <c r="G42" s="818"/>
      <c r="H42" s="818"/>
      <c r="I42" s="818"/>
      <c r="J42" s="818"/>
      <c r="K42" s="818"/>
      <c r="L42" s="818"/>
      <c r="M42" s="818"/>
      <c r="N42" s="818"/>
      <c r="O42" s="818"/>
      <c r="P42" s="818"/>
      <c r="Q42" s="818"/>
      <c r="R42" s="818"/>
      <c r="S42" s="818"/>
      <c r="T42" s="818"/>
      <c r="U42" s="818"/>
      <c r="V42" s="818"/>
      <c r="W42" s="818"/>
      <c r="X42" s="818"/>
      <c r="Y42" s="819"/>
      <c r="Z42" s="430">
        <v>2</v>
      </c>
      <c r="AA42" s="432"/>
      <c r="AB42" s="415"/>
      <c r="AC42" s="432"/>
      <c r="AD42" s="811">
        <v>126</v>
      </c>
      <c r="AE42" s="676"/>
      <c r="AF42" s="811">
        <v>46</v>
      </c>
      <c r="AG42" s="812"/>
      <c r="AH42" s="813"/>
      <c r="AI42" s="677">
        <f t="shared" ref="AI42:AI43" si="52">AL42+AN42+AP42+AR42</f>
        <v>12</v>
      </c>
      <c r="AJ42" s="812"/>
      <c r="AK42" s="812"/>
      <c r="AL42" s="812">
        <v>4</v>
      </c>
      <c r="AM42" s="812"/>
      <c r="AN42" s="812"/>
      <c r="AO42" s="812"/>
      <c r="AP42" s="812">
        <v>8</v>
      </c>
      <c r="AQ42" s="812"/>
      <c r="AR42" s="812"/>
      <c r="AS42" s="676"/>
      <c r="AT42" s="430"/>
      <c r="AU42" s="432"/>
      <c r="AV42" s="431"/>
      <c r="AW42" s="677"/>
      <c r="AX42" s="812"/>
      <c r="AY42" s="812"/>
      <c r="AZ42" s="812"/>
      <c r="BA42" s="812"/>
      <c r="BB42" s="677">
        <f>AD42</f>
        <v>126</v>
      </c>
      <c r="BC42" s="812"/>
      <c r="BD42" s="812">
        <f>AI42</f>
        <v>12</v>
      </c>
      <c r="BE42" s="812"/>
      <c r="BF42" s="812">
        <v>3</v>
      </c>
      <c r="BG42" s="813"/>
      <c r="BH42" s="677"/>
      <c r="BI42" s="812"/>
      <c r="BJ42" s="812"/>
      <c r="BK42" s="812"/>
      <c r="BL42" s="812"/>
      <c r="BM42" s="813"/>
      <c r="BN42" s="430" t="s">
        <v>58</v>
      </c>
      <c r="BO42" s="431"/>
      <c r="BP42" s="431"/>
      <c r="BQ42" s="432"/>
    </row>
    <row r="43" spans="1:69" ht="72.650000000000006" customHeight="1" x14ac:dyDescent="0.5">
      <c r="A43" s="55"/>
      <c r="B43" s="789" t="s">
        <v>91</v>
      </c>
      <c r="C43" s="790"/>
      <c r="D43" s="396" t="s">
        <v>196</v>
      </c>
      <c r="E43" s="574"/>
      <c r="F43" s="574"/>
      <c r="G43" s="574"/>
      <c r="H43" s="574"/>
      <c r="I43" s="574"/>
      <c r="J43" s="574"/>
      <c r="K43" s="574"/>
      <c r="L43" s="574"/>
      <c r="M43" s="574"/>
      <c r="N43" s="574"/>
      <c r="O43" s="574"/>
      <c r="P43" s="574"/>
      <c r="Q43" s="574"/>
      <c r="R43" s="574"/>
      <c r="S43" s="574"/>
      <c r="T43" s="574"/>
      <c r="U43" s="574"/>
      <c r="V43" s="574"/>
      <c r="W43" s="574"/>
      <c r="X43" s="574"/>
      <c r="Y43" s="398"/>
      <c r="Z43" s="430"/>
      <c r="AA43" s="432"/>
      <c r="AB43" s="415">
        <v>3</v>
      </c>
      <c r="AC43" s="432"/>
      <c r="AD43" s="811">
        <v>96</v>
      </c>
      <c r="AE43" s="676"/>
      <c r="AF43" s="811">
        <v>40</v>
      </c>
      <c r="AG43" s="812"/>
      <c r="AH43" s="813"/>
      <c r="AI43" s="677">
        <f t="shared" si="52"/>
        <v>10</v>
      </c>
      <c r="AJ43" s="812"/>
      <c r="AK43" s="812"/>
      <c r="AL43" s="812">
        <v>4</v>
      </c>
      <c r="AM43" s="812"/>
      <c r="AN43" s="812">
        <v>2</v>
      </c>
      <c r="AO43" s="812"/>
      <c r="AP43" s="812">
        <v>4</v>
      </c>
      <c r="AQ43" s="812"/>
      <c r="AR43" s="812"/>
      <c r="AS43" s="676"/>
      <c r="AT43" s="430"/>
      <c r="AU43" s="432"/>
      <c r="AV43" s="431"/>
      <c r="AW43" s="677"/>
      <c r="AX43" s="812"/>
      <c r="AY43" s="812"/>
      <c r="AZ43" s="812"/>
      <c r="BA43" s="812"/>
      <c r="BB43" s="677"/>
      <c r="BC43" s="812"/>
      <c r="BD43" s="812"/>
      <c r="BE43" s="812"/>
      <c r="BF43" s="812"/>
      <c r="BG43" s="813"/>
      <c r="BH43" s="677">
        <f>AD43</f>
        <v>96</v>
      </c>
      <c r="BI43" s="812"/>
      <c r="BJ43" s="812">
        <f>AI43</f>
        <v>10</v>
      </c>
      <c r="BK43" s="812"/>
      <c r="BL43" s="812">
        <v>3</v>
      </c>
      <c r="BM43" s="813"/>
      <c r="BN43" s="430" t="s">
        <v>59</v>
      </c>
      <c r="BO43" s="431"/>
      <c r="BP43" s="431"/>
      <c r="BQ43" s="432"/>
    </row>
    <row r="44" spans="1:69" ht="69" customHeight="1" x14ac:dyDescent="0.5">
      <c r="A44" s="55"/>
      <c r="B44" s="792" t="s">
        <v>104</v>
      </c>
      <c r="C44" s="793"/>
      <c r="D44" s="390" t="s">
        <v>177</v>
      </c>
      <c r="E44" s="399"/>
      <c r="F44" s="399"/>
      <c r="G44" s="399"/>
      <c r="H44" s="399"/>
      <c r="I44" s="399"/>
      <c r="J44" s="399"/>
      <c r="K44" s="399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2"/>
      <c r="Z44" s="627"/>
      <c r="AA44" s="629"/>
      <c r="AB44" s="412"/>
      <c r="AC44" s="629"/>
      <c r="AD44" s="805">
        <v>230</v>
      </c>
      <c r="AE44" s="674"/>
      <c r="AF44" s="805">
        <f>AF45+AF46</f>
        <v>100</v>
      </c>
      <c r="AG44" s="806"/>
      <c r="AH44" s="807"/>
      <c r="AI44" s="675">
        <f>AI45+AI46</f>
        <v>28</v>
      </c>
      <c r="AJ44" s="806"/>
      <c r="AK44" s="806"/>
      <c r="AL44" s="806">
        <f>AL45+AL46</f>
        <v>16</v>
      </c>
      <c r="AM44" s="806"/>
      <c r="AN44" s="806"/>
      <c r="AO44" s="806"/>
      <c r="AP44" s="806">
        <f t="shared" ref="AP44" si="53">AP45+AP46</f>
        <v>12</v>
      </c>
      <c r="AQ44" s="806"/>
      <c r="AR44" s="806"/>
      <c r="AS44" s="674"/>
      <c r="AT44" s="627"/>
      <c r="AU44" s="629"/>
      <c r="AV44" s="628">
        <f>AV45+AV46</f>
        <v>118</v>
      </c>
      <c r="AW44" s="675"/>
      <c r="AX44" s="674">
        <f t="shared" ref="AX44" si="54">AX45+AX46</f>
        <v>14</v>
      </c>
      <c r="AY44" s="675"/>
      <c r="AZ44" s="674">
        <f t="shared" ref="AZ44" si="55">AZ45+AZ46</f>
        <v>3</v>
      </c>
      <c r="BA44" s="675"/>
      <c r="BB44" s="674"/>
      <c r="BC44" s="675"/>
      <c r="BD44" s="674"/>
      <c r="BE44" s="675"/>
      <c r="BF44" s="674"/>
      <c r="BG44" s="629"/>
      <c r="BH44" s="628">
        <f t="shared" ref="BH44" si="56">BH45+BH46</f>
        <v>112</v>
      </c>
      <c r="BI44" s="675"/>
      <c r="BJ44" s="674">
        <f t="shared" ref="BJ44" si="57">BJ45+BJ46</f>
        <v>14</v>
      </c>
      <c r="BK44" s="675"/>
      <c r="BL44" s="674">
        <f t="shared" ref="BL44" si="58">BL45+BL46</f>
        <v>3</v>
      </c>
      <c r="BM44" s="675"/>
      <c r="BN44" s="627"/>
      <c r="BO44" s="628"/>
      <c r="BP44" s="628"/>
      <c r="BQ44" s="629"/>
    </row>
    <row r="45" spans="1:69" ht="41" customHeight="1" x14ac:dyDescent="0.5">
      <c r="A45" s="55"/>
      <c r="B45" s="789" t="s">
        <v>93</v>
      </c>
      <c r="C45" s="790"/>
      <c r="D45" s="393" t="s">
        <v>178</v>
      </c>
      <c r="E45" s="401"/>
      <c r="F45" s="401"/>
      <c r="G45" s="401"/>
      <c r="H45" s="401"/>
      <c r="I45" s="401"/>
      <c r="J45" s="401"/>
      <c r="K45" s="401"/>
      <c r="L45" s="401"/>
      <c r="M45" s="401"/>
      <c r="N45" s="401"/>
      <c r="O45" s="401"/>
      <c r="P45" s="401"/>
      <c r="Q45" s="401"/>
      <c r="R45" s="401"/>
      <c r="S45" s="401"/>
      <c r="T45" s="401"/>
      <c r="U45" s="401"/>
      <c r="V45" s="401"/>
      <c r="W45" s="401"/>
      <c r="X45" s="401"/>
      <c r="Y45" s="395"/>
      <c r="Z45" s="430">
        <v>1</v>
      </c>
      <c r="AA45" s="432"/>
      <c r="AB45" s="415"/>
      <c r="AC45" s="432"/>
      <c r="AD45" s="811">
        <v>118</v>
      </c>
      <c r="AE45" s="676"/>
      <c r="AF45" s="811">
        <v>50</v>
      </c>
      <c r="AG45" s="812"/>
      <c r="AH45" s="813"/>
      <c r="AI45" s="677">
        <f>AL45+AN45+AP45+AR45</f>
        <v>14</v>
      </c>
      <c r="AJ45" s="812"/>
      <c r="AK45" s="812"/>
      <c r="AL45" s="812">
        <v>8</v>
      </c>
      <c r="AM45" s="812"/>
      <c r="AN45" s="812"/>
      <c r="AO45" s="812"/>
      <c r="AP45" s="812">
        <v>6</v>
      </c>
      <c r="AQ45" s="812"/>
      <c r="AR45" s="812"/>
      <c r="AS45" s="676"/>
      <c r="AT45" s="430"/>
      <c r="AU45" s="432"/>
      <c r="AV45" s="431">
        <f>AD45</f>
        <v>118</v>
      </c>
      <c r="AW45" s="677"/>
      <c r="AX45" s="812">
        <f>AI45</f>
        <v>14</v>
      </c>
      <c r="AY45" s="812"/>
      <c r="AZ45" s="812">
        <v>3</v>
      </c>
      <c r="BA45" s="812"/>
      <c r="BB45" s="677"/>
      <c r="BC45" s="812"/>
      <c r="BD45" s="812"/>
      <c r="BE45" s="812"/>
      <c r="BF45" s="812"/>
      <c r="BG45" s="813"/>
      <c r="BH45" s="677"/>
      <c r="BI45" s="812"/>
      <c r="BJ45" s="812"/>
      <c r="BK45" s="812"/>
      <c r="BL45" s="812"/>
      <c r="BM45" s="813"/>
      <c r="BN45" s="430" t="s">
        <v>115</v>
      </c>
      <c r="BO45" s="431"/>
      <c r="BP45" s="431"/>
      <c r="BQ45" s="432"/>
    </row>
    <row r="46" spans="1:69" ht="41" customHeight="1" x14ac:dyDescent="0.5">
      <c r="A46" s="55"/>
      <c r="B46" s="789" t="s">
        <v>94</v>
      </c>
      <c r="C46" s="790"/>
      <c r="D46" s="817" t="s">
        <v>179</v>
      </c>
      <c r="E46" s="818"/>
      <c r="F46" s="818"/>
      <c r="G46" s="818"/>
      <c r="H46" s="818"/>
      <c r="I46" s="818"/>
      <c r="J46" s="818"/>
      <c r="K46" s="818"/>
      <c r="L46" s="818"/>
      <c r="M46" s="818"/>
      <c r="N46" s="818"/>
      <c r="O46" s="818"/>
      <c r="P46" s="818"/>
      <c r="Q46" s="818"/>
      <c r="R46" s="818"/>
      <c r="S46" s="818"/>
      <c r="T46" s="818"/>
      <c r="U46" s="818"/>
      <c r="V46" s="818"/>
      <c r="W46" s="818"/>
      <c r="X46" s="818"/>
      <c r="Y46" s="819"/>
      <c r="Z46" s="430">
        <v>3</v>
      </c>
      <c r="AA46" s="432"/>
      <c r="AB46" s="415"/>
      <c r="AC46" s="432"/>
      <c r="AD46" s="811">
        <v>112</v>
      </c>
      <c r="AE46" s="676"/>
      <c r="AF46" s="811">
        <v>50</v>
      </c>
      <c r="AG46" s="812"/>
      <c r="AH46" s="813"/>
      <c r="AI46" s="677">
        <f>AL46+AN46+AP46+AR46</f>
        <v>14</v>
      </c>
      <c r="AJ46" s="812"/>
      <c r="AK46" s="812"/>
      <c r="AL46" s="812">
        <v>8</v>
      </c>
      <c r="AM46" s="812"/>
      <c r="AN46" s="812"/>
      <c r="AO46" s="812"/>
      <c r="AP46" s="812">
        <v>6</v>
      </c>
      <c r="AQ46" s="812"/>
      <c r="AR46" s="812"/>
      <c r="AS46" s="676"/>
      <c r="AT46" s="430"/>
      <c r="AU46" s="432"/>
      <c r="AV46" s="431"/>
      <c r="AW46" s="677"/>
      <c r="AX46" s="812"/>
      <c r="AY46" s="812"/>
      <c r="AZ46" s="812"/>
      <c r="BA46" s="812"/>
      <c r="BB46" s="677"/>
      <c r="BC46" s="812"/>
      <c r="BD46" s="812"/>
      <c r="BE46" s="812"/>
      <c r="BF46" s="812"/>
      <c r="BG46" s="813"/>
      <c r="BH46" s="677">
        <f>AD46</f>
        <v>112</v>
      </c>
      <c r="BI46" s="812"/>
      <c r="BJ46" s="812">
        <f>AI46</f>
        <v>14</v>
      </c>
      <c r="BK46" s="812"/>
      <c r="BL46" s="812">
        <v>3</v>
      </c>
      <c r="BM46" s="813"/>
      <c r="BN46" s="430" t="s">
        <v>116</v>
      </c>
      <c r="BO46" s="431"/>
      <c r="BP46" s="431"/>
      <c r="BQ46" s="432"/>
    </row>
    <row r="47" spans="1:69" ht="42.65" customHeight="1" x14ac:dyDescent="0.5">
      <c r="A47" s="55"/>
      <c r="B47" s="792" t="s">
        <v>95</v>
      </c>
      <c r="C47" s="793"/>
      <c r="D47" s="390" t="s">
        <v>180</v>
      </c>
      <c r="E47" s="399"/>
      <c r="F47" s="399"/>
      <c r="G47" s="399"/>
      <c r="H47" s="399"/>
      <c r="I47" s="399"/>
      <c r="J47" s="399"/>
      <c r="K47" s="399"/>
      <c r="L47" s="399"/>
      <c r="M47" s="399"/>
      <c r="N47" s="399"/>
      <c r="O47" s="399"/>
      <c r="P47" s="399"/>
      <c r="Q47" s="399"/>
      <c r="R47" s="399"/>
      <c r="S47" s="399"/>
      <c r="T47" s="399"/>
      <c r="U47" s="399"/>
      <c r="V47" s="399"/>
      <c r="W47" s="399"/>
      <c r="X47" s="399"/>
      <c r="Y47" s="392"/>
      <c r="Z47" s="627"/>
      <c r="AA47" s="629"/>
      <c r="AB47" s="412"/>
      <c r="AC47" s="629"/>
      <c r="AD47" s="805">
        <f>AD48</f>
        <v>216</v>
      </c>
      <c r="AE47" s="674"/>
      <c r="AF47" s="805">
        <f>AF48</f>
        <v>88</v>
      </c>
      <c r="AG47" s="806"/>
      <c r="AH47" s="807"/>
      <c r="AI47" s="675">
        <f>AI48</f>
        <v>24</v>
      </c>
      <c r="AJ47" s="806"/>
      <c r="AK47" s="806"/>
      <c r="AL47" s="674">
        <f>AL48</f>
        <v>14</v>
      </c>
      <c r="AM47" s="675"/>
      <c r="AN47" s="674"/>
      <c r="AO47" s="675"/>
      <c r="AP47" s="674">
        <f t="shared" ref="AP47" si="59">AP48</f>
        <v>10</v>
      </c>
      <c r="AQ47" s="675"/>
      <c r="AR47" s="674"/>
      <c r="AS47" s="628"/>
      <c r="AT47" s="627"/>
      <c r="AU47" s="629"/>
      <c r="AV47" s="628"/>
      <c r="AW47" s="675"/>
      <c r="AX47" s="674"/>
      <c r="AY47" s="675"/>
      <c r="AZ47" s="674"/>
      <c r="BA47" s="675"/>
      <c r="BB47" s="674">
        <f t="shared" ref="BB47" si="60">BB48</f>
        <v>120</v>
      </c>
      <c r="BC47" s="675"/>
      <c r="BD47" s="674">
        <f t="shared" ref="BD47" si="61">BD48</f>
        <v>14</v>
      </c>
      <c r="BE47" s="675"/>
      <c r="BF47" s="674">
        <f t="shared" ref="BF47" si="62">BF48</f>
        <v>3</v>
      </c>
      <c r="BG47" s="629"/>
      <c r="BH47" s="628">
        <f t="shared" ref="BH47" si="63">BH48</f>
        <v>96</v>
      </c>
      <c r="BI47" s="675"/>
      <c r="BJ47" s="674">
        <f t="shared" ref="BJ47" si="64">BJ48</f>
        <v>10</v>
      </c>
      <c r="BK47" s="675"/>
      <c r="BL47" s="674">
        <f t="shared" ref="BL47" si="65">BL48</f>
        <v>3</v>
      </c>
      <c r="BM47" s="675"/>
      <c r="BN47" s="627"/>
      <c r="BO47" s="628"/>
      <c r="BP47" s="628"/>
      <c r="BQ47" s="629"/>
    </row>
    <row r="48" spans="1:69" ht="39" customHeight="1" x14ac:dyDescent="0.5">
      <c r="A48" s="55"/>
      <c r="B48" s="792" t="s">
        <v>96</v>
      </c>
      <c r="C48" s="793"/>
      <c r="D48" s="390" t="s">
        <v>181</v>
      </c>
      <c r="E48" s="399"/>
      <c r="F48" s="399"/>
      <c r="G48" s="399"/>
      <c r="H48" s="399"/>
      <c r="I48" s="399"/>
      <c r="J48" s="399"/>
      <c r="K48" s="399"/>
      <c r="L48" s="399"/>
      <c r="M48" s="399"/>
      <c r="N48" s="399"/>
      <c r="O48" s="399"/>
      <c r="P48" s="399"/>
      <c r="Q48" s="399"/>
      <c r="R48" s="399"/>
      <c r="S48" s="399"/>
      <c r="T48" s="399"/>
      <c r="U48" s="399"/>
      <c r="V48" s="399"/>
      <c r="W48" s="399"/>
      <c r="X48" s="399"/>
      <c r="Y48" s="392"/>
      <c r="Z48" s="430"/>
      <c r="AA48" s="432"/>
      <c r="AB48" s="415"/>
      <c r="AC48" s="432"/>
      <c r="AD48" s="805">
        <f>AD49+AD50</f>
        <v>216</v>
      </c>
      <c r="AE48" s="674"/>
      <c r="AF48" s="627">
        <f>AF49+AF50</f>
        <v>88</v>
      </c>
      <c r="AG48" s="628"/>
      <c r="AH48" s="629"/>
      <c r="AI48" s="627">
        <f>AI49+AI50</f>
        <v>24</v>
      </c>
      <c r="AJ48" s="628"/>
      <c r="AK48" s="675"/>
      <c r="AL48" s="674">
        <f>AL49+AL50</f>
        <v>14</v>
      </c>
      <c r="AM48" s="675"/>
      <c r="AN48" s="674"/>
      <c r="AO48" s="675"/>
      <c r="AP48" s="674">
        <f t="shared" ref="AP48" si="66">AP49+AP50</f>
        <v>10</v>
      </c>
      <c r="AQ48" s="675"/>
      <c r="AR48" s="674"/>
      <c r="AS48" s="628"/>
      <c r="AT48" s="627"/>
      <c r="AU48" s="629"/>
      <c r="AV48" s="628"/>
      <c r="AW48" s="675"/>
      <c r="AX48" s="674"/>
      <c r="AY48" s="675"/>
      <c r="AZ48" s="674"/>
      <c r="BA48" s="675"/>
      <c r="BB48" s="674">
        <f t="shared" ref="BB48" si="67">BB49+BB50</f>
        <v>120</v>
      </c>
      <c r="BC48" s="675"/>
      <c r="BD48" s="674">
        <f t="shared" ref="BD48" si="68">BD49+BD50</f>
        <v>14</v>
      </c>
      <c r="BE48" s="675"/>
      <c r="BF48" s="674">
        <f t="shared" ref="BF48" si="69">BF49+BF50</f>
        <v>3</v>
      </c>
      <c r="BG48" s="629"/>
      <c r="BH48" s="628">
        <f t="shared" ref="BH48" si="70">BH49+BH50</f>
        <v>96</v>
      </c>
      <c r="BI48" s="675"/>
      <c r="BJ48" s="674">
        <f t="shared" ref="BJ48" si="71">BJ49+BJ50</f>
        <v>10</v>
      </c>
      <c r="BK48" s="675"/>
      <c r="BL48" s="674">
        <f t="shared" ref="BL48" si="72">BL49+BL50</f>
        <v>3</v>
      </c>
      <c r="BM48" s="675"/>
      <c r="BN48" s="627"/>
      <c r="BO48" s="628"/>
      <c r="BP48" s="628"/>
      <c r="BQ48" s="629"/>
    </row>
    <row r="49" spans="1:74" ht="39" customHeight="1" x14ac:dyDescent="0.5">
      <c r="A49" s="55"/>
      <c r="B49" s="789" t="s">
        <v>163</v>
      </c>
      <c r="C49" s="790"/>
      <c r="D49" s="393" t="s">
        <v>200</v>
      </c>
      <c r="E49" s="401"/>
      <c r="F49" s="401"/>
      <c r="G49" s="401"/>
      <c r="H49" s="401"/>
      <c r="I49" s="401"/>
      <c r="J49" s="401"/>
      <c r="K49" s="401"/>
      <c r="L49" s="401"/>
      <c r="M49" s="401"/>
      <c r="N49" s="401"/>
      <c r="O49" s="401"/>
      <c r="P49" s="401"/>
      <c r="Q49" s="401"/>
      <c r="R49" s="401"/>
      <c r="S49" s="401"/>
      <c r="T49" s="401"/>
      <c r="U49" s="401"/>
      <c r="V49" s="401"/>
      <c r="W49" s="401"/>
      <c r="X49" s="401"/>
      <c r="Y49" s="395"/>
      <c r="Z49" s="430"/>
      <c r="AA49" s="432"/>
      <c r="AB49" s="415">
        <v>2</v>
      </c>
      <c r="AC49" s="432"/>
      <c r="AD49" s="811">
        <v>120</v>
      </c>
      <c r="AE49" s="676"/>
      <c r="AF49" s="430">
        <v>48</v>
      </c>
      <c r="AG49" s="431"/>
      <c r="AH49" s="432"/>
      <c r="AI49" s="430">
        <f>AL49+AN49+AP49+AR49</f>
        <v>14</v>
      </c>
      <c r="AJ49" s="431"/>
      <c r="AK49" s="677"/>
      <c r="AL49" s="676">
        <v>8</v>
      </c>
      <c r="AM49" s="677"/>
      <c r="AN49" s="676"/>
      <c r="AO49" s="677"/>
      <c r="AP49" s="676">
        <v>6</v>
      </c>
      <c r="AQ49" s="677"/>
      <c r="AR49" s="676"/>
      <c r="AS49" s="431"/>
      <c r="AT49" s="430"/>
      <c r="AU49" s="432"/>
      <c r="AV49" s="431"/>
      <c r="AW49" s="677"/>
      <c r="AX49" s="676"/>
      <c r="AY49" s="677"/>
      <c r="AZ49" s="676"/>
      <c r="BA49" s="677"/>
      <c r="BB49" s="676">
        <f>AD49</f>
        <v>120</v>
      </c>
      <c r="BC49" s="677"/>
      <c r="BD49" s="812">
        <f>AI49</f>
        <v>14</v>
      </c>
      <c r="BE49" s="812"/>
      <c r="BF49" s="812">
        <v>3</v>
      </c>
      <c r="BG49" s="813"/>
      <c r="BH49" s="677"/>
      <c r="BI49" s="812"/>
      <c r="BJ49" s="812"/>
      <c r="BK49" s="812"/>
      <c r="BL49" s="812"/>
      <c r="BM49" s="813"/>
      <c r="BN49" s="430" t="s">
        <v>117</v>
      </c>
      <c r="BO49" s="431"/>
      <c r="BP49" s="431"/>
      <c r="BQ49" s="432"/>
    </row>
    <row r="50" spans="1:74" ht="34.25" customHeight="1" x14ac:dyDescent="0.5">
      <c r="A50" s="55"/>
      <c r="B50" s="789" t="s">
        <v>164</v>
      </c>
      <c r="C50" s="790"/>
      <c r="D50" s="393" t="s">
        <v>182</v>
      </c>
      <c r="E50" s="401"/>
      <c r="F50" s="401"/>
      <c r="G50" s="401"/>
      <c r="H50" s="401"/>
      <c r="I50" s="401"/>
      <c r="J50" s="401"/>
      <c r="K50" s="401"/>
      <c r="L50" s="401"/>
      <c r="M50" s="401"/>
      <c r="N50" s="401"/>
      <c r="O50" s="401"/>
      <c r="P50" s="401"/>
      <c r="Q50" s="401"/>
      <c r="R50" s="401"/>
      <c r="S50" s="401"/>
      <c r="T50" s="401"/>
      <c r="U50" s="401"/>
      <c r="V50" s="401"/>
      <c r="W50" s="401"/>
      <c r="X50" s="401"/>
      <c r="Y50" s="395"/>
      <c r="Z50" s="260"/>
      <c r="AA50" s="270"/>
      <c r="AB50" s="430">
        <v>3</v>
      </c>
      <c r="AC50" s="432"/>
      <c r="AD50" s="430">
        <v>96</v>
      </c>
      <c r="AE50" s="432"/>
      <c r="AF50" s="430">
        <v>40</v>
      </c>
      <c r="AG50" s="431"/>
      <c r="AH50" s="432"/>
      <c r="AI50" s="430">
        <f t="shared" ref="AI50:AI53" si="73">AL50+AN50+AP50+AR50</f>
        <v>10</v>
      </c>
      <c r="AJ50" s="431"/>
      <c r="AK50" s="677"/>
      <c r="AL50" s="676">
        <v>6</v>
      </c>
      <c r="AM50" s="677"/>
      <c r="AN50" s="676"/>
      <c r="AO50" s="677"/>
      <c r="AP50" s="676">
        <v>4</v>
      </c>
      <c r="AQ50" s="677"/>
      <c r="AR50" s="676"/>
      <c r="AS50" s="431"/>
      <c r="AT50" s="320"/>
      <c r="AU50" s="321"/>
      <c r="AV50" s="431"/>
      <c r="AW50" s="677"/>
      <c r="AX50" s="676"/>
      <c r="AY50" s="677"/>
      <c r="AZ50" s="676"/>
      <c r="BA50" s="677"/>
      <c r="BB50" s="676"/>
      <c r="BC50" s="677"/>
      <c r="BD50" s="676"/>
      <c r="BE50" s="677"/>
      <c r="BF50" s="676"/>
      <c r="BG50" s="432"/>
      <c r="BH50" s="431">
        <f>AD50</f>
        <v>96</v>
      </c>
      <c r="BI50" s="677"/>
      <c r="BJ50" s="676">
        <f>AI50</f>
        <v>10</v>
      </c>
      <c r="BK50" s="677"/>
      <c r="BL50" s="676">
        <v>3</v>
      </c>
      <c r="BM50" s="432"/>
      <c r="BN50" s="430" t="s">
        <v>118</v>
      </c>
      <c r="BO50" s="431"/>
      <c r="BP50" s="431"/>
      <c r="BQ50" s="432"/>
    </row>
    <row r="51" spans="1:74" ht="70.25" customHeight="1" x14ac:dyDescent="0.5">
      <c r="A51" s="55"/>
      <c r="B51" s="792" t="s">
        <v>97</v>
      </c>
      <c r="C51" s="793"/>
      <c r="D51" s="390" t="s">
        <v>183</v>
      </c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2"/>
      <c r="Z51" s="260"/>
      <c r="AA51" s="270"/>
      <c r="AB51" s="430"/>
      <c r="AC51" s="432"/>
      <c r="AD51" s="627">
        <f>AD52+AD53</f>
        <v>216</v>
      </c>
      <c r="AE51" s="629"/>
      <c r="AF51" s="627">
        <f>AF52+AF53</f>
        <v>88</v>
      </c>
      <c r="AG51" s="628"/>
      <c r="AH51" s="629"/>
      <c r="AI51" s="627">
        <f>AL51+AN51+AP51+AR51</f>
        <v>24</v>
      </c>
      <c r="AJ51" s="628"/>
      <c r="AK51" s="675"/>
      <c r="AL51" s="674">
        <f>AL52+AL53</f>
        <v>14</v>
      </c>
      <c r="AM51" s="675"/>
      <c r="AN51" s="674"/>
      <c r="AO51" s="675"/>
      <c r="AP51" s="674">
        <f t="shared" ref="AP51" si="74">AP52+AP53</f>
        <v>10</v>
      </c>
      <c r="AQ51" s="675"/>
      <c r="AR51" s="674"/>
      <c r="AS51" s="628"/>
      <c r="AT51" s="627"/>
      <c r="AU51" s="629"/>
      <c r="AV51" s="628"/>
      <c r="AW51" s="675"/>
      <c r="AX51" s="674"/>
      <c r="AY51" s="675"/>
      <c r="AZ51" s="674"/>
      <c r="BA51" s="675"/>
      <c r="BB51" s="674">
        <f t="shared" ref="BB51" si="75">BB52+BB53</f>
        <v>120</v>
      </c>
      <c r="BC51" s="675"/>
      <c r="BD51" s="674">
        <f t="shared" ref="BD51" si="76">BD52+BD53</f>
        <v>14</v>
      </c>
      <c r="BE51" s="675"/>
      <c r="BF51" s="674">
        <f t="shared" ref="BF51" si="77">BF52+BF53</f>
        <v>3</v>
      </c>
      <c r="BG51" s="629"/>
      <c r="BH51" s="628">
        <f t="shared" ref="BH51" si="78">BH52+BH53</f>
        <v>96</v>
      </c>
      <c r="BI51" s="675"/>
      <c r="BJ51" s="674">
        <f t="shared" ref="BJ51" si="79">BJ52+BJ53</f>
        <v>10</v>
      </c>
      <c r="BK51" s="675"/>
      <c r="BL51" s="674">
        <f t="shared" ref="BL51" si="80">BL52+BL53</f>
        <v>3</v>
      </c>
      <c r="BM51" s="675"/>
      <c r="BN51" s="627"/>
      <c r="BO51" s="628"/>
      <c r="BP51" s="628"/>
      <c r="BQ51" s="629"/>
    </row>
    <row r="52" spans="1:74" ht="39" customHeight="1" x14ac:dyDescent="0.5">
      <c r="A52" s="55"/>
      <c r="B52" s="789" t="s">
        <v>165</v>
      </c>
      <c r="C52" s="790"/>
      <c r="D52" s="393" t="s">
        <v>184</v>
      </c>
      <c r="E52" s="401"/>
      <c r="F52" s="401"/>
      <c r="G52" s="401"/>
      <c r="H52" s="401"/>
      <c r="I52" s="401"/>
      <c r="J52" s="401"/>
      <c r="K52" s="401"/>
      <c r="L52" s="401"/>
      <c r="M52" s="401"/>
      <c r="N52" s="401"/>
      <c r="O52" s="401"/>
      <c r="P52" s="401"/>
      <c r="Q52" s="401"/>
      <c r="R52" s="401"/>
      <c r="S52" s="401"/>
      <c r="T52" s="401"/>
      <c r="U52" s="401"/>
      <c r="V52" s="401"/>
      <c r="W52" s="401"/>
      <c r="X52" s="401"/>
      <c r="Y52" s="395"/>
      <c r="Z52" s="260"/>
      <c r="AA52" s="270"/>
      <c r="AB52" s="430">
        <v>2</v>
      </c>
      <c r="AC52" s="432"/>
      <c r="AD52" s="430">
        <v>120</v>
      </c>
      <c r="AE52" s="432"/>
      <c r="AF52" s="430">
        <v>48</v>
      </c>
      <c r="AG52" s="431"/>
      <c r="AH52" s="432"/>
      <c r="AI52" s="430">
        <f t="shared" si="73"/>
        <v>14</v>
      </c>
      <c r="AJ52" s="431"/>
      <c r="AK52" s="677"/>
      <c r="AL52" s="676">
        <v>8</v>
      </c>
      <c r="AM52" s="677"/>
      <c r="AN52" s="676"/>
      <c r="AO52" s="677"/>
      <c r="AP52" s="676">
        <v>6</v>
      </c>
      <c r="AQ52" s="677"/>
      <c r="AR52" s="676"/>
      <c r="AS52" s="431"/>
      <c r="AT52" s="430"/>
      <c r="AU52" s="432"/>
      <c r="AV52" s="431"/>
      <c r="AW52" s="677"/>
      <c r="AX52" s="676"/>
      <c r="AY52" s="677"/>
      <c r="AZ52" s="676"/>
      <c r="BA52" s="677"/>
      <c r="BB52" s="676">
        <f>AD52</f>
        <v>120</v>
      </c>
      <c r="BC52" s="677"/>
      <c r="BD52" s="676">
        <f>AI52</f>
        <v>14</v>
      </c>
      <c r="BE52" s="677"/>
      <c r="BF52" s="676">
        <v>3</v>
      </c>
      <c r="BG52" s="432"/>
      <c r="BH52" s="431"/>
      <c r="BI52" s="677"/>
      <c r="BJ52" s="676"/>
      <c r="BK52" s="677"/>
      <c r="BL52" s="676"/>
      <c r="BM52" s="432"/>
      <c r="BN52" s="430" t="s">
        <v>119</v>
      </c>
      <c r="BO52" s="431"/>
      <c r="BP52" s="431"/>
      <c r="BQ52" s="432"/>
    </row>
    <row r="53" spans="1:74" ht="77.400000000000006" customHeight="1" x14ac:dyDescent="0.5">
      <c r="A53" s="55"/>
      <c r="B53" s="789" t="s">
        <v>166</v>
      </c>
      <c r="C53" s="790"/>
      <c r="D53" s="396" t="s">
        <v>185</v>
      </c>
      <c r="E53" s="574"/>
      <c r="F53" s="574"/>
      <c r="G53" s="574"/>
      <c r="H53" s="574"/>
      <c r="I53" s="574"/>
      <c r="J53" s="574"/>
      <c r="K53" s="574"/>
      <c r="L53" s="574"/>
      <c r="M53" s="574"/>
      <c r="N53" s="574"/>
      <c r="O53" s="574"/>
      <c r="P53" s="574"/>
      <c r="Q53" s="574"/>
      <c r="R53" s="574"/>
      <c r="S53" s="574"/>
      <c r="T53" s="574"/>
      <c r="U53" s="574"/>
      <c r="V53" s="574"/>
      <c r="W53" s="574"/>
      <c r="X53" s="574"/>
      <c r="Y53" s="398"/>
      <c r="Z53" s="430"/>
      <c r="AA53" s="820"/>
      <c r="AB53" s="430">
        <v>3</v>
      </c>
      <c r="AC53" s="820"/>
      <c r="AD53" s="430">
        <v>96</v>
      </c>
      <c r="AE53" s="432"/>
      <c r="AF53" s="430">
        <v>40</v>
      </c>
      <c r="AG53" s="431"/>
      <c r="AH53" s="432"/>
      <c r="AI53" s="430">
        <f t="shared" si="73"/>
        <v>10</v>
      </c>
      <c r="AJ53" s="431"/>
      <c r="AK53" s="677"/>
      <c r="AL53" s="676">
        <v>6</v>
      </c>
      <c r="AM53" s="677"/>
      <c r="AN53" s="676"/>
      <c r="AO53" s="677"/>
      <c r="AP53" s="676">
        <v>4</v>
      </c>
      <c r="AQ53" s="677"/>
      <c r="AR53" s="676"/>
      <c r="AS53" s="431"/>
      <c r="AT53" s="430"/>
      <c r="AU53" s="432"/>
      <c r="AV53" s="431"/>
      <c r="AW53" s="677"/>
      <c r="AX53" s="676"/>
      <c r="AY53" s="677"/>
      <c r="AZ53" s="676"/>
      <c r="BA53" s="677"/>
      <c r="BB53" s="676"/>
      <c r="BC53" s="677"/>
      <c r="BD53" s="676"/>
      <c r="BE53" s="677"/>
      <c r="BF53" s="676"/>
      <c r="BG53" s="432"/>
      <c r="BH53" s="431">
        <f>AD53</f>
        <v>96</v>
      </c>
      <c r="BI53" s="677"/>
      <c r="BJ53" s="676">
        <f>AI53</f>
        <v>10</v>
      </c>
      <c r="BK53" s="677"/>
      <c r="BL53" s="676">
        <v>3</v>
      </c>
      <c r="BM53" s="432"/>
      <c r="BN53" s="430" t="s">
        <v>120</v>
      </c>
      <c r="BO53" s="431"/>
      <c r="BP53" s="431"/>
      <c r="BQ53" s="432"/>
    </row>
    <row r="54" spans="1:74" s="269" customFormat="1" ht="41" customHeight="1" x14ac:dyDescent="0.65">
      <c r="A54" s="54"/>
      <c r="B54" s="792" t="s">
        <v>105</v>
      </c>
      <c r="C54" s="793"/>
      <c r="D54" s="399" t="s">
        <v>1</v>
      </c>
      <c r="E54" s="399"/>
      <c r="F54" s="399"/>
      <c r="G54" s="399"/>
      <c r="H54" s="399"/>
      <c r="I54" s="399"/>
      <c r="J54" s="399"/>
      <c r="K54" s="399"/>
      <c r="L54" s="399"/>
      <c r="M54" s="399"/>
      <c r="N54" s="399"/>
      <c r="O54" s="399"/>
      <c r="P54" s="399"/>
      <c r="Q54" s="399"/>
      <c r="R54" s="399"/>
      <c r="S54" s="399"/>
      <c r="T54" s="399"/>
      <c r="U54" s="399"/>
      <c r="V54" s="399"/>
      <c r="W54" s="399"/>
      <c r="X54" s="399"/>
      <c r="Y54" s="392"/>
      <c r="Z54" s="393"/>
      <c r="AA54" s="395"/>
      <c r="AB54" s="401"/>
      <c r="AC54" s="395"/>
      <c r="AD54" s="261" t="s">
        <v>38</v>
      </c>
      <c r="AE54" s="172">
        <v>338</v>
      </c>
      <c r="AF54" s="261" t="s">
        <v>38</v>
      </c>
      <c r="AG54" s="725">
        <v>218</v>
      </c>
      <c r="AH54" s="831"/>
      <c r="AI54" s="172" t="s">
        <v>38</v>
      </c>
      <c r="AJ54" s="725">
        <f>AJ55+AJ56+AJ57</f>
        <v>60</v>
      </c>
      <c r="AK54" s="726"/>
      <c r="AL54" s="262" t="s">
        <v>38</v>
      </c>
      <c r="AM54" s="263">
        <f>AM55+AM56+AM57</f>
        <v>18</v>
      </c>
      <c r="AN54" s="262" t="s">
        <v>38</v>
      </c>
      <c r="AO54" s="263">
        <f>AO55+AO56+AO57</f>
        <v>6</v>
      </c>
      <c r="AP54" s="262" t="s">
        <v>38</v>
      </c>
      <c r="AQ54" s="263">
        <f>AQ55+AQ56+AQ57</f>
        <v>26</v>
      </c>
      <c r="AR54" s="262" t="s">
        <v>38</v>
      </c>
      <c r="AS54" s="328">
        <v>10</v>
      </c>
      <c r="AT54" s="264"/>
      <c r="AU54" s="333"/>
      <c r="AV54" s="330" t="s">
        <v>38</v>
      </c>
      <c r="AW54" s="263">
        <f>AW55+AW56</f>
        <v>132</v>
      </c>
      <c r="AX54" s="262" t="s">
        <v>38</v>
      </c>
      <c r="AY54" s="263">
        <f>AY55+AY56</f>
        <v>20</v>
      </c>
      <c r="AZ54" s="265"/>
      <c r="BA54" s="263"/>
      <c r="BB54" s="172" t="s">
        <v>38</v>
      </c>
      <c r="BC54" s="251">
        <f>BC55+BC56+BC57</f>
        <v>134</v>
      </c>
      <c r="BD54" s="265" t="s">
        <v>38</v>
      </c>
      <c r="BE54" s="251">
        <f>BE55+BE56</f>
        <v>26</v>
      </c>
      <c r="BF54" s="265" t="s">
        <v>38</v>
      </c>
      <c r="BG54" s="266">
        <v>7</v>
      </c>
      <c r="BH54" s="267" t="s">
        <v>38</v>
      </c>
      <c r="BI54" s="251">
        <v>72</v>
      </c>
      <c r="BJ54" s="265" t="s">
        <v>38</v>
      </c>
      <c r="BK54" s="251">
        <v>14</v>
      </c>
      <c r="BL54" s="265" t="s">
        <v>38</v>
      </c>
      <c r="BM54" s="268">
        <v>2</v>
      </c>
      <c r="BN54" s="430"/>
      <c r="BO54" s="415"/>
      <c r="BP54" s="415"/>
      <c r="BQ54" s="432"/>
    </row>
    <row r="55" spans="1:74" s="269" customFormat="1" ht="41" customHeight="1" x14ac:dyDescent="0.65">
      <c r="A55" s="54"/>
      <c r="B55" s="789" t="s">
        <v>106</v>
      </c>
      <c r="C55" s="790"/>
      <c r="D55" s="401" t="s">
        <v>123</v>
      </c>
      <c r="E55" s="401"/>
      <c r="F55" s="401"/>
      <c r="G55" s="401"/>
      <c r="H55" s="401"/>
      <c r="I55" s="401"/>
      <c r="J55" s="401"/>
      <c r="K55" s="401"/>
      <c r="L55" s="401"/>
      <c r="M55" s="401"/>
      <c r="N55" s="401"/>
      <c r="O55" s="401"/>
      <c r="P55" s="401"/>
      <c r="Q55" s="401"/>
      <c r="R55" s="401"/>
      <c r="S55" s="401"/>
      <c r="T55" s="401"/>
      <c r="U55" s="401"/>
      <c r="V55" s="401"/>
      <c r="W55" s="401"/>
      <c r="X55" s="401"/>
      <c r="Y55" s="395"/>
      <c r="Z55" s="260" t="s">
        <v>38</v>
      </c>
      <c r="AA55" s="270">
        <v>2</v>
      </c>
      <c r="AB55" s="271"/>
      <c r="AC55" s="272"/>
      <c r="AD55" s="267" t="s">
        <v>38</v>
      </c>
      <c r="AE55" s="170">
        <v>124</v>
      </c>
      <c r="AF55" s="267" t="s">
        <v>38</v>
      </c>
      <c r="AG55" s="828">
        <v>72</v>
      </c>
      <c r="AH55" s="829"/>
      <c r="AI55" s="170" t="s">
        <v>38</v>
      </c>
      <c r="AJ55" s="828">
        <v>20</v>
      </c>
      <c r="AK55" s="830"/>
      <c r="AL55" s="262" t="s">
        <v>38</v>
      </c>
      <c r="AM55" s="273">
        <v>10</v>
      </c>
      <c r="AN55" s="262"/>
      <c r="AO55" s="273"/>
      <c r="AP55" s="274"/>
      <c r="AQ55" s="273"/>
      <c r="AR55" s="262" t="s">
        <v>38</v>
      </c>
      <c r="AS55" s="329">
        <v>10</v>
      </c>
      <c r="AT55" s="276"/>
      <c r="AU55" s="275"/>
      <c r="AV55" s="330" t="s">
        <v>38</v>
      </c>
      <c r="AW55" s="273">
        <v>62</v>
      </c>
      <c r="AX55" s="262" t="s">
        <v>38</v>
      </c>
      <c r="AY55" s="273">
        <v>10</v>
      </c>
      <c r="AZ55" s="262"/>
      <c r="BA55" s="273"/>
      <c r="BB55" s="170" t="s">
        <v>38</v>
      </c>
      <c r="BC55" s="277">
        <v>62</v>
      </c>
      <c r="BD55" s="262" t="s">
        <v>38</v>
      </c>
      <c r="BE55" s="277">
        <v>10</v>
      </c>
      <c r="BF55" s="262" t="s">
        <v>38</v>
      </c>
      <c r="BG55" s="268">
        <v>3</v>
      </c>
      <c r="BH55" s="267"/>
      <c r="BI55" s="277"/>
      <c r="BJ55" s="262"/>
      <c r="BK55" s="277"/>
      <c r="BL55" s="262"/>
      <c r="BM55" s="268"/>
      <c r="BN55" s="430" t="s">
        <v>18</v>
      </c>
      <c r="BO55" s="415"/>
      <c r="BP55" s="415"/>
      <c r="BQ55" s="432"/>
    </row>
    <row r="56" spans="1:74" s="269" customFormat="1" ht="41" customHeight="1" x14ac:dyDescent="0.65">
      <c r="A56" s="54"/>
      <c r="B56" s="789" t="s">
        <v>107</v>
      </c>
      <c r="C56" s="790"/>
      <c r="D56" s="401" t="s">
        <v>124</v>
      </c>
      <c r="E56" s="401"/>
      <c r="F56" s="401"/>
      <c r="G56" s="401"/>
      <c r="H56" s="401"/>
      <c r="I56" s="401"/>
      <c r="J56" s="401"/>
      <c r="K56" s="401"/>
      <c r="L56" s="401"/>
      <c r="M56" s="401"/>
      <c r="N56" s="401"/>
      <c r="O56" s="401"/>
      <c r="P56" s="401"/>
      <c r="Q56" s="401"/>
      <c r="R56" s="401"/>
      <c r="S56" s="401"/>
      <c r="T56" s="401"/>
      <c r="U56" s="401"/>
      <c r="V56" s="401"/>
      <c r="W56" s="401"/>
      <c r="X56" s="401"/>
      <c r="Y56" s="395"/>
      <c r="Z56" s="260" t="s">
        <v>38</v>
      </c>
      <c r="AA56" s="270">
        <v>2</v>
      </c>
      <c r="AB56" s="271"/>
      <c r="AC56" s="272"/>
      <c r="AD56" s="267" t="s">
        <v>38</v>
      </c>
      <c r="AE56" s="170">
        <v>142</v>
      </c>
      <c r="AF56" s="267" t="s">
        <v>38</v>
      </c>
      <c r="AG56" s="828">
        <v>96</v>
      </c>
      <c r="AH56" s="829"/>
      <c r="AI56" s="170" t="s">
        <v>38</v>
      </c>
      <c r="AJ56" s="828">
        <v>26</v>
      </c>
      <c r="AK56" s="830"/>
      <c r="AL56" s="262"/>
      <c r="AM56" s="273"/>
      <c r="AN56" s="262"/>
      <c r="AO56" s="273"/>
      <c r="AP56" s="278" t="s">
        <v>38</v>
      </c>
      <c r="AQ56" s="273">
        <v>26</v>
      </c>
      <c r="AR56" s="278"/>
      <c r="AS56" s="329"/>
      <c r="AT56" s="276"/>
      <c r="AU56" s="275"/>
      <c r="AV56" s="330" t="s">
        <v>38</v>
      </c>
      <c r="AW56" s="273">
        <v>70</v>
      </c>
      <c r="AX56" s="262" t="s">
        <v>38</v>
      </c>
      <c r="AY56" s="273">
        <v>10</v>
      </c>
      <c r="AZ56" s="262"/>
      <c r="BA56" s="273"/>
      <c r="BB56" s="170" t="s">
        <v>38</v>
      </c>
      <c r="BC56" s="277">
        <v>72</v>
      </c>
      <c r="BD56" s="262" t="s">
        <v>38</v>
      </c>
      <c r="BE56" s="277">
        <v>16</v>
      </c>
      <c r="BF56" s="262" t="s">
        <v>38</v>
      </c>
      <c r="BG56" s="268">
        <v>4</v>
      </c>
      <c r="BH56" s="267"/>
      <c r="BI56" s="277"/>
      <c r="BJ56" s="262"/>
      <c r="BK56" s="277"/>
      <c r="BL56" s="262"/>
      <c r="BM56" s="268"/>
      <c r="BN56" s="430" t="s">
        <v>20</v>
      </c>
      <c r="BO56" s="415"/>
      <c r="BP56" s="415"/>
      <c r="BQ56" s="432"/>
    </row>
    <row r="57" spans="1:74" s="269" customFormat="1" ht="41" customHeight="1" thickBot="1" x14ac:dyDescent="0.7">
      <c r="A57" s="54"/>
      <c r="B57" s="821" t="s">
        <v>108</v>
      </c>
      <c r="C57" s="822"/>
      <c r="D57" s="823" t="s">
        <v>125</v>
      </c>
      <c r="E57" s="823"/>
      <c r="F57" s="823"/>
      <c r="G57" s="823"/>
      <c r="H57" s="823"/>
      <c r="I57" s="823"/>
      <c r="J57" s="823"/>
      <c r="K57" s="823"/>
      <c r="L57" s="823"/>
      <c r="M57" s="823"/>
      <c r="N57" s="823"/>
      <c r="O57" s="823"/>
      <c r="P57" s="823"/>
      <c r="Q57" s="823"/>
      <c r="R57" s="823"/>
      <c r="S57" s="823"/>
      <c r="T57" s="823"/>
      <c r="U57" s="823"/>
      <c r="V57" s="823"/>
      <c r="W57" s="823"/>
      <c r="X57" s="823"/>
      <c r="Y57" s="824"/>
      <c r="Z57" s="279"/>
      <c r="AA57" s="280"/>
      <c r="AB57" s="281" t="s">
        <v>38</v>
      </c>
      <c r="AC57" s="280" t="s">
        <v>237</v>
      </c>
      <c r="AD57" s="282" t="s">
        <v>38</v>
      </c>
      <c r="AE57" s="283">
        <v>72</v>
      </c>
      <c r="AF57" s="282" t="s">
        <v>38</v>
      </c>
      <c r="AG57" s="825">
        <v>50</v>
      </c>
      <c r="AH57" s="826"/>
      <c r="AI57" s="283" t="s">
        <v>38</v>
      </c>
      <c r="AJ57" s="825">
        <v>14</v>
      </c>
      <c r="AK57" s="827"/>
      <c r="AL57" s="284" t="s">
        <v>38</v>
      </c>
      <c r="AM57" s="285">
        <v>8</v>
      </c>
      <c r="AN57" s="284" t="s">
        <v>38</v>
      </c>
      <c r="AO57" s="285">
        <v>6</v>
      </c>
      <c r="AP57" s="286"/>
      <c r="AQ57" s="285"/>
      <c r="AR57" s="286"/>
      <c r="AS57" s="289"/>
      <c r="AT57" s="288"/>
      <c r="AU57" s="287"/>
      <c r="AV57" s="327"/>
      <c r="AW57" s="285"/>
      <c r="AX57" s="284"/>
      <c r="AY57" s="285"/>
      <c r="AZ57" s="284"/>
      <c r="BA57" s="285"/>
      <c r="BB57" s="289"/>
      <c r="BC57" s="285"/>
      <c r="BD57" s="286"/>
      <c r="BE57" s="285"/>
      <c r="BF57" s="286"/>
      <c r="BG57" s="287"/>
      <c r="BH57" s="282" t="s">
        <v>38</v>
      </c>
      <c r="BI57" s="290">
        <v>72</v>
      </c>
      <c r="BJ57" s="284" t="s">
        <v>38</v>
      </c>
      <c r="BK57" s="290">
        <v>14</v>
      </c>
      <c r="BL57" s="284" t="s">
        <v>38</v>
      </c>
      <c r="BM57" s="291">
        <v>2</v>
      </c>
      <c r="BN57" s="635" t="s">
        <v>19</v>
      </c>
      <c r="BO57" s="636"/>
      <c r="BP57" s="636"/>
      <c r="BQ57" s="637"/>
    </row>
    <row r="58" spans="1:74" ht="23" customHeight="1" thickTop="1" thickBot="1" x14ac:dyDescent="0.85">
      <c r="A58" s="58"/>
      <c r="B58" s="292"/>
      <c r="C58" s="112"/>
      <c r="D58" s="112"/>
      <c r="E58" s="112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  <c r="AW58" s="112"/>
      <c r="AX58" s="112"/>
      <c r="AY58" s="112"/>
      <c r="AZ58" s="112"/>
      <c r="BA58" s="112"/>
      <c r="BB58" s="112"/>
      <c r="BC58" s="112"/>
      <c r="BD58" s="112"/>
      <c r="BE58" s="112"/>
      <c r="BF58" s="112"/>
      <c r="BG58" s="112"/>
      <c r="BH58" s="112"/>
      <c r="BI58" s="112"/>
      <c r="BJ58" s="112"/>
      <c r="BK58" s="112"/>
      <c r="BL58" s="112"/>
      <c r="BM58" s="112"/>
      <c r="BN58" s="293"/>
      <c r="BO58" s="293"/>
      <c r="BP58" s="293"/>
      <c r="BQ58" s="255"/>
    </row>
    <row r="59" spans="1:74" ht="41" customHeight="1" thickTop="1" x14ac:dyDescent="0.5">
      <c r="A59" s="55"/>
      <c r="B59" s="214" t="s">
        <v>55</v>
      </c>
      <c r="C59" s="215"/>
      <c r="D59" s="215"/>
      <c r="E59" s="215"/>
      <c r="F59" s="215"/>
      <c r="G59" s="215"/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  <c r="U59" s="215"/>
      <c r="V59" s="215"/>
      <c r="W59" s="215"/>
      <c r="X59" s="215"/>
      <c r="Y59" s="215"/>
      <c r="Z59" s="215"/>
      <c r="AA59" s="215"/>
      <c r="AB59" s="215"/>
      <c r="AC59" s="215"/>
      <c r="AD59" s="788">
        <f>AD28+AD38</f>
        <v>1566</v>
      </c>
      <c r="AE59" s="572"/>
      <c r="AF59" s="802">
        <f>AF28+AF38</f>
        <v>578</v>
      </c>
      <c r="AG59" s="802"/>
      <c r="AH59" s="802"/>
      <c r="AI59" s="802">
        <f>AI28+AI38</f>
        <v>160</v>
      </c>
      <c r="AJ59" s="802"/>
      <c r="AK59" s="802"/>
      <c r="AL59" s="802">
        <f>AL28+AL38</f>
        <v>76</v>
      </c>
      <c r="AM59" s="802"/>
      <c r="AN59" s="802">
        <f>AN28+AN38</f>
        <v>8</v>
      </c>
      <c r="AO59" s="802"/>
      <c r="AP59" s="802">
        <f>AP28+AP38</f>
        <v>62</v>
      </c>
      <c r="AQ59" s="802"/>
      <c r="AR59" s="802">
        <f>AR28+AR38</f>
        <v>14</v>
      </c>
      <c r="AS59" s="788"/>
      <c r="AT59" s="802"/>
      <c r="AU59" s="802"/>
      <c r="AV59" s="802">
        <f>AV28+AV38</f>
        <v>620</v>
      </c>
      <c r="AW59" s="802"/>
      <c r="AX59" s="802">
        <f>AX28+AX38</f>
        <v>76</v>
      </c>
      <c r="AY59" s="802"/>
      <c r="AZ59" s="802">
        <f>AZ28+AZ38</f>
        <v>18</v>
      </c>
      <c r="BA59" s="802"/>
      <c r="BB59" s="572">
        <f>BB28+BB38</f>
        <v>552</v>
      </c>
      <c r="BC59" s="802"/>
      <c r="BD59" s="802">
        <f>BD28+BD38</f>
        <v>50</v>
      </c>
      <c r="BE59" s="802"/>
      <c r="BF59" s="802">
        <f>BF28+BF38</f>
        <v>15</v>
      </c>
      <c r="BG59" s="788"/>
      <c r="BH59" s="801">
        <f>BH28+BH38</f>
        <v>394</v>
      </c>
      <c r="BI59" s="802"/>
      <c r="BJ59" s="802">
        <f>BJ28+BJ38</f>
        <v>34</v>
      </c>
      <c r="BK59" s="802"/>
      <c r="BL59" s="802">
        <f>BL28+BL38</f>
        <v>12</v>
      </c>
      <c r="BM59" s="788"/>
      <c r="BN59" s="832"/>
      <c r="BO59" s="833"/>
      <c r="BP59" s="833"/>
      <c r="BQ59" s="834"/>
    </row>
    <row r="60" spans="1:74" ht="41" customHeight="1" x14ac:dyDescent="0.5">
      <c r="A60" s="55"/>
      <c r="B60" s="294" t="s">
        <v>21</v>
      </c>
      <c r="C60" s="218"/>
      <c r="D60" s="218"/>
      <c r="E60" s="218"/>
      <c r="F60" s="218"/>
      <c r="G60" s="218"/>
      <c r="H60" s="218"/>
      <c r="I60" s="218"/>
      <c r="J60" s="218"/>
      <c r="K60" s="218"/>
      <c r="L60" s="218"/>
      <c r="M60" s="218"/>
      <c r="N60" s="218"/>
      <c r="O60" s="218"/>
      <c r="P60" s="218"/>
      <c r="Q60" s="218"/>
      <c r="R60" s="218"/>
      <c r="S60" s="218"/>
      <c r="T60" s="218"/>
      <c r="U60" s="218"/>
      <c r="V60" s="218"/>
      <c r="W60" s="218"/>
      <c r="X60" s="218"/>
      <c r="Y60" s="218"/>
      <c r="Z60" s="218"/>
      <c r="AA60" s="218"/>
      <c r="AB60" s="218"/>
      <c r="AC60" s="218"/>
      <c r="AD60" s="674"/>
      <c r="AE60" s="675"/>
      <c r="AF60" s="806"/>
      <c r="AG60" s="806"/>
      <c r="AH60" s="806"/>
      <c r="AI60" s="812"/>
      <c r="AJ60" s="812"/>
      <c r="AK60" s="812"/>
      <c r="AL60" s="812"/>
      <c r="AM60" s="812"/>
      <c r="AN60" s="812"/>
      <c r="AO60" s="812"/>
      <c r="AP60" s="843">
        <v>0</v>
      </c>
      <c r="AQ60" s="843"/>
      <c r="AR60" s="806"/>
      <c r="AS60" s="674"/>
      <c r="AT60" s="812"/>
      <c r="AU60" s="812"/>
      <c r="AV60" s="674">
        <f>AX59/AV26</f>
        <v>38</v>
      </c>
      <c r="AW60" s="628"/>
      <c r="AX60" s="628"/>
      <c r="AY60" s="628"/>
      <c r="AZ60" s="628"/>
      <c r="BA60" s="675"/>
      <c r="BB60" s="628">
        <f>BD59/BB26</f>
        <v>25</v>
      </c>
      <c r="BC60" s="412"/>
      <c r="BD60" s="412"/>
      <c r="BE60" s="412"/>
      <c r="BF60" s="412"/>
      <c r="BG60" s="629"/>
      <c r="BH60" s="627">
        <f>BJ59/BH26</f>
        <v>17</v>
      </c>
      <c r="BI60" s="412"/>
      <c r="BJ60" s="412"/>
      <c r="BK60" s="412"/>
      <c r="BL60" s="412"/>
      <c r="BM60" s="629"/>
      <c r="BN60" s="835"/>
      <c r="BO60" s="836"/>
      <c r="BP60" s="836"/>
      <c r="BQ60" s="837"/>
    </row>
    <row r="61" spans="1:74" ht="41" customHeight="1" x14ac:dyDescent="0.5">
      <c r="A61" s="55"/>
      <c r="B61" s="294" t="s">
        <v>23</v>
      </c>
      <c r="C61" s="334"/>
      <c r="D61" s="334"/>
      <c r="E61" s="334"/>
      <c r="F61" s="334"/>
      <c r="G61" s="334"/>
      <c r="H61" s="334"/>
      <c r="I61" s="334"/>
      <c r="J61" s="334"/>
      <c r="K61" s="334"/>
      <c r="L61" s="334"/>
      <c r="M61" s="334"/>
      <c r="N61" s="334"/>
      <c r="O61" s="334"/>
      <c r="P61" s="334"/>
      <c r="Q61" s="334"/>
      <c r="R61" s="334"/>
      <c r="S61" s="334"/>
      <c r="T61" s="334"/>
      <c r="U61" s="334"/>
      <c r="V61" s="334"/>
      <c r="W61" s="334"/>
      <c r="X61" s="334"/>
      <c r="Y61" s="334"/>
      <c r="Z61" s="334"/>
      <c r="AA61" s="334"/>
      <c r="AB61" s="334"/>
      <c r="AC61" s="334"/>
      <c r="AD61" s="674">
        <f>AV61+BB61+BH61</f>
        <v>1</v>
      </c>
      <c r="AE61" s="675"/>
      <c r="AF61" s="674"/>
      <c r="AG61" s="628"/>
      <c r="AH61" s="675"/>
      <c r="AI61" s="676"/>
      <c r="AJ61" s="431"/>
      <c r="AK61" s="677"/>
      <c r="AL61" s="676"/>
      <c r="AM61" s="677"/>
      <c r="AN61" s="676"/>
      <c r="AO61" s="677"/>
      <c r="AP61" s="844"/>
      <c r="AQ61" s="845"/>
      <c r="AR61" s="674"/>
      <c r="AS61" s="675"/>
      <c r="AT61" s="676"/>
      <c r="AU61" s="677"/>
      <c r="AV61" s="674"/>
      <c r="AW61" s="628"/>
      <c r="AX61" s="628"/>
      <c r="AY61" s="628"/>
      <c r="AZ61" s="628"/>
      <c r="BA61" s="675"/>
      <c r="BB61" s="674"/>
      <c r="BC61" s="628"/>
      <c r="BD61" s="628"/>
      <c r="BE61" s="628"/>
      <c r="BF61" s="628"/>
      <c r="BG61" s="629"/>
      <c r="BH61" s="627">
        <v>1</v>
      </c>
      <c r="BI61" s="628"/>
      <c r="BJ61" s="628"/>
      <c r="BK61" s="628"/>
      <c r="BL61" s="628"/>
      <c r="BM61" s="629"/>
      <c r="BN61" s="835"/>
      <c r="BO61" s="836"/>
      <c r="BP61" s="836"/>
      <c r="BQ61" s="837"/>
    </row>
    <row r="62" spans="1:74" ht="38" customHeight="1" x14ac:dyDescent="0.5">
      <c r="A62" s="55"/>
      <c r="B62" s="294" t="s">
        <v>24</v>
      </c>
      <c r="C62" s="218"/>
      <c r="D62" s="218"/>
      <c r="E62" s="218"/>
      <c r="F62" s="218"/>
      <c r="G62" s="218"/>
      <c r="H62" s="218"/>
      <c r="I62" s="218"/>
      <c r="J62" s="218"/>
      <c r="K62" s="218"/>
      <c r="L62" s="218"/>
      <c r="M62" s="218"/>
      <c r="N62" s="218"/>
      <c r="O62" s="218"/>
      <c r="P62" s="218"/>
      <c r="Q62" s="218"/>
      <c r="R62" s="218"/>
      <c r="S62" s="218"/>
      <c r="T62" s="218"/>
      <c r="U62" s="218"/>
      <c r="V62" s="218"/>
      <c r="W62" s="218"/>
      <c r="X62" s="218"/>
      <c r="Y62" s="218"/>
      <c r="Z62" s="218"/>
      <c r="AA62" s="218"/>
      <c r="AB62" s="218"/>
      <c r="AC62" s="218"/>
      <c r="AD62" s="674">
        <f>AV62+BB62+BH62</f>
        <v>6</v>
      </c>
      <c r="AE62" s="675"/>
      <c r="AF62" s="841"/>
      <c r="AG62" s="841"/>
      <c r="AH62" s="841"/>
      <c r="AI62" s="842"/>
      <c r="AJ62" s="842"/>
      <c r="AK62" s="842"/>
      <c r="AL62" s="812"/>
      <c r="AM62" s="812"/>
      <c r="AN62" s="812"/>
      <c r="AO62" s="812"/>
      <c r="AP62" s="812"/>
      <c r="AQ62" s="812"/>
      <c r="AR62" s="812"/>
      <c r="AS62" s="676"/>
      <c r="AT62" s="812"/>
      <c r="AU62" s="812"/>
      <c r="AV62" s="674">
        <f>COUNTIF(Z29:AA53,1)</f>
        <v>3</v>
      </c>
      <c r="AW62" s="628"/>
      <c r="AX62" s="628"/>
      <c r="AY62" s="628"/>
      <c r="AZ62" s="628"/>
      <c r="BA62" s="675"/>
      <c r="BB62" s="628">
        <f>COUNTIF(Z29:AA53,2)</f>
        <v>2</v>
      </c>
      <c r="BC62" s="412"/>
      <c r="BD62" s="412"/>
      <c r="BE62" s="412"/>
      <c r="BF62" s="412"/>
      <c r="BG62" s="629"/>
      <c r="BH62" s="674">
        <f>COUNTIF(Z29:AA53,3)</f>
        <v>1</v>
      </c>
      <c r="BI62" s="412"/>
      <c r="BJ62" s="412"/>
      <c r="BK62" s="412"/>
      <c r="BL62" s="412"/>
      <c r="BM62" s="629"/>
      <c r="BN62" s="835"/>
      <c r="BO62" s="836"/>
      <c r="BP62" s="836"/>
      <c r="BQ62" s="837"/>
    </row>
    <row r="63" spans="1:74" ht="41" customHeight="1" thickBot="1" x14ac:dyDescent="0.55000000000000004">
      <c r="A63" s="55"/>
      <c r="B63" s="295" t="s">
        <v>25</v>
      </c>
      <c r="C63" s="296"/>
      <c r="D63" s="296"/>
      <c r="E63" s="296"/>
      <c r="F63" s="296"/>
      <c r="G63" s="296"/>
      <c r="H63" s="296"/>
      <c r="I63" s="296"/>
      <c r="J63" s="296"/>
      <c r="K63" s="296"/>
      <c r="L63" s="296"/>
      <c r="M63" s="296"/>
      <c r="N63" s="296"/>
      <c r="O63" s="296"/>
      <c r="P63" s="296"/>
      <c r="Q63" s="296"/>
      <c r="R63" s="296"/>
      <c r="S63" s="296"/>
      <c r="T63" s="296"/>
      <c r="U63" s="296"/>
      <c r="V63" s="296"/>
      <c r="W63" s="296"/>
      <c r="X63" s="296"/>
      <c r="Y63" s="296"/>
      <c r="Z63" s="296"/>
      <c r="AA63" s="296"/>
      <c r="AB63" s="296"/>
      <c r="AC63" s="296"/>
      <c r="AD63" s="794">
        <f>AV63+BB63+BH63</f>
        <v>8</v>
      </c>
      <c r="AE63" s="798"/>
      <c r="AF63" s="846"/>
      <c r="AG63" s="846"/>
      <c r="AH63" s="846"/>
      <c r="AI63" s="847"/>
      <c r="AJ63" s="847"/>
      <c r="AK63" s="847"/>
      <c r="AL63" s="848"/>
      <c r="AM63" s="848"/>
      <c r="AN63" s="848"/>
      <c r="AO63" s="848"/>
      <c r="AP63" s="848"/>
      <c r="AQ63" s="848"/>
      <c r="AR63" s="848"/>
      <c r="AS63" s="852"/>
      <c r="AT63" s="848"/>
      <c r="AU63" s="848"/>
      <c r="AV63" s="794">
        <f>COUNTIF(AB29:AC50,1)</f>
        <v>3</v>
      </c>
      <c r="AW63" s="797"/>
      <c r="AX63" s="797"/>
      <c r="AY63" s="797"/>
      <c r="AZ63" s="797"/>
      <c r="BA63" s="798"/>
      <c r="BB63" s="797">
        <f>COUNTIF(AB29:AC50,2)</f>
        <v>3</v>
      </c>
      <c r="BC63" s="797"/>
      <c r="BD63" s="797"/>
      <c r="BE63" s="797"/>
      <c r="BF63" s="797"/>
      <c r="BG63" s="795"/>
      <c r="BH63" s="794">
        <f>COUNTIF(AB29:AC50,3)</f>
        <v>2</v>
      </c>
      <c r="BI63" s="797"/>
      <c r="BJ63" s="797"/>
      <c r="BK63" s="797"/>
      <c r="BL63" s="797"/>
      <c r="BM63" s="795"/>
      <c r="BN63" s="838"/>
      <c r="BO63" s="839"/>
      <c r="BP63" s="839"/>
      <c r="BQ63" s="840"/>
    </row>
    <row r="64" spans="1:74" ht="10.75" customHeight="1" thickTop="1" thickBot="1" x14ac:dyDescent="0.55000000000000004">
      <c r="A64" s="55"/>
      <c r="B64" s="112"/>
      <c r="C64" s="112"/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297"/>
      <c r="AG64" s="297"/>
      <c r="AH64" s="297"/>
      <c r="AI64" s="297"/>
      <c r="AJ64" s="297"/>
      <c r="AK64" s="297"/>
      <c r="AL64" s="297"/>
      <c r="AM64" s="297"/>
      <c r="AN64" s="297"/>
      <c r="AO64" s="297"/>
      <c r="AP64" s="297"/>
      <c r="AQ64" s="297"/>
      <c r="AR64" s="297"/>
      <c r="AS64" s="297"/>
      <c r="AT64" s="112"/>
      <c r="AU64" s="112"/>
      <c r="AV64" s="112"/>
      <c r="AW64" s="112"/>
      <c r="AX64" s="112"/>
      <c r="AY64" s="112"/>
      <c r="AZ64" s="112"/>
      <c r="BA64" s="112"/>
      <c r="BB64" s="112"/>
      <c r="BC64" s="112"/>
      <c r="BD64" s="112"/>
      <c r="BE64" s="112"/>
      <c r="BF64" s="112"/>
      <c r="BG64" s="112"/>
      <c r="BH64" s="112"/>
      <c r="BI64" s="112"/>
      <c r="BJ64" s="112"/>
      <c r="BK64" s="112"/>
      <c r="BL64" s="112"/>
      <c r="BM64" s="112"/>
      <c r="BN64" s="112"/>
      <c r="BO64" s="112"/>
      <c r="BP64" s="112"/>
      <c r="BQ64" s="112"/>
      <c r="BR64" s="55"/>
      <c r="BS64" s="55"/>
      <c r="BT64" s="55"/>
      <c r="BU64" s="55"/>
      <c r="BV64" s="55"/>
    </row>
    <row r="65" spans="1:71" ht="45.65" customHeight="1" thickTop="1" thickBot="1" x14ac:dyDescent="0.7">
      <c r="A65" s="59"/>
      <c r="B65" s="381" t="s">
        <v>79</v>
      </c>
      <c r="C65" s="382"/>
      <c r="D65" s="382"/>
      <c r="E65" s="382"/>
      <c r="F65" s="382"/>
      <c r="G65" s="382"/>
      <c r="H65" s="382"/>
      <c r="I65" s="382"/>
      <c r="J65" s="382"/>
      <c r="K65" s="382"/>
      <c r="L65" s="382"/>
      <c r="M65" s="382"/>
      <c r="N65" s="382"/>
      <c r="O65" s="382"/>
      <c r="P65" s="382"/>
      <c r="Q65" s="382"/>
      <c r="R65" s="382"/>
      <c r="S65" s="382"/>
      <c r="T65" s="382"/>
      <c r="U65" s="382"/>
      <c r="V65" s="382"/>
      <c r="W65" s="382"/>
      <c r="X65" s="382"/>
      <c r="Y65" s="382"/>
      <c r="Z65" s="382"/>
      <c r="AA65" s="382"/>
      <c r="AB65" s="382"/>
      <c r="AC65" s="382"/>
      <c r="AD65" s="382"/>
      <c r="AE65" s="382"/>
      <c r="AF65" s="383"/>
      <c r="AG65" s="596" t="s">
        <v>80</v>
      </c>
      <c r="AH65" s="382"/>
      <c r="AI65" s="382"/>
      <c r="AJ65" s="382"/>
      <c r="AK65" s="382"/>
      <c r="AL65" s="382"/>
      <c r="AM65" s="382"/>
      <c r="AN65" s="382"/>
      <c r="AO65" s="382"/>
      <c r="AP65" s="382"/>
      <c r="AQ65" s="382"/>
      <c r="AR65" s="382"/>
      <c r="AS65" s="382"/>
      <c r="AT65" s="382"/>
      <c r="AU65" s="382"/>
      <c r="AV65" s="382"/>
      <c r="AW65" s="382"/>
      <c r="AX65" s="382"/>
      <c r="AY65" s="597"/>
      <c r="AZ65" s="381" t="s">
        <v>109</v>
      </c>
      <c r="BA65" s="382"/>
      <c r="BB65" s="382"/>
      <c r="BC65" s="382"/>
      <c r="BD65" s="382"/>
      <c r="BE65" s="382"/>
      <c r="BF65" s="382"/>
      <c r="BG65" s="382"/>
      <c r="BH65" s="382"/>
      <c r="BI65" s="382"/>
      <c r="BJ65" s="382"/>
      <c r="BK65" s="382"/>
      <c r="BL65" s="382"/>
      <c r="BM65" s="382"/>
      <c r="BN65" s="382"/>
      <c r="BO65" s="382"/>
      <c r="BP65" s="382"/>
      <c r="BQ65" s="597"/>
    </row>
    <row r="66" spans="1:71" ht="38.4" customHeight="1" thickTop="1" thickBot="1" x14ac:dyDescent="0.55000000000000004">
      <c r="A66" s="55"/>
      <c r="B66" s="853" t="s">
        <v>48</v>
      </c>
      <c r="C66" s="854"/>
      <c r="D66" s="854"/>
      <c r="E66" s="854"/>
      <c r="F66" s="854"/>
      <c r="G66" s="854"/>
      <c r="H66" s="854"/>
      <c r="I66" s="854"/>
      <c r="J66" s="854"/>
      <c r="K66" s="854"/>
      <c r="L66" s="854"/>
      <c r="M66" s="854"/>
      <c r="N66" s="854"/>
      <c r="O66" s="403" t="s">
        <v>49</v>
      </c>
      <c r="P66" s="404"/>
      <c r="Q66" s="404"/>
      <c r="R66" s="405"/>
      <c r="S66" s="403" t="s">
        <v>50</v>
      </c>
      <c r="T66" s="404"/>
      <c r="U66" s="404"/>
      <c r="V66" s="404"/>
      <c r="W66" s="405"/>
      <c r="X66" s="856" t="s">
        <v>51</v>
      </c>
      <c r="Y66" s="857"/>
      <c r="Z66" s="857"/>
      <c r="AA66" s="857"/>
      <c r="AB66" s="857"/>
      <c r="AC66" s="857"/>
      <c r="AD66" s="857"/>
      <c r="AE66" s="857"/>
      <c r="AF66" s="858"/>
      <c r="AG66" s="404" t="s">
        <v>49</v>
      </c>
      <c r="AH66" s="404"/>
      <c r="AI66" s="404"/>
      <c r="AJ66" s="404"/>
      <c r="AK66" s="404"/>
      <c r="AL66" s="404"/>
      <c r="AM66" s="404"/>
      <c r="AN66" s="403" t="s">
        <v>50</v>
      </c>
      <c r="AO66" s="404"/>
      <c r="AP66" s="404"/>
      <c r="AQ66" s="405"/>
      <c r="AR66" s="403" t="s">
        <v>51</v>
      </c>
      <c r="AS66" s="404"/>
      <c r="AT66" s="404"/>
      <c r="AU66" s="404"/>
      <c r="AV66" s="404"/>
      <c r="AW66" s="404"/>
      <c r="AX66" s="404"/>
      <c r="AY66" s="549"/>
      <c r="AZ66" s="638" t="s">
        <v>84</v>
      </c>
      <c r="BA66" s="599"/>
      <c r="BB66" s="599"/>
      <c r="BC66" s="599"/>
      <c r="BD66" s="599"/>
      <c r="BE66" s="599"/>
      <c r="BF66" s="599"/>
      <c r="BG66" s="599"/>
      <c r="BH66" s="599"/>
      <c r="BI66" s="599"/>
      <c r="BJ66" s="599"/>
      <c r="BK66" s="599"/>
      <c r="BL66" s="599"/>
      <c r="BM66" s="599"/>
      <c r="BN66" s="599"/>
      <c r="BO66" s="599"/>
      <c r="BP66" s="599"/>
      <c r="BQ66" s="600"/>
    </row>
    <row r="67" spans="1:71" ht="47.4" customHeight="1" thickTop="1" thickBot="1" x14ac:dyDescent="0.55000000000000004">
      <c r="A67" s="55"/>
      <c r="B67" s="853" t="s">
        <v>189</v>
      </c>
      <c r="C67" s="854"/>
      <c r="D67" s="854"/>
      <c r="E67" s="854"/>
      <c r="F67" s="854"/>
      <c r="G67" s="854"/>
      <c r="H67" s="854"/>
      <c r="I67" s="854"/>
      <c r="J67" s="854"/>
      <c r="K67" s="854"/>
      <c r="L67" s="854"/>
      <c r="M67" s="854"/>
      <c r="N67" s="854"/>
      <c r="O67" s="403">
        <v>3</v>
      </c>
      <c r="P67" s="404"/>
      <c r="Q67" s="404"/>
      <c r="R67" s="405"/>
      <c r="S67" s="403">
        <v>2</v>
      </c>
      <c r="T67" s="404"/>
      <c r="U67" s="404"/>
      <c r="V67" s="404"/>
      <c r="W67" s="405"/>
      <c r="X67" s="403">
        <v>3</v>
      </c>
      <c r="Y67" s="404"/>
      <c r="Z67" s="404"/>
      <c r="AA67" s="404"/>
      <c r="AB67" s="404"/>
      <c r="AC67" s="404"/>
      <c r="AD67" s="404"/>
      <c r="AE67" s="404"/>
      <c r="AF67" s="405"/>
      <c r="AG67" s="404">
        <v>3</v>
      </c>
      <c r="AH67" s="404"/>
      <c r="AI67" s="404"/>
      <c r="AJ67" s="404"/>
      <c r="AK67" s="404"/>
      <c r="AL67" s="404"/>
      <c r="AM67" s="404"/>
      <c r="AN67" s="601">
        <v>8</v>
      </c>
      <c r="AO67" s="602"/>
      <c r="AP67" s="602"/>
      <c r="AQ67" s="855"/>
      <c r="AR67" s="403">
        <v>12</v>
      </c>
      <c r="AS67" s="404"/>
      <c r="AT67" s="404"/>
      <c r="AU67" s="404"/>
      <c r="AV67" s="404"/>
      <c r="AW67" s="404"/>
      <c r="AX67" s="404"/>
      <c r="AY67" s="549"/>
      <c r="AZ67" s="639"/>
      <c r="BA67" s="602"/>
      <c r="BB67" s="602"/>
      <c r="BC67" s="602"/>
      <c r="BD67" s="602"/>
      <c r="BE67" s="602"/>
      <c r="BF67" s="602"/>
      <c r="BG67" s="602"/>
      <c r="BH67" s="602"/>
      <c r="BI67" s="602"/>
      <c r="BJ67" s="602"/>
      <c r="BK67" s="602"/>
      <c r="BL67" s="602"/>
      <c r="BM67" s="602"/>
      <c r="BN67" s="602"/>
      <c r="BO67" s="602"/>
      <c r="BP67" s="602"/>
      <c r="BQ67" s="603"/>
    </row>
    <row r="68" spans="1:71" ht="15" thickTop="1" x14ac:dyDescent="0.35"/>
    <row r="70" spans="1:71" s="227" customFormat="1" ht="71.400000000000006" customHeight="1" thickBot="1" x14ac:dyDescent="1">
      <c r="A70" s="224"/>
      <c r="B70" s="515" t="s">
        <v>127</v>
      </c>
      <c r="C70" s="515"/>
      <c r="D70" s="515"/>
      <c r="E70" s="515"/>
      <c r="F70" s="515"/>
      <c r="G70" s="515"/>
      <c r="H70" s="515"/>
      <c r="I70" s="515"/>
      <c r="J70" s="515"/>
      <c r="K70" s="515"/>
      <c r="L70" s="515"/>
      <c r="M70" s="515"/>
      <c r="N70" s="515"/>
      <c r="O70" s="515"/>
      <c r="P70" s="515"/>
      <c r="Q70" s="515"/>
      <c r="R70" s="515"/>
      <c r="S70" s="515"/>
      <c r="T70" s="515"/>
      <c r="U70" s="515"/>
      <c r="V70" s="515"/>
      <c r="W70" s="515"/>
      <c r="X70" s="515"/>
      <c r="Y70" s="515"/>
      <c r="Z70" s="515"/>
      <c r="AA70" s="515"/>
      <c r="AB70" s="515"/>
      <c r="AC70" s="515"/>
      <c r="AD70" s="515"/>
      <c r="AE70" s="515"/>
      <c r="AF70" s="515"/>
      <c r="AG70" s="515"/>
      <c r="AH70" s="515"/>
      <c r="AI70" s="515"/>
      <c r="AJ70" s="515"/>
      <c r="AK70" s="515"/>
      <c r="AL70" s="515"/>
      <c r="AM70" s="515"/>
      <c r="AN70" s="515"/>
      <c r="AO70" s="515"/>
      <c r="AP70" s="515"/>
      <c r="AQ70" s="515"/>
      <c r="AR70" s="515"/>
      <c r="AS70" s="515"/>
      <c r="AT70" s="515"/>
      <c r="AU70" s="515"/>
      <c r="AV70" s="515"/>
      <c r="AW70" s="515"/>
      <c r="AX70" s="515"/>
      <c r="AY70" s="515"/>
      <c r="AZ70" s="515"/>
      <c r="BA70" s="515"/>
      <c r="BB70" s="515"/>
      <c r="BC70" s="515"/>
      <c r="BD70" s="515"/>
      <c r="BE70" s="515"/>
      <c r="BF70" s="515"/>
      <c r="BG70" s="515"/>
      <c r="BH70" s="515"/>
      <c r="BI70" s="515"/>
      <c r="BJ70" s="515"/>
      <c r="BK70" s="515"/>
      <c r="BL70" s="515"/>
      <c r="BM70" s="515"/>
      <c r="BN70" s="515"/>
      <c r="BO70" s="515"/>
      <c r="BP70" s="515"/>
      <c r="BQ70" s="224"/>
      <c r="BR70" s="224"/>
      <c r="BS70" s="224"/>
    </row>
    <row r="71" spans="1:71" s="11" customFormat="1" ht="118.75" customHeight="1" thickTop="1" thickBot="1" x14ac:dyDescent="0.6">
      <c r="A71" s="64"/>
      <c r="B71" s="364" t="s">
        <v>6</v>
      </c>
      <c r="C71" s="365"/>
      <c r="D71" s="365"/>
      <c r="E71" s="365"/>
      <c r="F71" s="365"/>
      <c r="G71" s="366"/>
      <c r="H71" s="670" t="s">
        <v>46</v>
      </c>
      <c r="I71" s="592"/>
      <c r="J71" s="592"/>
      <c r="K71" s="592"/>
      <c r="L71" s="592"/>
      <c r="M71" s="592"/>
      <c r="N71" s="592"/>
      <c r="O71" s="592"/>
      <c r="P71" s="592"/>
      <c r="Q71" s="592"/>
      <c r="R71" s="592"/>
      <c r="S71" s="592"/>
      <c r="T71" s="592"/>
      <c r="U71" s="592"/>
      <c r="V71" s="592"/>
      <c r="W71" s="592"/>
      <c r="X71" s="592"/>
      <c r="Y71" s="592"/>
      <c r="Z71" s="592"/>
      <c r="AA71" s="592"/>
      <c r="AB71" s="592"/>
      <c r="AC71" s="592"/>
      <c r="AD71" s="592"/>
      <c r="AE71" s="592"/>
      <c r="AF71" s="592"/>
      <c r="AG71" s="592"/>
      <c r="AH71" s="592"/>
      <c r="AI71" s="592"/>
      <c r="AJ71" s="592"/>
      <c r="AK71" s="592"/>
      <c r="AL71" s="592"/>
      <c r="AM71" s="592"/>
      <c r="AN71" s="592"/>
      <c r="AO71" s="592"/>
      <c r="AP71" s="592"/>
      <c r="AQ71" s="592"/>
      <c r="AR71" s="592"/>
      <c r="AS71" s="592"/>
      <c r="AT71" s="592"/>
      <c r="AU71" s="592"/>
      <c r="AV71" s="592"/>
      <c r="AW71" s="592"/>
      <c r="AX71" s="592"/>
      <c r="AY71" s="592"/>
      <c r="AZ71" s="592"/>
      <c r="BA71" s="592"/>
      <c r="BB71" s="592"/>
      <c r="BC71" s="592"/>
      <c r="BD71" s="592"/>
      <c r="BE71" s="592"/>
      <c r="BF71" s="592"/>
      <c r="BG71" s="592"/>
      <c r="BH71" s="592"/>
      <c r="BI71" s="671"/>
      <c r="BJ71" s="364" t="s">
        <v>47</v>
      </c>
      <c r="BK71" s="365"/>
      <c r="BL71" s="365"/>
      <c r="BM71" s="365"/>
      <c r="BN71" s="365"/>
      <c r="BO71" s="365"/>
      <c r="BP71" s="365"/>
      <c r="BQ71" s="366"/>
      <c r="BR71" s="64"/>
    </row>
    <row r="72" spans="1:71" s="11" customFormat="1" ht="65.400000000000006" customHeight="1" thickTop="1" x14ac:dyDescent="0.55000000000000004">
      <c r="A72" s="64"/>
      <c r="B72" s="368" t="s">
        <v>18</v>
      </c>
      <c r="C72" s="369"/>
      <c r="D72" s="369"/>
      <c r="E72" s="369"/>
      <c r="F72" s="369"/>
      <c r="G72" s="370"/>
      <c r="H72" s="672" t="s">
        <v>87</v>
      </c>
      <c r="I72" s="367"/>
      <c r="J72" s="367"/>
      <c r="K72" s="367"/>
      <c r="L72" s="367"/>
      <c r="M72" s="367"/>
      <c r="N72" s="367"/>
      <c r="O72" s="367"/>
      <c r="P72" s="367"/>
      <c r="Q72" s="367"/>
      <c r="R72" s="367"/>
      <c r="S72" s="367"/>
      <c r="T72" s="367"/>
      <c r="U72" s="367"/>
      <c r="V72" s="367"/>
      <c r="W72" s="367"/>
      <c r="X72" s="367"/>
      <c r="Y72" s="367"/>
      <c r="Z72" s="367"/>
      <c r="AA72" s="367"/>
      <c r="AB72" s="367"/>
      <c r="AC72" s="367"/>
      <c r="AD72" s="367"/>
      <c r="AE72" s="367"/>
      <c r="AF72" s="367"/>
      <c r="AG72" s="367"/>
      <c r="AH72" s="367"/>
      <c r="AI72" s="367"/>
      <c r="AJ72" s="367"/>
      <c r="AK72" s="367"/>
      <c r="AL72" s="367"/>
      <c r="AM72" s="367"/>
      <c r="AN72" s="367"/>
      <c r="AO72" s="367"/>
      <c r="AP72" s="367"/>
      <c r="AQ72" s="367"/>
      <c r="AR72" s="367"/>
      <c r="AS72" s="367"/>
      <c r="AT72" s="367"/>
      <c r="AU72" s="367"/>
      <c r="AV72" s="367"/>
      <c r="AW72" s="367"/>
      <c r="AX72" s="367"/>
      <c r="AY72" s="367"/>
      <c r="AZ72" s="367"/>
      <c r="BA72" s="367"/>
      <c r="BB72" s="367"/>
      <c r="BC72" s="367"/>
      <c r="BD72" s="367"/>
      <c r="BE72" s="367"/>
      <c r="BF72" s="367"/>
      <c r="BG72" s="367"/>
      <c r="BH72" s="367"/>
      <c r="BI72" s="673"/>
      <c r="BJ72" s="667" t="s">
        <v>190</v>
      </c>
      <c r="BK72" s="668"/>
      <c r="BL72" s="668"/>
      <c r="BM72" s="668"/>
      <c r="BN72" s="668"/>
      <c r="BO72" s="668"/>
      <c r="BP72" s="668"/>
      <c r="BQ72" s="669"/>
      <c r="BR72" s="64"/>
    </row>
    <row r="73" spans="1:71" s="11" customFormat="1" ht="62.4" customHeight="1" x14ac:dyDescent="0.55000000000000004">
      <c r="A73" s="64"/>
      <c r="B73" s="356" t="s">
        <v>19</v>
      </c>
      <c r="C73" s="357"/>
      <c r="D73" s="357"/>
      <c r="E73" s="357"/>
      <c r="F73" s="357"/>
      <c r="G73" s="358"/>
      <c r="H73" s="649" t="s">
        <v>85</v>
      </c>
      <c r="I73" s="650"/>
      <c r="J73" s="650"/>
      <c r="K73" s="650"/>
      <c r="L73" s="650"/>
      <c r="M73" s="650"/>
      <c r="N73" s="650"/>
      <c r="O73" s="650"/>
      <c r="P73" s="650"/>
      <c r="Q73" s="650"/>
      <c r="R73" s="650"/>
      <c r="S73" s="650"/>
      <c r="T73" s="650"/>
      <c r="U73" s="650"/>
      <c r="V73" s="650"/>
      <c r="W73" s="650"/>
      <c r="X73" s="650"/>
      <c r="Y73" s="650"/>
      <c r="Z73" s="650"/>
      <c r="AA73" s="650"/>
      <c r="AB73" s="650"/>
      <c r="AC73" s="650"/>
      <c r="AD73" s="650"/>
      <c r="AE73" s="650"/>
      <c r="AF73" s="650"/>
      <c r="AG73" s="650"/>
      <c r="AH73" s="650"/>
      <c r="AI73" s="650"/>
      <c r="AJ73" s="650"/>
      <c r="AK73" s="650"/>
      <c r="AL73" s="650"/>
      <c r="AM73" s="650"/>
      <c r="AN73" s="650"/>
      <c r="AO73" s="650"/>
      <c r="AP73" s="650"/>
      <c r="AQ73" s="650"/>
      <c r="AR73" s="650"/>
      <c r="AS73" s="650"/>
      <c r="AT73" s="650"/>
      <c r="AU73" s="650"/>
      <c r="AV73" s="650"/>
      <c r="AW73" s="650"/>
      <c r="AX73" s="650"/>
      <c r="AY73" s="650"/>
      <c r="AZ73" s="650"/>
      <c r="BA73" s="650"/>
      <c r="BB73" s="650"/>
      <c r="BC73" s="650"/>
      <c r="BD73" s="650"/>
      <c r="BE73" s="650"/>
      <c r="BF73" s="650"/>
      <c r="BG73" s="650"/>
      <c r="BH73" s="650"/>
      <c r="BI73" s="651"/>
      <c r="BJ73" s="661" t="s">
        <v>193</v>
      </c>
      <c r="BK73" s="662"/>
      <c r="BL73" s="662"/>
      <c r="BM73" s="662"/>
      <c r="BN73" s="662"/>
      <c r="BO73" s="662"/>
      <c r="BP73" s="662"/>
      <c r="BQ73" s="663"/>
      <c r="BR73" s="64"/>
    </row>
    <row r="74" spans="1:71" s="11" customFormat="1" ht="81.650000000000006" customHeight="1" x14ac:dyDescent="0.55000000000000004">
      <c r="A74" s="64"/>
      <c r="B74" s="356" t="s">
        <v>20</v>
      </c>
      <c r="C74" s="357"/>
      <c r="D74" s="357"/>
      <c r="E74" s="357"/>
      <c r="F74" s="357"/>
      <c r="G74" s="358"/>
      <c r="H74" s="649" t="s">
        <v>122</v>
      </c>
      <c r="I74" s="650"/>
      <c r="J74" s="650"/>
      <c r="K74" s="650"/>
      <c r="L74" s="650"/>
      <c r="M74" s="650"/>
      <c r="N74" s="650"/>
      <c r="O74" s="650"/>
      <c r="P74" s="650"/>
      <c r="Q74" s="650"/>
      <c r="R74" s="650"/>
      <c r="S74" s="650"/>
      <c r="T74" s="650"/>
      <c r="U74" s="650"/>
      <c r="V74" s="650"/>
      <c r="W74" s="650"/>
      <c r="X74" s="650"/>
      <c r="Y74" s="650"/>
      <c r="Z74" s="650"/>
      <c r="AA74" s="650"/>
      <c r="AB74" s="650"/>
      <c r="AC74" s="650"/>
      <c r="AD74" s="650"/>
      <c r="AE74" s="650"/>
      <c r="AF74" s="650"/>
      <c r="AG74" s="650"/>
      <c r="AH74" s="650"/>
      <c r="AI74" s="650"/>
      <c r="AJ74" s="650"/>
      <c r="AK74" s="650"/>
      <c r="AL74" s="650"/>
      <c r="AM74" s="650"/>
      <c r="AN74" s="650"/>
      <c r="AO74" s="650"/>
      <c r="AP74" s="650"/>
      <c r="AQ74" s="650"/>
      <c r="AR74" s="650"/>
      <c r="AS74" s="650"/>
      <c r="AT74" s="650"/>
      <c r="AU74" s="650"/>
      <c r="AV74" s="650"/>
      <c r="AW74" s="650"/>
      <c r="AX74" s="650"/>
      <c r="AY74" s="650"/>
      <c r="AZ74" s="650"/>
      <c r="BA74" s="650"/>
      <c r="BB74" s="650"/>
      <c r="BC74" s="650"/>
      <c r="BD74" s="650"/>
      <c r="BE74" s="650"/>
      <c r="BF74" s="650"/>
      <c r="BG74" s="650"/>
      <c r="BH74" s="650"/>
      <c r="BI74" s="651"/>
      <c r="BJ74" s="661" t="s">
        <v>194</v>
      </c>
      <c r="BK74" s="662"/>
      <c r="BL74" s="662"/>
      <c r="BM74" s="662"/>
      <c r="BN74" s="662"/>
      <c r="BO74" s="662"/>
      <c r="BP74" s="662"/>
      <c r="BQ74" s="663"/>
      <c r="BR74" s="64"/>
    </row>
    <row r="75" spans="1:71" s="11" customFormat="1" ht="75.650000000000006" customHeight="1" x14ac:dyDescent="0.55000000000000004">
      <c r="A75" s="64"/>
      <c r="B75" s="356" t="s">
        <v>112</v>
      </c>
      <c r="C75" s="357"/>
      <c r="D75" s="357"/>
      <c r="E75" s="357"/>
      <c r="F75" s="357"/>
      <c r="G75" s="358"/>
      <c r="H75" s="649" t="s">
        <v>111</v>
      </c>
      <c r="I75" s="650"/>
      <c r="J75" s="650"/>
      <c r="K75" s="650"/>
      <c r="L75" s="650"/>
      <c r="M75" s="650"/>
      <c r="N75" s="650"/>
      <c r="O75" s="650"/>
      <c r="P75" s="650"/>
      <c r="Q75" s="650"/>
      <c r="R75" s="650"/>
      <c r="S75" s="650"/>
      <c r="T75" s="650"/>
      <c r="U75" s="650"/>
      <c r="V75" s="650"/>
      <c r="W75" s="650"/>
      <c r="X75" s="650"/>
      <c r="Y75" s="650"/>
      <c r="Z75" s="650"/>
      <c r="AA75" s="650"/>
      <c r="AB75" s="650"/>
      <c r="AC75" s="650"/>
      <c r="AD75" s="650"/>
      <c r="AE75" s="650"/>
      <c r="AF75" s="650"/>
      <c r="AG75" s="650"/>
      <c r="AH75" s="650"/>
      <c r="AI75" s="650"/>
      <c r="AJ75" s="650"/>
      <c r="AK75" s="650"/>
      <c r="AL75" s="650"/>
      <c r="AM75" s="650"/>
      <c r="AN75" s="650"/>
      <c r="AO75" s="650"/>
      <c r="AP75" s="650"/>
      <c r="AQ75" s="650"/>
      <c r="AR75" s="650"/>
      <c r="AS75" s="650"/>
      <c r="AT75" s="650"/>
      <c r="AU75" s="650"/>
      <c r="AV75" s="650"/>
      <c r="AW75" s="650"/>
      <c r="AX75" s="650"/>
      <c r="AY75" s="650"/>
      <c r="AZ75" s="650"/>
      <c r="BA75" s="650"/>
      <c r="BB75" s="650"/>
      <c r="BC75" s="650"/>
      <c r="BD75" s="650"/>
      <c r="BE75" s="650"/>
      <c r="BF75" s="650"/>
      <c r="BG75" s="650"/>
      <c r="BH75" s="650"/>
      <c r="BI75" s="651"/>
      <c r="BJ75" s="664" t="s">
        <v>225</v>
      </c>
      <c r="BK75" s="665"/>
      <c r="BL75" s="665"/>
      <c r="BM75" s="665"/>
      <c r="BN75" s="665"/>
      <c r="BO75" s="665"/>
      <c r="BP75" s="665"/>
      <c r="BQ75" s="666"/>
      <c r="BR75" s="64"/>
    </row>
    <row r="76" spans="1:71" s="11" customFormat="1" ht="66.650000000000006" customHeight="1" x14ac:dyDescent="0.55000000000000004">
      <c r="A76" s="64"/>
      <c r="B76" s="356" t="s">
        <v>113</v>
      </c>
      <c r="C76" s="357"/>
      <c r="D76" s="357"/>
      <c r="E76" s="357"/>
      <c r="F76" s="357"/>
      <c r="G76" s="358"/>
      <c r="H76" s="649" t="s">
        <v>128</v>
      </c>
      <c r="I76" s="650"/>
      <c r="J76" s="650"/>
      <c r="K76" s="650"/>
      <c r="L76" s="650"/>
      <c r="M76" s="650"/>
      <c r="N76" s="650"/>
      <c r="O76" s="650"/>
      <c r="P76" s="650"/>
      <c r="Q76" s="650"/>
      <c r="R76" s="650"/>
      <c r="S76" s="650"/>
      <c r="T76" s="650"/>
      <c r="U76" s="650"/>
      <c r="V76" s="650"/>
      <c r="W76" s="650"/>
      <c r="X76" s="650"/>
      <c r="Y76" s="650"/>
      <c r="Z76" s="650"/>
      <c r="AA76" s="650"/>
      <c r="AB76" s="650"/>
      <c r="AC76" s="650"/>
      <c r="AD76" s="650"/>
      <c r="AE76" s="650"/>
      <c r="AF76" s="650"/>
      <c r="AG76" s="650"/>
      <c r="AH76" s="650"/>
      <c r="AI76" s="650"/>
      <c r="AJ76" s="650"/>
      <c r="AK76" s="650"/>
      <c r="AL76" s="650"/>
      <c r="AM76" s="650"/>
      <c r="AN76" s="650"/>
      <c r="AO76" s="650"/>
      <c r="AP76" s="650"/>
      <c r="AQ76" s="650"/>
      <c r="AR76" s="650"/>
      <c r="AS76" s="650"/>
      <c r="AT76" s="650"/>
      <c r="AU76" s="650"/>
      <c r="AV76" s="650"/>
      <c r="AW76" s="650"/>
      <c r="AX76" s="650"/>
      <c r="AY76" s="650"/>
      <c r="AZ76" s="650"/>
      <c r="BA76" s="650"/>
      <c r="BB76" s="650"/>
      <c r="BC76" s="650"/>
      <c r="BD76" s="650"/>
      <c r="BE76" s="650"/>
      <c r="BF76" s="650"/>
      <c r="BG76" s="650"/>
      <c r="BH76" s="650"/>
      <c r="BI76" s="651"/>
      <c r="BJ76" s="646" t="s">
        <v>226</v>
      </c>
      <c r="BK76" s="647"/>
      <c r="BL76" s="647"/>
      <c r="BM76" s="647"/>
      <c r="BN76" s="647"/>
      <c r="BO76" s="647"/>
      <c r="BP76" s="647"/>
      <c r="BQ76" s="648"/>
      <c r="BR76" s="64"/>
    </row>
    <row r="77" spans="1:71" s="11" customFormat="1" ht="71.400000000000006" customHeight="1" x14ac:dyDescent="0.55000000000000004">
      <c r="A77" s="64"/>
      <c r="B77" s="356" t="s">
        <v>114</v>
      </c>
      <c r="C77" s="357"/>
      <c r="D77" s="357"/>
      <c r="E77" s="357"/>
      <c r="F77" s="357"/>
      <c r="G77" s="358"/>
      <c r="H77" s="649" t="s">
        <v>121</v>
      </c>
      <c r="I77" s="650"/>
      <c r="J77" s="650"/>
      <c r="K77" s="650"/>
      <c r="L77" s="650"/>
      <c r="M77" s="650"/>
      <c r="N77" s="650"/>
      <c r="O77" s="650"/>
      <c r="P77" s="650"/>
      <c r="Q77" s="650"/>
      <c r="R77" s="650"/>
      <c r="S77" s="650"/>
      <c r="T77" s="650"/>
      <c r="U77" s="650"/>
      <c r="V77" s="650"/>
      <c r="W77" s="650"/>
      <c r="X77" s="650"/>
      <c r="Y77" s="650"/>
      <c r="Z77" s="650"/>
      <c r="AA77" s="650"/>
      <c r="AB77" s="650"/>
      <c r="AC77" s="650"/>
      <c r="AD77" s="650"/>
      <c r="AE77" s="650"/>
      <c r="AF77" s="650"/>
      <c r="AG77" s="650"/>
      <c r="AH77" s="650"/>
      <c r="AI77" s="650"/>
      <c r="AJ77" s="650"/>
      <c r="AK77" s="650"/>
      <c r="AL77" s="650"/>
      <c r="AM77" s="650"/>
      <c r="AN77" s="650"/>
      <c r="AO77" s="650"/>
      <c r="AP77" s="650"/>
      <c r="AQ77" s="650"/>
      <c r="AR77" s="650"/>
      <c r="AS77" s="650"/>
      <c r="AT77" s="650"/>
      <c r="AU77" s="650"/>
      <c r="AV77" s="650"/>
      <c r="AW77" s="650"/>
      <c r="AX77" s="650"/>
      <c r="AY77" s="650"/>
      <c r="AZ77" s="650"/>
      <c r="BA77" s="650"/>
      <c r="BB77" s="650"/>
      <c r="BC77" s="650"/>
      <c r="BD77" s="650"/>
      <c r="BE77" s="650"/>
      <c r="BF77" s="650"/>
      <c r="BG77" s="650"/>
      <c r="BH77" s="650"/>
      <c r="BI77" s="651"/>
      <c r="BJ77" s="646" t="s">
        <v>203</v>
      </c>
      <c r="BK77" s="647"/>
      <c r="BL77" s="647"/>
      <c r="BM77" s="647"/>
      <c r="BN77" s="647"/>
      <c r="BO77" s="647"/>
      <c r="BP77" s="647"/>
      <c r="BQ77" s="648"/>
      <c r="BR77" s="64"/>
    </row>
    <row r="78" spans="1:71" s="11" customFormat="1" ht="84.65" customHeight="1" x14ac:dyDescent="0.55000000000000004">
      <c r="A78" s="64"/>
      <c r="B78" s="356" t="s">
        <v>141</v>
      </c>
      <c r="C78" s="357"/>
      <c r="D78" s="357"/>
      <c r="E78" s="357"/>
      <c r="F78" s="357"/>
      <c r="G78" s="358"/>
      <c r="H78" s="649" t="s">
        <v>195</v>
      </c>
      <c r="I78" s="650"/>
      <c r="J78" s="650"/>
      <c r="K78" s="650"/>
      <c r="L78" s="650"/>
      <c r="M78" s="650"/>
      <c r="N78" s="650"/>
      <c r="O78" s="650"/>
      <c r="P78" s="650"/>
      <c r="Q78" s="650"/>
      <c r="R78" s="650"/>
      <c r="S78" s="650"/>
      <c r="T78" s="650"/>
      <c r="U78" s="650"/>
      <c r="V78" s="650"/>
      <c r="W78" s="650"/>
      <c r="X78" s="650"/>
      <c r="Y78" s="650"/>
      <c r="Z78" s="650"/>
      <c r="AA78" s="650"/>
      <c r="AB78" s="650"/>
      <c r="AC78" s="650"/>
      <c r="AD78" s="650"/>
      <c r="AE78" s="650"/>
      <c r="AF78" s="650"/>
      <c r="AG78" s="650"/>
      <c r="AH78" s="650"/>
      <c r="AI78" s="650"/>
      <c r="AJ78" s="650"/>
      <c r="AK78" s="650"/>
      <c r="AL78" s="650"/>
      <c r="AM78" s="650"/>
      <c r="AN78" s="650"/>
      <c r="AO78" s="650"/>
      <c r="AP78" s="650"/>
      <c r="AQ78" s="650"/>
      <c r="AR78" s="650"/>
      <c r="AS78" s="650"/>
      <c r="AT78" s="650"/>
      <c r="AU78" s="650"/>
      <c r="AV78" s="650"/>
      <c r="AW78" s="650"/>
      <c r="AX78" s="650"/>
      <c r="AY78" s="650"/>
      <c r="AZ78" s="650"/>
      <c r="BA78" s="650"/>
      <c r="BB78" s="650"/>
      <c r="BC78" s="650"/>
      <c r="BD78" s="650"/>
      <c r="BE78" s="650"/>
      <c r="BF78" s="650"/>
      <c r="BG78" s="650"/>
      <c r="BH78" s="650"/>
      <c r="BI78" s="651"/>
      <c r="BJ78" s="646" t="s">
        <v>204</v>
      </c>
      <c r="BK78" s="647"/>
      <c r="BL78" s="647"/>
      <c r="BM78" s="647"/>
      <c r="BN78" s="647"/>
      <c r="BO78" s="647"/>
      <c r="BP78" s="647"/>
      <c r="BQ78" s="648"/>
      <c r="BR78" s="64"/>
    </row>
    <row r="79" spans="1:71" s="12" customFormat="1" ht="81.650000000000006" customHeight="1" x14ac:dyDescent="0.55000000000000004">
      <c r="A79" s="65"/>
      <c r="B79" s="356" t="s">
        <v>81</v>
      </c>
      <c r="C79" s="357"/>
      <c r="D79" s="357"/>
      <c r="E79" s="357"/>
      <c r="F79" s="357"/>
      <c r="G79" s="358"/>
      <c r="H79" s="649" t="s">
        <v>243</v>
      </c>
      <c r="I79" s="650"/>
      <c r="J79" s="650"/>
      <c r="K79" s="650"/>
      <c r="L79" s="650"/>
      <c r="M79" s="650"/>
      <c r="N79" s="650"/>
      <c r="O79" s="650"/>
      <c r="P79" s="650"/>
      <c r="Q79" s="650"/>
      <c r="R79" s="650"/>
      <c r="S79" s="650"/>
      <c r="T79" s="650"/>
      <c r="U79" s="650"/>
      <c r="V79" s="650"/>
      <c r="W79" s="650"/>
      <c r="X79" s="650"/>
      <c r="Y79" s="650"/>
      <c r="Z79" s="650"/>
      <c r="AA79" s="650"/>
      <c r="AB79" s="650"/>
      <c r="AC79" s="650"/>
      <c r="AD79" s="650"/>
      <c r="AE79" s="650"/>
      <c r="AF79" s="650"/>
      <c r="AG79" s="650"/>
      <c r="AH79" s="650"/>
      <c r="AI79" s="650"/>
      <c r="AJ79" s="650"/>
      <c r="AK79" s="650"/>
      <c r="AL79" s="650"/>
      <c r="AM79" s="650"/>
      <c r="AN79" s="650"/>
      <c r="AO79" s="650"/>
      <c r="AP79" s="650"/>
      <c r="AQ79" s="650"/>
      <c r="AR79" s="650"/>
      <c r="AS79" s="650"/>
      <c r="AT79" s="650"/>
      <c r="AU79" s="650"/>
      <c r="AV79" s="650"/>
      <c r="AW79" s="650"/>
      <c r="AX79" s="650"/>
      <c r="AY79" s="650"/>
      <c r="AZ79" s="650"/>
      <c r="BA79" s="650"/>
      <c r="BB79" s="650"/>
      <c r="BC79" s="650"/>
      <c r="BD79" s="650"/>
      <c r="BE79" s="650"/>
      <c r="BF79" s="650"/>
      <c r="BG79" s="650"/>
      <c r="BH79" s="650"/>
      <c r="BI79" s="651"/>
      <c r="BJ79" s="658" t="s">
        <v>205</v>
      </c>
      <c r="BK79" s="659"/>
      <c r="BL79" s="659"/>
      <c r="BM79" s="659"/>
      <c r="BN79" s="659"/>
      <c r="BO79" s="659"/>
      <c r="BP79" s="659"/>
      <c r="BQ79" s="660"/>
      <c r="BR79" s="65"/>
    </row>
    <row r="80" spans="1:71" s="12" customFormat="1" ht="83.4" customHeight="1" x14ac:dyDescent="0.55000000000000004">
      <c r="A80" s="65"/>
      <c r="B80" s="356" t="s">
        <v>82</v>
      </c>
      <c r="C80" s="357"/>
      <c r="D80" s="357"/>
      <c r="E80" s="357"/>
      <c r="F80" s="357"/>
      <c r="G80" s="358"/>
      <c r="H80" s="649" t="s">
        <v>244</v>
      </c>
      <c r="I80" s="650"/>
      <c r="J80" s="650"/>
      <c r="K80" s="650"/>
      <c r="L80" s="650"/>
      <c r="M80" s="650"/>
      <c r="N80" s="650"/>
      <c r="O80" s="650"/>
      <c r="P80" s="650"/>
      <c r="Q80" s="650"/>
      <c r="R80" s="650"/>
      <c r="S80" s="650"/>
      <c r="T80" s="650"/>
      <c r="U80" s="650"/>
      <c r="V80" s="650"/>
      <c r="W80" s="650"/>
      <c r="X80" s="650"/>
      <c r="Y80" s="650"/>
      <c r="Z80" s="650"/>
      <c r="AA80" s="650"/>
      <c r="AB80" s="650"/>
      <c r="AC80" s="650"/>
      <c r="AD80" s="650"/>
      <c r="AE80" s="650"/>
      <c r="AF80" s="650"/>
      <c r="AG80" s="650"/>
      <c r="AH80" s="650"/>
      <c r="AI80" s="650"/>
      <c r="AJ80" s="650"/>
      <c r="AK80" s="650"/>
      <c r="AL80" s="650"/>
      <c r="AM80" s="650"/>
      <c r="AN80" s="650"/>
      <c r="AO80" s="650"/>
      <c r="AP80" s="650"/>
      <c r="AQ80" s="650"/>
      <c r="AR80" s="650"/>
      <c r="AS80" s="650"/>
      <c r="AT80" s="650"/>
      <c r="AU80" s="650"/>
      <c r="AV80" s="650"/>
      <c r="AW80" s="650"/>
      <c r="AX80" s="650"/>
      <c r="AY80" s="650"/>
      <c r="AZ80" s="650"/>
      <c r="BA80" s="650"/>
      <c r="BB80" s="650"/>
      <c r="BC80" s="650"/>
      <c r="BD80" s="650"/>
      <c r="BE80" s="650"/>
      <c r="BF80" s="650"/>
      <c r="BG80" s="650"/>
      <c r="BH80" s="650"/>
      <c r="BI80" s="651"/>
      <c r="BJ80" s="646" t="s">
        <v>206</v>
      </c>
      <c r="BK80" s="647"/>
      <c r="BL80" s="647"/>
      <c r="BM80" s="647"/>
      <c r="BN80" s="647"/>
      <c r="BO80" s="647"/>
      <c r="BP80" s="647"/>
      <c r="BQ80" s="648"/>
      <c r="BR80" s="65"/>
    </row>
    <row r="81" spans="1:71" s="13" customFormat="1" ht="89.4" customHeight="1" x14ac:dyDescent="0.55000000000000004">
      <c r="A81" s="66"/>
      <c r="B81" s="356" t="s">
        <v>83</v>
      </c>
      <c r="C81" s="357"/>
      <c r="D81" s="357"/>
      <c r="E81" s="357"/>
      <c r="F81" s="357"/>
      <c r="G81" s="358"/>
      <c r="H81" s="649" t="s">
        <v>242</v>
      </c>
      <c r="I81" s="650"/>
      <c r="J81" s="650"/>
      <c r="K81" s="650"/>
      <c r="L81" s="650"/>
      <c r="M81" s="650"/>
      <c r="N81" s="650"/>
      <c r="O81" s="650"/>
      <c r="P81" s="650"/>
      <c r="Q81" s="650"/>
      <c r="R81" s="650"/>
      <c r="S81" s="650"/>
      <c r="T81" s="650"/>
      <c r="U81" s="650"/>
      <c r="V81" s="650"/>
      <c r="W81" s="650"/>
      <c r="X81" s="650"/>
      <c r="Y81" s="650"/>
      <c r="Z81" s="650"/>
      <c r="AA81" s="650"/>
      <c r="AB81" s="650"/>
      <c r="AC81" s="650"/>
      <c r="AD81" s="650"/>
      <c r="AE81" s="650"/>
      <c r="AF81" s="650"/>
      <c r="AG81" s="650"/>
      <c r="AH81" s="650"/>
      <c r="AI81" s="650"/>
      <c r="AJ81" s="650"/>
      <c r="AK81" s="650"/>
      <c r="AL81" s="650"/>
      <c r="AM81" s="650"/>
      <c r="AN81" s="650"/>
      <c r="AO81" s="650"/>
      <c r="AP81" s="650"/>
      <c r="AQ81" s="650"/>
      <c r="AR81" s="650"/>
      <c r="AS81" s="650"/>
      <c r="AT81" s="650"/>
      <c r="AU81" s="650"/>
      <c r="AV81" s="650"/>
      <c r="AW81" s="650"/>
      <c r="AX81" s="650"/>
      <c r="AY81" s="650"/>
      <c r="AZ81" s="650"/>
      <c r="BA81" s="650"/>
      <c r="BB81" s="650"/>
      <c r="BC81" s="650"/>
      <c r="BD81" s="650"/>
      <c r="BE81" s="650"/>
      <c r="BF81" s="650"/>
      <c r="BG81" s="650"/>
      <c r="BH81" s="650"/>
      <c r="BI81" s="651"/>
      <c r="BJ81" s="646" t="s">
        <v>207</v>
      </c>
      <c r="BK81" s="647"/>
      <c r="BL81" s="647"/>
      <c r="BM81" s="647"/>
      <c r="BN81" s="647"/>
      <c r="BO81" s="647"/>
      <c r="BP81" s="647"/>
      <c r="BQ81" s="648"/>
      <c r="BR81" s="66"/>
    </row>
    <row r="82" spans="1:71" s="13" customFormat="1" ht="80.400000000000006" customHeight="1" x14ac:dyDescent="0.55000000000000004">
      <c r="A82" s="66"/>
      <c r="B82" s="356" t="s">
        <v>110</v>
      </c>
      <c r="C82" s="357"/>
      <c r="D82" s="357"/>
      <c r="E82" s="357"/>
      <c r="F82" s="357"/>
      <c r="G82" s="358"/>
      <c r="H82" s="649" t="s">
        <v>245</v>
      </c>
      <c r="I82" s="650"/>
      <c r="J82" s="650"/>
      <c r="K82" s="650"/>
      <c r="L82" s="650"/>
      <c r="M82" s="650"/>
      <c r="N82" s="650"/>
      <c r="O82" s="650"/>
      <c r="P82" s="650"/>
      <c r="Q82" s="650"/>
      <c r="R82" s="650"/>
      <c r="S82" s="650"/>
      <c r="T82" s="650"/>
      <c r="U82" s="650"/>
      <c r="V82" s="650"/>
      <c r="W82" s="650"/>
      <c r="X82" s="650"/>
      <c r="Y82" s="650"/>
      <c r="Z82" s="650"/>
      <c r="AA82" s="650"/>
      <c r="AB82" s="650"/>
      <c r="AC82" s="650"/>
      <c r="AD82" s="650"/>
      <c r="AE82" s="650"/>
      <c r="AF82" s="650"/>
      <c r="AG82" s="650"/>
      <c r="AH82" s="650"/>
      <c r="AI82" s="650"/>
      <c r="AJ82" s="650"/>
      <c r="AK82" s="650"/>
      <c r="AL82" s="650"/>
      <c r="AM82" s="650"/>
      <c r="AN82" s="650"/>
      <c r="AO82" s="650"/>
      <c r="AP82" s="650"/>
      <c r="AQ82" s="650"/>
      <c r="AR82" s="650"/>
      <c r="AS82" s="650"/>
      <c r="AT82" s="650"/>
      <c r="AU82" s="650"/>
      <c r="AV82" s="650"/>
      <c r="AW82" s="650"/>
      <c r="AX82" s="650"/>
      <c r="AY82" s="650"/>
      <c r="AZ82" s="650"/>
      <c r="BA82" s="650"/>
      <c r="BB82" s="650"/>
      <c r="BC82" s="650"/>
      <c r="BD82" s="650"/>
      <c r="BE82" s="650"/>
      <c r="BF82" s="650"/>
      <c r="BG82" s="650"/>
      <c r="BH82" s="650"/>
      <c r="BI82" s="651"/>
      <c r="BJ82" s="646" t="s">
        <v>208</v>
      </c>
      <c r="BK82" s="647"/>
      <c r="BL82" s="647"/>
      <c r="BM82" s="647"/>
      <c r="BN82" s="647"/>
      <c r="BO82" s="647"/>
      <c r="BP82" s="647"/>
      <c r="BQ82" s="648"/>
      <c r="BR82" s="66"/>
    </row>
    <row r="83" spans="1:71" s="12" customFormat="1" ht="72.650000000000006" customHeight="1" x14ac:dyDescent="0.55000000000000004">
      <c r="A83" s="65"/>
      <c r="B83" s="356" t="s">
        <v>126</v>
      </c>
      <c r="C83" s="357"/>
      <c r="D83" s="357"/>
      <c r="E83" s="357"/>
      <c r="F83" s="357"/>
      <c r="G83" s="358"/>
      <c r="H83" s="649" t="s">
        <v>191</v>
      </c>
      <c r="I83" s="650"/>
      <c r="J83" s="650"/>
      <c r="K83" s="650"/>
      <c r="L83" s="650"/>
      <c r="M83" s="650"/>
      <c r="N83" s="650"/>
      <c r="O83" s="650"/>
      <c r="P83" s="650"/>
      <c r="Q83" s="650"/>
      <c r="R83" s="650"/>
      <c r="S83" s="650"/>
      <c r="T83" s="650"/>
      <c r="U83" s="650"/>
      <c r="V83" s="650"/>
      <c r="W83" s="650"/>
      <c r="X83" s="650"/>
      <c r="Y83" s="650"/>
      <c r="Z83" s="650"/>
      <c r="AA83" s="650"/>
      <c r="AB83" s="650"/>
      <c r="AC83" s="650"/>
      <c r="AD83" s="650"/>
      <c r="AE83" s="650"/>
      <c r="AF83" s="650"/>
      <c r="AG83" s="650"/>
      <c r="AH83" s="650"/>
      <c r="AI83" s="650"/>
      <c r="AJ83" s="650"/>
      <c r="AK83" s="650"/>
      <c r="AL83" s="650"/>
      <c r="AM83" s="650"/>
      <c r="AN83" s="650"/>
      <c r="AO83" s="650"/>
      <c r="AP83" s="650"/>
      <c r="AQ83" s="650"/>
      <c r="AR83" s="650"/>
      <c r="AS83" s="650"/>
      <c r="AT83" s="650"/>
      <c r="AU83" s="650"/>
      <c r="AV83" s="650"/>
      <c r="AW83" s="650"/>
      <c r="AX83" s="650"/>
      <c r="AY83" s="650"/>
      <c r="AZ83" s="650"/>
      <c r="BA83" s="650"/>
      <c r="BB83" s="650"/>
      <c r="BC83" s="650"/>
      <c r="BD83" s="650"/>
      <c r="BE83" s="650"/>
      <c r="BF83" s="650"/>
      <c r="BG83" s="650"/>
      <c r="BH83" s="650"/>
      <c r="BI83" s="651"/>
      <c r="BJ83" s="646" t="s">
        <v>209</v>
      </c>
      <c r="BK83" s="647"/>
      <c r="BL83" s="647"/>
      <c r="BM83" s="647"/>
      <c r="BN83" s="647"/>
      <c r="BO83" s="647"/>
      <c r="BP83" s="647"/>
      <c r="BQ83" s="648"/>
      <c r="BR83" s="65"/>
    </row>
    <row r="84" spans="1:71" s="12" customFormat="1" ht="81.650000000000006" customHeight="1" x14ac:dyDescent="0.55000000000000004">
      <c r="A84" s="65"/>
      <c r="B84" s="359" t="s">
        <v>57</v>
      </c>
      <c r="C84" s="360"/>
      <c r="D84" s="360"/>
      <c r="E84" s="360"/>
      <c r="F84" s="360"/>
      <c r="G84" s="361"/>
      <c r="H84" s="655" t="s">
        <v>218</v>
      </c>
      <c r="I84" s="656"/>
      <c r="J84" s="656"/>
      <c r="K84" s="656"/>
      <c r="L84" s="656"/>
      <c r="M84" s="656"/>
      <c r="N84" s="656"/>
      <c r="O84" s="656"/>
      <c r="P84" s="656"/>
      <c r="Q84" s="656"/>
      <c r="R84" s="656"/>
      <c r="S84" s="656"/>
      <c r="T84" s="656"/>
      <c r="U84" s="656"/>
      <c r="V84" s="656"/>
      <c r="W84" s="656"/>
      <c r="X84" s="656"/>
      <c r="Y84" s="656"/>
      <c r="Z84" s="656"/>
      <c r="AA84" s="656"/>
      <c r="AB84" s="656"/>
      <c r="AC84" s="656"/>
      <c r="AD84" s="656"/>
      <c r="AE84" s="656"/>
      <c r="AF84" s="656"/>
      <c r="AG84" s="656"/>
      <c r="AH84" s="656"/>
      <c r="AI84" s="656"/>
      <c r="AJ84" s="656"/>
      <c r="AK84" s="656"/>
      <c r="AL84" s="656"/>
      <c r="AM84" s="656"/>
      <c r="AN84" s="656"/>
      <c r="AO84" s="656"/>
      <c r="AP84" s="656"/>
      <c r="AQ84" s="656"/>
      <c r="AR84" s="656"/>
      <c r="AS84" s="656"/>
      <c r="AT84" s="656"/>
      <c r="AU84" s="656"/>
      <c r="AV84" s="656"/>
      <c r="AW84" s="656"/>
      <c r="AX84" s="656"/>
      <c r="AY84" s="656"/>
      <c r="AZ84" s="656"/>
      <c r="BA84" s="656"/>
      <c r="BB84" s="656"/>
      <c r="BC84" s="656"/>
      <c r="BD84" s="656"/>
      <c r="BE84" s="656"/>
      <c r="BF84" s="656"/>
      <c r="BG84" s="656"/>
      <c r="BH84" s="656"/>
      <c r="BI84" s="657"/>
      <c r="BJ84" s="652" t="s">
        <v>204</v>
      </c>
      <c r="BK84" s="653"/>
      <c r="BL84" s="653"/>
      <c r="BM84" s="653"/>
      <c r="BN84" s="653"/>
      <c r="BO84" s="653"/>
      <c r="BP84" s="653"/>
      <c r="BQ84" s="654"/>
      <c r="BR84" s="65"/>
    </row>
    <row r="85" spans="1:71" s="12" customFormat="1" ht="69.650000000000006" customHeight="1" x14ac:dyDescent="0.55000000000000004">
      <c r="A85" s="65"/>
      <c r="B85" s="359" t="s">
        <v>58</v>
      </c>
      <c r="C85" s="360"/>
      <c r="D85" s="360"/>
      <c r="E85" s="360"/>
      <c r="F85" s="360"/>
      <c r="G85" s="361"/>
      <c r="H85" s="655" t="s">
        <v>219</v>
      </c>
      <c r="I85" s="656"/>
      <c r="J85" s="656"/>
      <c r="K85" s="656"/>
      <c r="L85" s="656"/>
      <c r="M85" s="656"/>
      <c r="N85" s="656"/>
      <c r="O85" s="656"/>
      <c r="P85" s="656"/>
      <c r="Q85" s="656"/>
      <c r="R85" s="656"/>
      <c r="S85" s="656"/>
      <c r="T85" s="656"/>
      <c r="U85" s="656"/>
      <c r="V85" s="656"/>
      <c r="W85" s="656"/>
      <c r="X85" s="656"/>
      <c r="Y85" s="656"/>
      <c r="Z85" s="656"/>
      <c r="AA85" s="656"/>
      <c r="AB85" s="656"/>
      <c r="AC85" s="656"/>
      <c r="AD85" s="656"/>
      <c r="AE85" s="656"/>
      <c r="AF85" s="656"/>
      <c r="AG85" s="656"/>
      <c r="AH85" s="656"/>
      <c r="AI85" s="656"/>
      <c r="AJ85" s="656"/>
      <c r="AK85" s="656"/>
      <c r="AL85" s="656"/>
      <c r="AM85" s="656"/>
      <c r="AN85" s="656"/>
      <c r="AO85" s="656"/>
      <c r="AP85" s="656"/>
      <c r="AQ85" s="656"/>
      <c r="AR85" s="656"/>
      <c r="AS85" s="656"/>
      <c r="AT85" s="656"/>
      <c r="AU85" s="656"/>
      <c r="AV85" s="656"/>
      <c r="AW85" s="656"/>
      <c r="AX85" s="656"/>
      <c r="AY85" s="656"/>
      <c r="AZ85" s="656"/>
      <c r="BA85" s="656"/>
      <c r="BB85" s="656"/>
      <c r="BC85" s="656"/>
      <c r="BD85" s="656"/>
      <c r="BE85" s="656"/>
      <c r="BF85" s="656"/>
      <c r="BG85" s="656"/>
      <c r="BH85" s="656"/>
      <c r="BI85" s="657"/>
      <c r="BJ85" s="652" t="s">
        <v>210</v>
      </c>
      <c r="BK85" s="653"/>
      <c r="BL85" s="653"/>
      <c r="BM85" s="653"/>
      <c r="BN85" s="653"/>
      <c r="BO85" s="653"/>
      <c r="BP85" s="653"/>
      <c r="BQ85" s="654"/>
      <c r="BR85" s="65"/>
    </row>
    <row r="86" spans="1:71" s="13" customFormat="1" ht="77.400000000000006" customHeight="1" x14ac:dyDescent="0.55000000000000004">
      <c r="A86" s="66"/>
      <c r="B86" s="359" t="s">
        <v>59</v>
      </c>
      <c r="C86" s="360"/>
      <c r="D86" s="360"/>
      <c r="E86" s="360"/>
      <c r="F86" s="360"/>
      <c r="G86" s="361"/>
      <c r="H86" s="655" t="s">
        <v>222</v>
      </c>
      <c r="I86" s="656"/>
      <c r="J86" s="656"/>
      <c r="K86" s="656"/>
      <c r="L86" s="656"/>
      <c r="M86" s="656"/>
      <c r="N86" s="656"/>
      <c r="O86" s="656"/>
      <c r="P86" s="656"/>
      <c r="Q86" s="656"/>
      <c r="R86" s="656"/>
      <c r="S86" s="656"/>
      <c r="T86" s="656"/>
      <c r="U86" s="656"/>
      <c r="V86" s="656"/>
      <c r="W86" s="656"/>
      <c r="X86" s="656"/>
      <c r="Y86" s="656"/>
      <c r="Z86" s="656"/>
      <c r="AA86" s="656"/>
      <c r="AB86" s="656"/>
      <c r="AC86" s="656"/>
      <c r="AD86" s="656"/>
      <c r="AE86" s="656"/>
      <c r="AF86" s="656"/>
      <c r="AG86" s="656"/>
      <c r="AH86" s="656"/>
      <c r="AI86" s="656"/>
      <c r="AJ86" s="656"/>
      <c r="AK86" s="656"/>
      <c r="AL86" s="656"/>
      <c r="AM86" s="656"/>
      <c r="AN86" s="656"/>
      <c r="AO86" s="656"/>
      <c r="AP86" s="656"/>
      <c r="AQ86" s="656"/>
      <c r="AR86" s="656"/>
      <c r="AS86" s="656"/>
      <c r="AT86" s="656"/>
      <c r="AU86" s="656"/>
      <c r="AV86" s="656"/>
      <c r="AW86" s="656"/>
      <c r="AX86" s="656"/>
      <c r="AY86" s="656"/>
      <c r="AZ86" s="656"/>
      <c r="BA86" s="656"/>
      <c r="BB86" s="656"/>
      <c r="BC86" s="656"/>
      <c r="BD86" s="656"/>
      <c r="BE86" s="656"/>
      <c r="BF86" s="656"/>
      <c r="BG86" s="656"/>
      <c r="BH86" s="656"/>
      <c r="BI86" s="657"/>
      <c r="BJ86" s="652" t="s">
        <v>211</v>
      </c>
      <c r="BK86" s="653"/>
      <c r="BL86" s="653"/>
      <c r="BM86" s="653"/>
      <c r="BN86" s="653"/>
      <c r="BO86" s="653"/>
      <c r="BP86" s="653"/>
      <c r="BQ86" s="654"/>
      <c r="BR86" s="66"/>
    </row>
    <row r="87" spans="1:71" s="13" customFormat="1" ht="72.650000000000006" customHeight="1" x14ac:dyDescent="0.55000000000000004">
      <c r="A87" s="66"/>
      <c r="B87" s="359" t="s">
        <v>115</v>
      </c>
      <c r="C87" s="360"/>
      <c r="D87" s="360"/>
      <c r="E87" s="360"/>
      <c r="F87" s="360"/>
      <c r="G87" s="361"/>
      <c r="H87" s="655" t="s">
        <v>223</v>
      </c>
      <c r="I87" s="656"/>
      <c r="J87" s="656"/>
      <c r="K87" s="656"/>
      <c r="L87" s="656"/>
      <c r="M87" s="656"/>
      <c r="N87" s="656"/>
      <c r="O87" s="656"/>
      <c r="P87" s="656"/>
      <c r="Q87" s="656"/>
      <c r="R87" s="656"/>
      <c r="S87" s="656"/>
      <c r="T87" s="656"/>
      <c r="U87" s="656"/>
      <c r="V87" s="656"/>
      <c r="W87" s="656"/>
      <c r="X87" s="656"/>
      <c r="Y87" s="656"/>
      <c r="Z87" s="656"/>
      <c r="AA87" s="656"/>
      <c r="AB87" s="656"/>
      <c r="AC87" s="656"/>
      <c r="AD87" s="656"/>
      <c r="AE87" s="656"/>
      <c r="AF87" s="656"/>
      <c r="AG87" s="656"/>
      <c r="AH87" s="656"/>
      <c r="AI87" s="656"/>
      <c r="AJ87" s="656"/>
      <c r="AK87" s="656"/>
      <c r="AL87" s="656"/>
      <c r="AM87" s="656"/>
      <c r="AN87" s="656"/>
      <c r="AO87" s="656"/>
      <c r="AP87" s="656"/>
      <c r="AQ87" s="656"/>
      <c r="AR87" s="656"/>
      <c r="AS87" s="656"/>
      <c r="AT87" s="656"/>
      <c r="AU87" s="656"/>
      <c r="AV87" s="656"/>
      <c r="AW87" s="656"/>
      <c r="AX87" s="656"/>
      <c r="AY87" s="656"/>
      <c r="AZ87" s="656"/>
      <c r="BA87" s="656"/>
      <c r="BB87" s="656"/>
      <c r="BC87" s="656"/>
      <c r="BD87" s="656"/>
      <c r="BE87" s="656"/>
      <c r="BF87" s="656"/>
      <c r="BG87" s="656"/>
      <c r="BH87" s="656"/>
      <c r="BI87" s="657"/>
      <c r="BJ87" s="652" t="s">
        <v>212</v>
      </c>
      <c r="BK87" s="653"/>
      <c r="BL87" s="653"/>
      <c r="BM87" s="653"/>
      <c r="BN87" s="653"/>
      <c r="BO87" s="653"/>
      <c r="BP87" s="653"/>
      <c r="BQ87" s="654"/>
      <c r="BR87" s="66"/>
    </row>
    <row r="88" spans="1:71" s="13" customFormat="1" ht="118.25" customHeight="1" x14ac:dyDescent="0.55000000000000004">
      <c r="A88" s="66"/>
      <c r="B88" s="359" t="s">
        <v>116</v>
      </c>
      <c r="C88" s="360"/>
      <c r="D88" s="360"/>
      <c r="E88" s="360"/>
      <c r="F88" s="360"/>
      <c r="G88" s="361"/>
      <c r="H88" s="649" t="s">
        <v>221</v>
      </c>
      <c r="I88" s="650"/>
      <c r="J88" s="650"/>
      <c r="K88" s="650"/>
      <c r="L88" s="650"/>
      <c r="M88" s="650"/>
      <c r="N88" s="650"/>
      <c r="O88" s="650"/>
      <c r="P88" s="650"/>
      <c r="Q88" s="650"/>
      <c r="R88" s="650"/>
      <c r="S88" s="650"/>
      <c r="T88" s="650"/>
      <c r="U88" s="650"/>
      <c r="V88" s="650"/>
      <c r="W88" s="650"/>
      <c r="X88" s="650"/>
      <c r="Y88" s="650"/>
      <c r="Z88" s="650"/>
      <c r="AA88" s="650"/>
      <c r="AB88" s="650"/>
      <c r="AC88" s="650"/>
      <c r="AD88" s="650"/>
      <c r="AE88" s="650"/>
      <c r="AF88" s="650"/>
      <c r="AG88" s="650"/>
      <c r="AH88" s="650"/>
      <c r="AI88" s="650"/>
      <c r="AJ88" s="650"/>
      <c r="AK88" s="650"/>
      <c r="AL88" s="650"/>
      <c r="AM88" s="650"/>
      <c r="AN88" s="650"/>
      <c r="AO88" s="650"/>
      <c r="AP88" s="650"/>
      <c r="AQ88" s="650"/>
      <c r="AR88" s="650"/>
      <c r="AS88" s="650"/>
      <c r="AT88" s="650"/>
      <c r="AU88" s="650"/>
      <c r="AV88" s="650"/>
      <c r="AW88" s="650"/>
      <c r="AX88" s="650"/>
      <c r="AY88" s="650"/>
      <c r="AZ88" s="650"/>
      <c r="BA88" s="650"/>
      <c r="BB88" s="650"/>
      <c r="BC88" s="650"/>
      <c r="BD88" s="650"/>
      <c r="BE88" s="650"/>
      <c r="BF88" s="650"/>
      <c r="BG88" s="650"/>
      <c r="BH88" s="650"/>
      <c r="BI88" s="651"/>
      <c r="BJ88" s="646" t="s">
        <v>213</v>
      </c>
      <c r="BK88" s="647"/>
      <c r="BL88" s="647"/>
      <c r="BM88" s="647"/>
      <c r="BN88" s="647"/>
      <c r="BO88" s="647"/>
      <c r="BP88" s="647"/>
      <c r="BQ88" s="648"/>
      <c r="BR88" s="66"/>
    </row>
    <row r="89" spans="1:71" s="12" customFormat="1" ht="92.4" customHeight="1" x14ac:dyDescent="0.55000000000000004">
      <c r="A89" s="65"/>
      <c r="B89" s="359" t="s">
        <v>117</v>
      </c>
      <c r="C89" s="360"/>
      <c r="D89" s="360"/>
      <c r="E89" s="360"/>
      <c r="F89" s="360"/>
      <c r="G89" s="361"/>
      <c r="H89" s="649" t="s">
        <v>249</v>
      </c>
      <c r="I89" s="650"/>
      <c r="J89" s="650"/>
      <c r="K89" s="650"/>
      <c r="L89" s="650"/>
      <c r="M89" s="650"/>
      <c r="N89" s="650"/>
      <c r="O89" s="650"/>
      <c r="P89" s="650"/>
      <c r="Q89" s="650"/>
      <c r="R89" s="650"/>
      <c r="S89" s="650"/>
      <c r="T89" s="650"/>
      <c r="U89" s="650"/>
      <c r="V89" s="650"/>
      <c r="W89" s="650"/>
      <c r="X89" s="650"/>
      <c r="Y89" s="650"/>
      <c r="Z89" s="650"/>
      <c r="AA89" s="650"/>
      <c r="AB89" s="650"/>
      <c r="AC89" s="650"/>
      <c r="AD89" s="650"/>
      <c r="AE89" s="650"/>
      <c r="AF89" s="650"/>
      <c r="AG89" s="650"/>
      <c r="AH89" s="650"/>
      <c r="AI89" s="650"/>
      <c r="AJ89" s="650"/>
      <c r="AK89" s="650"/>
      <c r="AL89" s="650"/>
      <c r="AM89" s="650"/>
      <c r="AN89" s="650"/>
      <c r="AO89" s="650"/>
      <c r="AP89" s="650"/>
      <c r="AQ89" s="650"/>
      <c r="AR89" s="650"/>
      <c r="AS89" s="650"/>
      <c r="AT89" s="650"/>
      <c r="AU89" s="650"/>
      <c r="AV89" s="650"/>
      <c r="AW89" s="650"/>
      <c r="AX89" s="650"/>
      <c r="AY89" s="650"/>
      <c r="AZ89" s="650"/>
      <c r="BA89" s="650"/>
      <c r="BB89" s="650"/>
      <c r="BC89" s="650"/>
      <c r="BD89" s="650"/>
      <c r="BE89" s="650"/>
      <c r="BF89" s="650"/>
      <c r="BG89" s="650"/>
      <c r="BH89" s="650"/>
      <c r="BI89" s="651"/>
      <c r="BJ89" s="646" t="s">
        <v>214</v>
      </c>
      <c r="BK89" s="647"/>
      <c r="BL89" s="647"/>
      <c r="BM89" s="647"/>
      <c r="BN89" s="647"/>
      <c r="BO89" s="647"/>
      <c r="BP89" s="647"/>
      <c r="BQ89" s="648"/>
      <c r="BR89" s="65"/>
    </row>
    <row r="90" spans="1:71" s="12" customFormat="1" ht="113.4" customHeight="1" x14ac:dyDescent="0.55000000000000004">
      <c r="A90" s="65"/>
      <c r="B90" s="359" t="s">
        <v>118</v>
      </c>
      <c r="C90" s="360"/>
      <c r="D90" s="360"/>
      <c r="E90" s="360"/>
      <c r="F90" s="360"/>
      <c r="G90" s="361"/>
      <c r="H90" s="649" t="s">
        <v>201</v>
      </c>
      <c r="I90" s="650"/>
      <c r="J90" s="650"/>
      <c r="K90" s="650"/>
      <c r="L90" s="650"/>
      <c r="M90" s="650"/>
      <c r="N90" s="650"/>
      <c r="O90" s="650"/>
      <c r="P90" s="650"/>
      <c r="Q90" s="650"/>
      <c r="R90" s="650"/>
      <c r="S90" s="650"/>
      <c r="T90" s="650"/>
      <c r="U90" s="650"/>
      <c r="V90" s="650"/>
      <c r="W90" s="650"/>
      <c r="X90" s="650"/>
      <c r="Y90" s="650"/>
      <c r="Z90" s="650"/>
      <c r="AA90" s="650"/>
      <c r="AB90" s="650"/>
      <c r="AC90" s="650"/>
      <c r="AD90" s="650"/>
      <c r="AE90" s="650"/>
      <c r="AF90" s="650"/>
      <c r="AG90" s="650"/>
      <c r="AH90" s="650"/>
      <c r="AI90" s="650"/>
      <c r="AJ90" s="650"/>
      <c r="AK90" s="650"/>
      <c r="AL90" s="650"/>
      <c r="AM90" s="650"/>
      <c r="AN90" s="650"/>
      <c r="AO90" s="650"/>
      <c r="AP90" s="650"/>
      <c r="AQ90" s="650"/>
      <c r="AR90" s="650"/>
      <c r="AS90" s="650"/>
      <c r="AT90" s="650"/>
      <c r="AU90" s="650"/>
      <c r="AV90" s="650"/>
      <c r="AW90" s="650"/>
      <c r="AX90" s="650"/>
      <c r="AY90" s="650"/>
      <c r="AZ90" s="650"/>
      <c r="BA90" s="650"/>
      <c r="BB90" s="650"/>
      <c r="BC90" s="650"/>
      <c r="BD90" s="650"/>
      <c r="BE90" s="650"/>
      <c r="BF90" s="650"/>
      <c r="BG90" s="650"/>
      <c r="BH90" s="650"/>
      <c r="BI90" s="651"/>
      <c r="BJ90" s="646" t="s">
        <v>215</v>
      </c>
      <c r="BK90" s="647"/>
      <c r="BL90" s="647"/>
      <c r="BM90" s="647"/>
      <c r="BN90" s="647"/>
      <c r="BO90" s="647"/>
      <c r="BP90" s="647"/>
      <c r="BQ90" s="648"/>
      <c r="BR90" s="65"/>
    </row>
    <row r="91" spans="1:71" s="2" customFormat="1" ht="102.65" customHeight="1" x14ac:dyDescent="0.5">
      <c r="A91" s="63"/>
      <c r="B91" s="359" t="s">
        <v>119</v>
      </c>
      <c r="C91" s="360"/>
      <c r="D91" s="360"/>
      <c r="E91" s="360"/>
      <c r="F91" s="360"/>
      <c r="G91" s="361"/>
      <c r="H91" s="649" t="s">
        <v>220</v>
      </c>
      <c r="I91" s="650"/>
      <c r="J91" s="650"/>
      <c r="K91" s="650"/>
      <c r="L91" s="650"/>
      <c r="M91" s="650"/>
      <c r="N91" s="650"/>
      <c r="O91" s="650"/>
      <c r="P91" s="650"/>
      <c r="Q91" s="650"/>
      <c r="R91" s="650"/>
      <c r="S91" s="650"/>
      <c r="T91" s="650"/>
      <c r="U91" s="650"/>
      <c r="V91" s="650"/>
      <c r="W91" s="650"/>
      <c r="X91" s="650"/>
      <c r="Y91" s="650"/>
      <c r="Z91" s="650"/>
      <c r="AA91" s="650"/>
      <c r="AB91" s="650"/>
      <c r="AC91" s="650"/>
      <c r="AD91" s="650"/>
      <c r="AE91" s="650"/>
      <c r="AF91" s="650"/>
      <c r="AG91" s="650"/>
      <c r="AH91" s="650"/>
      <c r="AI91" s="650"/>
      <c r="AJ91" s="650"/>
      <c r="AK91" s="650"/>
      <c r="AL91" s="650"/>
      <c r="AM91" s="650"/>
      <c r="AN91" s="650"/>
      <c r="AO91" s="650"/>
      <c r="AP91" s="650"/>
      <c r="AQ91" s="650"/>
      <c r="AR91" s="650"/>
      <c r="AS91" s="650"/>
      <c r="AT91" s="650"/>
      <c r="AU91" s="650"/>
      <c r="AV91" s="650"/>
      <c r="AW91" s="650"/>
      <c r="AX91" s="650"/>
      <c r="AY91" s="650"/>
      <c r="AZ91" s="650"/>
      <c r="BA91" s="650"/>
      <c r="BB91" s="650"/>
      <c r="BC91" s="650"/>
      <c r="BD91" s="650"/>
      <c r="BE91" s="650"/>
      <c r="BF91" s="650"/>
      <c r="BG91" s="650"/>
      <c r="BH91" s="650"/>
      <c r="BI91" s="651"/>
      <c r="BJ91" s="646" t="s">
        <v>216</v>
      </c>
      <c r="BK91" s="647"/>
      <c r="BL91" s="647"/>
      <c r="BM91" s="647"/>
      <c r="BN91" s="647"/>
      <c r="BO91" s="647"/>
      <c r="BP91" s="647"/>
      <c r="BQ91" s="648"/>
      <c r="BR91" s="63"/>
    </row>
    <row r="92" spans="1:71" s="2" customFormat="1" ht="114.65" customHeight="1" thickBot="1" x14ac:dyDescent="0.55000000000000004">
      <c r="A92" s="63"/>
      <c r="B92" s="373" t="s">
        <v>120</v>
      </c>
      <c r="C92" s="374"/>
      <c r="D92" s="374"/>
      <c r="E92" s="374"/>
      <c r="F92" s="374"/>
      <c r="G92" s="375"/>
      <c r="H92" s="643" t="s">
        <v>247</v>
      </c>
      <c r="I92" s="644"/>
      <c r="J92" s="644"/>
      <c r="K92" s="644"/>
      <c r="L92" s="644"/>
      <c r="M92" s="644"/>
      <c r="N92" s="644"/>
      <c r="O92" s="644"/>
      <c r="P92" s="644"/>
      <c r="Q92" s="644"/>
      <c r="R92" s="644"/>
      <c r="S92" s="644"/>
      <c r="T92" s="644"/>
      <c r="U92" s="644"/>
      <c r="V92" s="644"/>
      <c r="W92" s="644"/>
      <c r="X92" s="644"/>
      <c r="Y92" s="644"/>
      <c r="Z92" s="644"/>
      <c r="AA92" s="644"/>
      <c r="AB92" s="644"/>
      <c r="AC92" s="644"/>
      <c r="AD92" s="644"/>
      <c r="AE92" s="644"/>
      <c r="AF92" s="644"/>
      <c r="AG92" s="644"/>
      <c r="AH92" s="644"/>
      <c r="AI92" s="644"/>
      <c r="AJ92" s="644"/>
      <c r="AK92" s="644"/>
      <c r="AL92" s="644"/>
      <c r="AM92" s="644"/>
      <c r="AN92" s="644"/>
      <c r="AO92" s="644"/>
      <c r="AP92" s="644"/>
      <c r="AQ92" s="644"/>
      <c r="AR92" s="644"/>
      <c r="AS92" s="644"/>
      <c r="AT92" s="644"/>
      <c r="AU92" s="644"/>
      <c r="AV92" s="644"/>
      <c r="AW92" s="644"/>
      <c r="AX92" s="644"/>
      <c r="AY92" s="644"/>
      <c r="AZ92" s="644"/>
      <c r="BA92" s="644"/>
      <c r="BB92" s="644"/>
      <c r="BC92" s="644"/>
      <c r="BD92" s="644"/>
      <c r="BE92" s="644"/>
      <c r="BF92" s="644"/>
      <c r="BG92" s="644"/>
      <c r="BH92" s="644"/>
      <c r="BI92" s="645"/>
      <c r="BJ92" s="640" t="s">
        <v>217</v>
      </c>
      <c r="BK92" s="641"/>
      <c r="BL92" s="641"/>
      <c r="BM92" s="641"/>
      <c r="BN92" s="641"/>
      <c r="BO92" s="641"/>
      <c r="BP92" s="641"/>
      <c r="BQ92" s="642"/>
      <c r="BR92" s="63"/>
    </row>
    <row r="93" spans="1:71" s="16" customFormat="1" ht="22.75" customHeight="1" thickTop="1" x14ac:dyDescent="0.75">
      <c r="A93" s="68"/>
      <c r="C93" s="149"/>
      <c r="D93" s="149"/>
      <c r="E93" s="149"/>
      <c r="F93" s="149"/>
      <c r="G93" s="149"/>
      <c r="H93" s="149"/>
      <c r="I93" s="149"/>
      <c r="J93" s="149"/>
      <c r="K93" s="149"/>
      <c r="L93" s="149"/>
      <c r="M93" s="149"/>
      <c r="N93" s="149"/>
      <c r="O93" s="149"/>
      <c r="P93" s="149"/>
      <c r="Q93" s="149"/>
      <c r="R93" s="149"/>
      <c r="S93" s="149"/>
      <c r="T93" s="149"/>
      <c r="U93" s="149"/>
      <c r="V93" s="149"/>
      <c r="W93" s="149"/>
      <c r="X93" s="149"/>
      <c r="Y93" s="149"/>
      <c r="Z93" s="149"/>
      <c r="AA93" s="149"/>
      <c r="AB93" s="149"/>
      <c r="AC93" s="149"/>
      <c r="AD93" s="149"/>
      <c r="AE93" s="149"/>
      <c r="AF93" s="149"/>
      <c r="AG93" s="149"/>
      <c r="AH93" s="149"/>
      <c r="AI93" s="149"/>
      <c r="AJ93" s="149"/>
      <c r="AK93" s="149"/>
      <c r="AL93" s="149"/>
      <c r="AM93" s="149"/>
      <c r="AN93" s="149"/>
      <c r="AO93" s="149"/>
      <c r="AP93" s="149"/>
      <c r="AQ93" s="149"/>
      <c r="AR93" s="149"/>
      <c r="AS93" s="149"/>
      <c r="AT93" s="149"/>
      <c r="AU93" s="149"/>
      <c r="AV93" s="149"/>
      <c r="AW93" s="149"/>
      <c r="AX93" s="149"/>
      <c r="AY93" s="149"/>
      <c r="AZ93" s="149"/>
      <c r="BA93" s="149"/>
      <c r="BB93" s="149"/>
      <c r="BC93" s="149"/>
      <c r="BD93" s="149"/>
      <c r="BE93" s="149"/>
      <c r="BF93" s="149"/>
      <c r="BG93" s="149"/>
      <c r="BH93" s="149"/>
      <c r="BI93" s="149"/>
      <c r="BJ93" s="149"/>
      <c r="BK93" s="149"/>
      <c r="BL93" s="149"/>
      <c r="BM93" s="149"/>
      <c r="BN93" s="149"/>
      <c r="BO93" s="149"/>
      <c r="BP93" s="149"/>
      <c r="BQ93" s="149"/>
      <c r="BR93" s="149"/>
      <c r="BS93" s="68"/>
    </row>
    <row r="94" spans="1:71" s="16" customFormat="1" ht="114" customHeight="1" x14ac:dyDescent="0.75">
      <c r="A94" s="68"/>
      <c r="B94" s="68"/>
      <c r="C94" s="69"/>
      <c r="D94" s="372" t="s">
        <v>248</v>
      </c>
      <c r="E94" s="372"/>
      <c r="F94" s="372"/>
      <c r="G94" s="372"/>
      <c r="H94" s="372"/>
      <c r="I94" s="372"/>
      <c r="J94" s="372"/>
      <c r="K94" s="372"/>
      <c r="L94" s="372"/>
      <c r="M94" s="372"/>
      <c r="N94" s="372"/>
      <c r="O94" s="372"/>
      <c r="P94" s="372"/>
      <c r="Q94" s="372"/>
      <c r="R94" s="372"/>
      <c r="S94" s="372"/>
      <c r="T94" s="372"/>
      <c r="U94" s="372"/>
      <c r="V94" s="372"/>
      <c r="W94" s="372"/>
      <c r="X94" s="372"/>
      <c r="Y94" s="372"/>
      <c r="Z94" s="372"/>
      <c r="AA94" s="372"/>
      <c r="AB94" s="372"/>
      <c r="AC94" s="372"/>
      <c r="AD94" s="372"/>
      <c r="AE94" s="372"/>
      <c r="AF94" s="372"/>
      <c r="AG94" s="372"/>
      <c r="AH94" s="372"/>
      <c r="AI94" s="372"/>
      <c r="AJ94" s="372"/>
      <c r="AK94" s="372"/>
      <c r="AL94" s="372"/>
      <c r="AM94" s="372"/>
      <c r="AN94" s="372"/>
      <c r="AO94" s="372"/>
      <c r="AP94" s="372"/>
      <c r="AQ94" s="372"/>
      <c r="AR94" s="372"/>
      <c r="AS94" s="372"/>
      <c r="AT94" s="372"/>
      <c r="AU94" s="372"/>
      <c r="AV94" s="372"/>
      <c r="AW94" s="372"/>
      <c r="AX94" s="372"/>
      <c r="AY94" s="372"/>
      <c r="AZ94" s="372"/>
      <c r="BA94" s="372"/>
      <c r="BB94" s="372"/>
      <c r="BC94" s="372"/>
      <c r="BD94" s="372"/>
      <c r="BE94" s="372"/>
      <c r="BF94" s="372"/>
      <c r="BG94" s="372"/>
      <c r="BH94" s="372"/>
      <c r="BI94" s="372"/>
      <c r="BJ94" s="372"/>
      <c r="BK94" s="372"/>
      <c r="BL94" s="372"/>
      <c r="BM94" s="372"/>
      <c r="BN94" s="372"/>
      <c r="BO94" s="70"/>
      <c r="BP94" s="70"/>
      <c r="BQ94" s="68"/>
      <c r="BR94" s="68"/>
      <c r="BS94" s="68"/>
    </row>
    <row r="95" spans="1:71" s="16" customFormat="1" ht="14.4" customHeight="1" x14ac:dyDescent="0.75">
      <c r="A95" s="68"/>
      <c r="B95" s="68"/>
      <c r="C95" s="69"/>
      <c r="D95" s="70"/>
      <c r="E95" s="149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  <c r="AC95" s="70"/>
      <c r="AD95" s="70"/>
      <c r="AE95" s="70"/>
      <c r="AF95" s="70"/>
      <c r="AG95" s="70"/>
      <c r="AH95" s="70"/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70"/>
      <c r="BE95" s="70"/>
      <c r="BF95" s="70"/>
      <c r="BG95" s="70"/>
      <c r="BH95" s="70"/>
      <c r="BI95" s="70"/>
      <c r="BJ95" s="70"/>
      <c r="BK95" s="70"/>
      <c r="BL95" s="70"/>
      <c r="BM95" s="70"/>
      <c r="BN95" s="70"/>
      <c r="BO95" s="70"/>
      <c r="BP95" s="70"/>
      <c r="BQ95" s="68"/>
      <c r="BR95" s="68"/>
      <c r="BS95" s="68"/>
    </row>
    <row r="96" spans="1:71" s="16" customFormat="1" ht="90" customHeight="1" x14ac:dyDescent="0.75">
      <c r="A96" s="68"/>
      <c r="B96" s="71"/>
      <c r="C96" s="162" t="s">
        <v>86</v>
      </c>
      <c r="D96" s="372" t="s">
        <v>131</v>
      </c>
      <c r="E96" s="372"/>
      <c r="F96" s="372"/>
      <c r="G96" s="372"/>
      <c r="H96" s="372"/>
      <c r="I96" s="372"/>
      <c r="J96" s="372"/>
      <c r="K96" s="372"/>
      <c r="L96" s="372"/>
      <c r="M96" s="372"/>
      <c r="N96" s="372"/>
      <c r="O96" s="372"/>
      <c r="P96" s="372"/>
      <c r="Q96" s="372"/>
      <c r="R96" s="372"/>
      <c r="S96" s="372"/>
      <c r="T96" s="372"/>
      <c r="U96" s="372"/>
      <c r="V96" s="372"/>
      <c r="W96" s="372"/>
      <c r="X96" s="372"/>
      <c r="Y96" s="372"/>
      <c r="Z96" s="372"/>
      <c r="AA96" s="372"/>
      <c r="AB96" s="372"/>
      <c r="AC96" s="372"/>
      <c r="AD96" s="372"/>
      <c r="AE96" s="372"/>
      <c r="AF96" s="372"/>
      <c r="AG96" s="372"/>
      <c r="AH96" s="372"/>
      <c r="AI96" s="372"/>
      <c r="AJ96" s="372"/>
      <c r="AK96" s="372"/>
      <c r="AL96" s="372"/>
      <c r="AM96" s="372"/>
      <c r="AN96" s="372"/>
      <c r="AO96" s="372"/>
      <c r="AP96" s="372"/>
      <c r="AQ96" s="372"/>
      <c r="AR96" s="372"/>
      <c r="AS96" s="372"/>
      <c r="AT96" s="372"/>
      <c r="AU96" s="372"/>
      <c r="AV96" s="372"/>
      <c r="AW96" s="372"/>
      <c r="AX96" s="372"/>
      <c r="AY96" s="372"/>
      <c r="AZ96" s="372"/>
      <c r="BA96" s="372"/>
      <c r="BB96" s="372"/>
      <c r="BC96" s="372"/>
      <c r="BD96" s="372"/>
      <c r="BE96" s="372"/>
      <c r="BF96" s="372"/>
      <c r="BG96" s="372"/>
      <c r="BH96" s="372"/>
      <c r="BI96" s="372"/>
      <c r="BJ96" s="163"/>
      <c r="BK96" s="163"/>
      <c r="BL96" s="163"/>
      <c r="BM96" s="163"/>
      <c r="BN96" s="163"/>
      <c r="BO96" s="163"/>
      <c r="BP96" s="163"/>
      <c r="BQ96" s="68"/>
      <c r="BR96" s="68"/>
      <c r="BS96" s="68"/>
    </row>
    <row r="97" spans="1:78" s="10" customFormat="1" ht="36.65" customHeight="1" x14ac:dyDescent="0.6">
      <c r="A97" s="72"/>
      <c r="B97" s="73"/>
      <c r="C97" s="162"/>
      <c r="D97" s="164"/>
      <c r="E97" s="164"/>
      <c r="F97" s="164"/>
      <c r="G97" s="164"/>
      <c r="H97" s="164"/>
      <c r="I97" s="164"/>
      <c r="J97" s="164"/>
      <c r="K97" s="164"/>
      <c r="L97" s="164"/>
      <c r="M97" s="164"/>
      <c r="N97" s="164"/>
      <c r="O97" s="164"/>
      <c r="P97" s="164"/>
      <c r="Q97" s="164"/>
      <c r="R97" s="164"/>
      <c r="S97" s="164"/>
      <c r="T97" s="164"/>
      <c r="U97" s="164"/>
      <c r="V97" s="164"/>
      <c r="W97" s="164"/>
      <c r="X97" s="164"/>
      <c r="Y97" s="164"/>
      <c r="Z97" s="164"/>
      <c r="AA97" s="164"/>
      <c r="AB97" s="164"/>
      <c r="AC97" s="164"/>
      <c r="AD97" s="164"/>
      <c r="AE97" s="164"/>
      <c r="AF97" s="164"/>
      <c r="AG97" s="164"/>
      <c r="AH97" s="164"/>
      <c r="AI97" s="164"/>
      <c r="AJ97" s="164"/>
      <c r="AK97" s="164"/>
      <c r="AL97" s="164"/>
      <c r="AM97" s="164"/>
      <c r="AN97" s="164"/>
      <c r="AO97" s="164"/>
      <c r="AP97" s="164"/>
      <c r="AQ97" s="164"/>
      <c r="AR97" s="164"/>
      <c r="AS97" s="164"/>
      <c r="AT97" s="164"/>
      <c r="AU97" s="164"/>
      <c r="AV97" s="164"/>
      <c r="AW97" s="164"/>
      <c r="AX97" s="164"/>
      <c r="AY97" s="164"/>
      <c r="AZ97" s="164"/>
      <c r="BA97" s="164"/>
      <c r="BB97" s="164"/>
      <c r="BC97" s="164"/>
      <c r="BD97" s="164"/>
      <c r="BE97" s="164"/>
      <c r="BF97" s="164"/>
      <c r="BG97" s="164"/>
      <c r="BH97" s="164"/>
      <c r="BI97" s="164"/>
      <c r="BJ97" s="164"/>
      <c r="BK97" s="164"/>
      <c r="BL97" s="164"/>
      <c r="BM97" s="164"/>
      <c r="BN97" s="164"/>
      <c r="BO97" s="164"/>
      <c r="BP97" s="164"/>
      <c r="BQ97" s="72"/>
      <c r="BR97" s="72"/>
      <c r="BS97" s="72"/>
    </row>
    <row r="98" spans="1:78" s="16" customFormat="1" ht="69.650000000000006" customHeight="1" x14ac:dyDescent="0.75">
      <c r="A98" s="68"/>
      <c r="B98" s="71"/>
      <c r="C98" s="165" t="s">
        <v>132</v>
      </c>
      <c r="D98" s="372" t="s">
        <v>133</v>
      </c>
      <c r="E98" s="372"/>
      <c r="F98" s="372"/>
      <c r="G98" s="372"/>
      <c r="H98" s="372"/>
      <c r="I98" s="372"/>
      <c r="J98" s="372"/>
      <c r="K98" s="372"/>
      <c r="L98" s="372"/>
      <c r="M98" s="372"/>
      <c r="N98" s="372"/>
      <c r="O98" s="372"/>
      <c r="P98" s="372"/>
      <c r="Q98" s="372"/>
      <c r="R98" s="372"/>
      <c r="S98" s="372"/>
      <c r="T98" s="372"/>
      <c r="U98" s="372"/>
      <c r="V98" s="372"/>
      <c r="W98" s="372"/>
      <c r="X98" s="372"/>
      <c r="Y98" s="372"/>
      <c r="Z98" s="167"/>
      <c r="AA98" s="167"/>
      <c r="AB98" s="167"/>
      <c r="AC98" s="167"/>
      <c r="AD98" s="167"/>
      <c r="AE98" s="167"/>
      <c r="AF98" s="167"/>
      <c r="AG98" s="167"/>
      <c r="AH98" s="167"/>
      <c r="AI98" s="167"/>
      <c r="AJ98" s="167"/>
      <c r="AK98" s="167"/>
      <c r="AL98" s="167"/>
      <c r="AM98" s="167"/>
      <c r="AN98" s="167"/>
      <c r="AO98" s="167"/>
      <c r="AP98" s="167"/>
      <c r="AQ98" s="167"/>
      <c r="AR98" s="167"/>
      <c r="AS98" s="167"/>
      <c r="AT98" s="167"/>
      <c r="AU98" s="167"/>
      <c r="AV98" s="167"/>
      <c r="AW98" s="167"/>
      <c r="AX98" s="167"/>
      <c r="AY98" s="167"/>
      <c r="AZ98" s="167"/>
      <c r="BA98" s="167"/>
      <c r="BB98" s="167"/>
      <c r="BC98" s="167"/>
      <c r="BD98" s="167"/>
      <c r="BE98" s="167"/>
      <c r="BF98" s="167"/>
      <c r="BG98" s="167"/>
      <c r="BH98" s="167"/>
      <c r="BI98" s="167"/>
      <c r="BJ98" s="167"/>
      <c r="BK98" s="167"/>
      <c r="BL98" s="167"/>
      <c r="BM98" s="167"/>
      <c r="BN98" s="167"/>
      <c r="BO98" s="167"/>
      <c r="BP98" s="167"/>
      <c r="BQ98" s="68"/>
      <c r="BR98" s="68"/>
      <c r="BS98" s="68"/>
    </row>
    <row r="99" spans="1:78" s="19" customFormat="1" ht="34.25" customHeight="1" x14ac:dyDescent="0.35">
      <c r="A99" s="74"/>
      <c r="B99" s="75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5"/>
      <c r="AO99" s="76"/>
      <c r="AP99" s="76"/>
      <c r="AQ99" s="76"/>
      <c r="AR99" s="76"/>
      <c r="AS99" s="76"/>
      <c r="AT99" s="76"/>
      <c r="AU99" s="76"/>
      <c r="AV99" s="76"/>
      <c r="AW99" s="76"/>
      <c r="AX99" s="76"/>
      <c r="AY99" s="76"/>
      <c r="AZ99" s="76"/>
      <c r="BA99" s="76"/>
      <c r="BB99" s="76"/>
      <c r="BC99" s="76"/>
      <c r="BD99" s="76"/>
      <c r="BE99" s="76"/>
      <c r="BF99" s="76"/>
      <c r="BG99" s="76"/>
      <c r="BH99" s="76"/>
      <c r="BI99" s="76"/>
      <c r="BJ99" s="76"/>
      <c r="BK99" s="76"/>
      <c r="BL99" s="76"/>
      <c r="BM99" s="76"/>
      <c r="BN99" s="76"/>
      <c r="BO99" s="76"/>
      <c r="BP99" s="76"/>
      <c r="BQ99" s="76"/>
      <c r="BR99" s="74"/>
      <c r="BS99" s="74"/>
    </row>
    <row r="100" spans="1:78" s="17" customFormat="1" ht="48" customHeight="1" x14ac:dyDescent="0.95">
      <c r="A100" s="77"/>
      <c r="C100" s="76" t="s">
        <v>140</v>
      </c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  <c r="AA100" s="76"/>
      <c r="AE100" s="78"/>
      <c r="AF100" s="79"/>
      <c r="AG100" s="79"/>
      <c r="AH100" s="79"/>
      <c r="AI100" s="79"/>
      <c r="AJ100" s="79"/>
      <c r="AK100" s="79"/>
      <c r="AL100" s="78"/>
      <c r="AM100" s="80"/>
      <c r="AN100" s="80"/>
      <c r="AO100" s="80"/>
      <c r="AP100" s="80"/>
      <c r="AQ100" s="80"/>
      <c r="AR100" s="81"/>
      <c r="AS100" s="81" t="s">
        <v>227</v>
      </c>
      <c r="AT100" s="83"/>
      <c r="AU100" s="83"/>
      <c r="AV100" s="83"/>
      <c r="AW100" s="83"/>
      <c r="AX100" s="81"/>
      <c r="AY100" s="95"/>
      <c r="AZ100" s="95"/>
      <c r="BA100" s="77"/>
      <c r="BB100" s="77"/>
      <c r="BC100" s="77"/>
      <c r="BD100" s="77"/>
      <c r="BE100" s="77"/>
      <c r="BF100" s="77"/>
      <c r="BG100" s="77"/>
      <c r="BH100" s="77"/>
      <c r="BI100" s="77"/>
      <c r="BJ100" s="77"/>
      <c r="BK100" s="77"/>
      <c r="BL100" s="77"/>
      <c r="BM100" s="77"/>
      <c r="BN100" s="77"/>
      <c r="BO100" s="77"/>
      <c r="BP100" s="77"/>
      <c r="BQ100" s="77"/>
      <c r="BR100" s="77"/>
      <c r="BS100" s="77"/>
    </row>
    <row r="101" spans="1:78" s="17" customFormat="1" ht="18" customHeight="1" x14ac:dyDescent="0.95">
      <c r="A101" s="77"/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76"/>
      <c r="AB101" s="80"/>
      <c r="AC101" s="81"/>
      <c r="AD101" s="81"/>
      <c r="AE101" s="81"/>
      <c r="AF101" s="81"/>
      <c r="AG101" s="81"/>
      <c r="AH101" s="81"/>
      <c r="AI101" s="80"/>
      <c r="AJ101" s="80"/>
      <c r="AK101" s="80"/>
      <c r="AL101" s="80"/>
      <c r="AM101" s="80"/>
      <c r="AN101" s="80"/>
      <c r="AO101" s="81"/>
      <c r="AP101" s="82"/>
      <c r="AQ101" s="81"/>
      <c r="AR101" s="83"/>
      <c r="AS101" s="83"/>
      <c r="AT101" s="83"/>
      <c r="AU101" s="81"/>
      <c r="AV101" s="81"/>
      <c r="AW101" s="81"/>
      <c r="AX101" s="95"/>
      <c r="AY101" s="95"/>
      <c r="AZ101" s="95"/>
      <c r="BA101" s="77"/>
      <c r="BB101" s="77"/>
      <c r="BC101" s="77"/>
      <c r="BD101" s="77"/>
      <c r="BE101" s="77"/>
      <c r="BF101" s="77"/>
      <c r="BG101" s="77"/>
      <c r="BH101" s="77"/>
      <c r="BI101" s="77"/>
      <c r="BJ101" s="77"/>
      <c r="BK101" s="77"/>
      <c r="BL101" s="77"/>
      <c r="BM101" s="77"/>
      <c r="BN101" s="77"/>
      <c r="BO101" s="77"/>
      <c r="BP101" s="77"/>
      <c r="BQ101" s="77"/>
      <c r="BR101" s="77"/>
      <c r="BS101" s="77"/>
    </row>
    <row r="102" spans="1:78" s="16" customFormat="1" ht="53.5" x14ac:dyDescent="0.95">
      <c r="A102" s="68"/>
      <c r="C102" s="85"/>
      <c r="D102" s="85"/>
      <c r="E102" s="85"/>
      <c r="F102" s="85"/>
      <c r="G102" s="86" t="s">
        <v>60</v>
      </c>
      <c r="H102" s="87"/>
      <c r="I102" s="84"/>
      <c r="J102" s="84"/>
      <c r="K102" s="88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89"/>
      <c r="Z102" s="89"/>
      <c r="AA102" s="84"/>
      <c r="AB102" s="84"/>
      <c r="AC102" s="84"/>
      <c r="AD102" s="84"/>
      <c r="AE102" s="84"/>
      <c r="AF102" s="84"/>
      <c r="AG102" s="84"/>
      <c r="AH102" s="84"/>
      <c r="AI102" s="84"/>
      <c r="AJ102" s="84"/>
      <c r="AK102" s="84"/>
      <c r="AL102" s="84"/>
      <c r="AM102" s="84"/>
      <c r="AN102" s="84"/>
      <c r="AO102" s="84"/>
      <c r="AP102" s="84"/>
      <c r="AQ102" s="84"/>
      <c r="AR102" s="84"/>
      <c r="AS102" s="80"/>
      <c r="AT102" s="80"/>
      <c r="AU102" s="80"/>
      <c r="AV102" s="80"/>
      <c r="AW102" s="80"/>
      <c r="AX102" s="127"/>
      <c r="AY102" s="127"/>
      <c r="AZ102" s="127"/>
      <c r="BA102" s="70"/>
      <c r="BB102" s="70"/>
      <c r="BC102" s="70"/>
      <c r="BD102" s="70"/>
      <c r="BE102" s="70"/>
      <c r="BF102" s="70"/>
      <c r="BG102" s="70"/>
      <c r="BH102" s="70"/>
      <c r="BI102" s="70"/>
      <c r="BJ102" s="70"/>
      <c r="BK102" s="70"/>
      <c r="BL102" s="70"/>
      <c r="BM102" s="70"/>
      <c r="BN102" s="77"/>
      <c r="BO102" s="77"/>
      <c r="BP102" s="70"/>
      <c r="BQ102" s="70"/>
      <c r="BR102" s="70"/>
      <c r="BS102" s="70"/>
      <c r="BT102" s="18"/>
      <c r="BU102" s="18"/>
      <c r="BV102" s="18"/>
      <c r="BW102" s="18"/>
      <c r="BX102" s="18"/>
      <c r="BY102" s="18"/>
      <c r="BZ102" s="18"/>
    </row>
    <row r="103" spans="1:78" s="16" customFormat="1" ht="19.25" customHeight="1" x14ac:dyDescent="0.95">
      <c r="A103" s="68"/>
      <c r="C103" s="84"/>
      <c r="D103" s="84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  <c r="AC103" s="84"/>
      <c r="AD103" s="84"/>
      <c r="AE103" s="84"/>
      <c r="AF103" s="84"/>
      <c r="AG103" s="84"/>
      <c r="AH103" s="84"/>
      <c r="AI103" s="84"/>
      <c r="AJ103" s="84"/>
      <c r="AK103" s="84"/>
      <c r="AL103" s="84"/>
      <c r="AM103" s="84"/>
      <c r="AN103" s="84"/>
      <c r="AO103" s="84"/>
      <c r="AP103" s="84"/>
      <c r="AQ103" s="84"/>
      <c r="AR103" s="84"/>
      <c r="AS103" s="80"/>
      <c r="AT103" s="80"/>
      <c r="AU103" s="80"/>
      <c r="AV103" s="80"/>
      <c r="AW103" s="80"/>
      <c r="AX103" s="127"/>
      <c r="AY103" s="127"/>
      <c r="AZ103" s="127"/>
      <c r="BA103" s="70"/>
      <c r="BB103" s="70"/>
      <c r="BC103" s="70"/>
      <c r="BD103" s="70"/>
      <c r="BE103" s="70"/>
      <c r="BF103" s="70"/>
      <c r="BG103" s="70"/>
      <c r="BH103" s="70"/>
      <c r="BI103" s="70"/>
      <c r="BJ103" s="70"/>
      <c r="BK103" s="70"/>
      <c r="BL103" s="77"/>
      <c r="BM103" s="90"/>
      <c r="BN103" s="77"/>
      <c r="BO103" s="77"/>
      <c r="BP103" s="70"/>
      <c r="BQ103" s="70"/>
      <c r="BR103" s="70"/>
      <c r="BS103" s="70"/>
      <c r="BT103" s="18"/>
      <c r="BU103" s="18"/>
      <c r="BV103" s="18"/>
      <c r="BW103" s="18"/>
      <c r="BX103" s="18"/>
      <c r="BY103" s="18"/>
      <c r="BZ103" s="18"/>
    </row>
    <row r="104" spans="1:78" s="20" customFormat="1" ht="54" customHeight="1" x14ac:dyDescent="0.95">
      <c r="A104" s="91"/>
      <c r="C104" s="371" t="s">
        <v>241</v>
      </c>
      <c r="D104" s="371"/>
      <c r="E104" s="371"/>
      <c r="F104" s="371"/>
      <c r="G104" s="371"/>
      <c r="H104" s="371"/>
      <c r="I104" s="371"/>
      <c r="J104" s="371"/>
      <c r="K104" s="371"/>
      <c r="L104" s="371"/>
      <c r="M104" s="371"/>
      <c r="N104" s="371"/>
      <c r="O104" s="371"/>
      <c r="P104" s="371"/>
      <c r="Q104" s="371"/>
      <c r="R104" s="371"/>
      <c r="S104" s="371"/>
      <c r="T104" s="371"/>
      <c r="U104" s="371"/>
      <c r="V104" s="371"/>
      <c r="W104" s="371"/>
      <c r="X104" s="371"/>
      <c r="Y104" s="371"/>
      <c r="Z104" s="371"/>
      <c r="AA104" s="371"/>
      <c r="AB104" s="371"/>
      <c r="AC104" s="371"/>
      <c r="AD104" s="68"/>
      <c r="AE104" s="79"/>
      <c r="AF104" s="79"/>
      <c r="AG104" s="79"/>
      <c r="AH104" s="79"/>
      <c r="AI104" s="79"/>
      <c r="AJ104" s="79"/>
      <c r="AK104" s="78"/>
      <c r="AL104" s="78"/>
      <c r="AM104" s="80"/>
      <c r="AN104" s="80"/>
      <c r="AO104" s="80"/>
      <c r="AP104" s="80"/>
      <c r="AQ104" s="81"/>
      <c r="AR104" s="82"/>
      <c r="AS104" s="228" t="s">
        <v>228</v>
      </c>
      <c r="AT104" s="83"/>
      <c r="AU104" s="229"/>
      <c r="AV104" s="83"/>
      <c r="AW104" s="81"/>
      <c r="AX104" s="81"/>
      <c r="AY104" s="95"/>
      <c r="AZ104" s="95"/>
      <c r="BA104" s="77"/>
      <c r="BB104" s="77"/>
      <c r="BC104" s="77"/>
      <c r="BD104" s="77"/>
      <c r="BE104" s="77"/>
      <c r="BF104" s="77"/>
      <c r="BG104" s="77"/>
      <c r="BH104" s="77"/>
      <c r="BI104" s="77"/>
      <c r="BJ104" s="77"/>
      <c r="BK104" s="77"/>
      <c r="BL104" s="77"/>
      <c r="BM104" s="77"/>
      <c r="BN104" s="77"/>
      <c r="BO104" s="77"/>
      <c r="BP104" s="77"/>
      <c r="BQ104" s="77"/>
      <c r="BR104" s="77"/>
      <c r="BS104" s="77"/>
      <c r="BT104" s="17"/>
      <c r="BU104" s="17"/>
      <c r="BV104" s="17"/>
      <c r="BW104" s="17"/>
      <c r="BX104" s="17"/>
      <c r="BY104" s="17"/>
      <c r="BZ104" s="17"/>
    </row>
    <row r="105" spans="1:78" s="20" customFormat="1" ht="25.25" customHeight="1" x14ac:dyDescent="0.35">
      <c r="A105" s="91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  <c r="AA105" s="76"/>
      <c r="AB105" s="76"/>
      <c r="AC105" s="76"/>
      <c r="AD105" s="76"/>
      <c r="AE105" s="76"/>
      <c r="AF105" s="76"/>
      <c r="AG105" s="76"/>
      <c r="AH105" s="76"/>
      <c r="AI105" s="76"/>
      <c r="AJ105" s="76"/>
      <c r="AK105" s="76"/>
      <c r="AL105" s="76"/>
      <c r="AM105" s="76"/>
      <c r="AN105" s="76"/>
      <c r="AO105" s="76"/>
      <c r="AP105" s="76"/>
      <c r="AQ105" s="76"/>
      <c r="AR105" s="76"/>
      <c r="AS105" s="81"/>
      <c r="AT105" s="81"/>
      <c r="AU105" s="81"/>
      <c r="AV105" s="81"/>
      <c r="AW105" s="81"/>
      <c r="AX105" s="92"/>
      <c r="AY105" s="92"/>
      <c r="AZ105" s="92"/>
      <c r="BA105" s="92"/>
      <c r="BB105" s="92"/>
      <c r="BC105" s="92"/>
      <c r="BD105" s="92"/>
      <c r="BE105" s="77"/>
      <c r="BF105" s="77"/>
      <c r="BG105" s="77"/>
      <c r="BH105" s="77"/>
      <c r="BI105" s="77"/>
      <c r="BJ105" s="77"/>
      <c r="BK105" s="77"/>
      <c r="BL105" s="77"/>
      <c r="BM105" s="77"/>
      <c r="BN105" s="77"/>
      <c r="BO105" s="77"/>
      <c r="BP105" s="77"/>
      <c r="BQ105" s="77"/>
      <c r="BR105" s="77"/>
      <c r="BS105" s="77"/>
      <c r="BT105" s="17"/>
      <c r="BU105" s="17"/>
      <c r="BV105" s="17"/>
      <c r="BW105" s="17"/>
      <c r="BX105" s="17"/>
      <c r="BY105" s="17"/>
      <c r="BZ105" s="17"/>
    </row>
    <row r="106" spans="1:78" s="16" customFormat="1" ht="56" customHeight="1" x14ac:dyDescent="0.95">
      <c r="A106" s="68"/>
      <c r="C106" s="85"/>
      <c r="D106" s="85"/>
      <c r="E106" s="85"/>
      <c r="F106" s="85"/>
      <c r="G106" s="86" t="s">
        <v>60</v>
      </c>
      <c r="H106" s="87"/>
      <c r="I106" s="84"/>
      <c r="J106" s="84"/>
      <c r="K106" s="88"/>
      <c r="L106" s="89"/>
      <c r="M106" s="89"/>
      <c r="N106" s="89"/>
      <c r="O106" s="89"/>
      <c r="P106" s="89"/>
      <c r="Q106" s="89"/>
      <c r="R106" s="89"/>
      <c r="S106" s="89"/>
      <c r="T106" s="89"/>
      <c r="U106" s="89"/>
      <c r="V106" s="89"/>
      <c r="W106" s="89"/>
      <c r="X106" s="89"/>
      <c r="Y106" s="89"/>
      <c r="Z106" s="89"/>
      <c r="AA106" s="76"/>
      <c r="AB106" s="76"/>
      <c r="AC106" s="84"/>
      <c r="AD106" s="84"/>
      <c r="AE106" s="84"/>
      <c r="AF106" s="84"/>
      <c r="AG106" s="84"/>
      <c r="AH106" s="84"/>
      <c r="AI106" s="84"/>
      <c r="AJ106" s="84"/>
      <c r="AK106" s="84"/>
      <c r="AL106" s="84"/>
      <c r="AM106" s="84"/>
      <c r="AN106" s="84"/>
      <c r="AO106" s="84"/>
      <c r="AP106" s="84"/>
      <c r="AQ106" s="84"/>
      <c r="AR106" s="84"/>
      <c r="AS106" s="80"/>
      <c r="AT106" s="80"/>
      <c r="AU106" s="80"/>
      <c r="AV106" s="80"/>
      <c r="AW106" s="80"/>
      <c r="AX106" s="127"/>
      <c r="AY106" s="127"/>
      <c r="AZ106" s="127"/>
      <c r="BA106" s="70"/>
      <c r="BB106" s="70"/>
      <c r="BC106" s="70"/>
      <c r="BD106" s="70"/>
      <c r="BE106" s="93"/>
      <c r="BF106" s="90"/>
      <c r="BG106" s="90"/>
      <c r="BH106" s="90"/>
      <c r="BI106" s="90"/>
      <c r="BJ106" s="90"/>
      <c r="BK106" s="90"/>
      <c r="BL106" s="77"/>
      <c r="BM106" s="94"/>
      <c r="BN106" s="77"/>
      <c r="BO106" s="77"/>
      <c r="BP106" s="70"/>
      <c r="BQ106" s="70"/>
      <c r="BR106" s="70"/>
      <c r="BS106" s="70"/>
      <c r="BT106" s="18"/>
      <c r="BU106" s="18"/>
      <c r="BV106" s="18"/>
      <c r="BW106" s="18"/>
      <c r="BX106" s="18"/>
      <c r="BY106" s="18"/>
      <c r="BZ106" s="18"/>
    </row>
    <row r="107" spans="1:78" s="16" customFormat="1" ht="56" customHeight="1" x14ac:dyDescent="0.95">
      <c r="A107" s="68"/>
      <c r="C107" s="81"/>
      <c r="D107" s="81"/>
      <c r="E107" s="81"/>
      <c r="F107" s="81"/>
      <c r="G107" s="86"/>
      <c r="H107" s="87"/>
      <c r="I107" s="84"/>
      <c r="J107" s="84"/>
      <c r="K107" s="88"/>
      <c r="L107" s="89"/>
      <c r="M107" s="89"/>
      <c r="N107" s="89"/>
      <c r="O107" s="89"/>
      <c r="P107" s="89"/>
      <c r="Q107" s="89"/>
      <c r="R107" s="89"/>
      <c r="S107" s="89"/>
      <c r="T107" s="89"/>
      <c r="U107" s="89"/>
      <c r="V107" s="89"/>
      <c r="W107" s="89"/>
      <c r="X107" s="89"/>
      <c r="Y107" s="89"/>
      <c r="Z107" s="89"/>
      <c r="AA107" s="76"/>
      <c r="AB107" s="76"/>
      <c r="AC107" s="84"/>
      <c r="AD107" s="84"/>
      <c r="AE107" s="84"/>
      <c r="AF107" s="84"/>
      <c r="AG107" s="84"/>
      <c r="AH107" s="84"/>
      <c r="AI107" s="84"/>
      <c r="AJ107" s="84"/>
      <c r="AK107" s="84"/>
      <c r="AL107" s="84"/>
      <c r="AM107" s="84"/>
      <c r="AN107" s="84"/>
      <c r="AO107" s="84"/>
      <c r="AP107" s="84"/>
      <c r="AQ107" s="84"/>
      <c r="AR107" s="84"/>
      <c r="AS107" s="80"/>
      <c r="AT107" s="80"/>
      <c r="AU107" s="80"/>
      <c r="AV107" s="80"/>
      <c r="AW107" s="80"/>
      <c r="AX107" s="127"/>
      <c r="AY107" s="127"/>
      <c r="AZ107" s="127"/>
      <c r="BA107" s="70"/>
      <c r="BB107" s="70"/>
      <c r="BC107" s="70"/>
      <c r="BD107" s="70"/>
      <c r="BE107" s="93"/>
      <c r="BF107" s="90"/>
      <c r="BG107" s="90"/>
      <c r="BH107" s="90"/>
      <c r="BI107" s="90"/>
      <c r="BJ107" s="90"/>
      <c r="BK107" s="90"/>
      <c r="BL107" s="77"/>
      <c r="BM107" s="94"/>
      <c r="BN107" s="77"/>
      <c r="BO107" s="77"/>
      <c r="BP107" s="70"/>
      <c r="BQ107" s="70"/>
      <c r="BR107" s="70"/>
      <c r="BS107" s="70"/>
      <c r="BT107" s="18"/>
      <c r="BU107" s="18"/>
      <c r="BV107" s="18"/>
      <c r="BW107" s="18"/>
      <c r="BX107" s="18"/>
      <c r="BY107" s="18"/>
      <c r="BZ107" s="18"/>
    </row>
    <row r="108" spans="1:78" s="16" customFormat="1" ht="56" customHeight="1" x14ac:dyDescent="0.95">
      <c r="A108" s="68"/>
      <c r="C108" s="76" t="s">
        <v>239</v>
      </c>
      <c r="D108" s="76"/>
      <c r="E108" s="76"/>
      <c r="F108" s="76"/>
      <c r="G108" s="76"/>
      <c r="H108" s="76"/>
      <c r="I108" s="76"/>
      <c r="J108" s="76"/>
      <c r="K108" s="76"/>
      <c r="L108" s="76"/>
      <c r="M108" s="76"/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  <c r="AA108" s="76"/>
      <c r="AB108" s="76"/>
      <c r="AC108" s="76"/>
      <c r="AD108" s="76"/>
      <c r="AE108" s="79"/>
      <c r="AF108" s="79"/>
      <c r="AG108" s="79"/>
      <c r="AH108" s="79"/>
      <c r="AI108" s="79"/>
      <c r="AJ108" s="79"/>
      <c r="AK108" s="78"/>
      <c r="AL108" s="78"/>
      <c r="AM108" s="80"/>
      <c r="AN108" s="80"/>
      <c r="AO108" s="80"/>
      <c r="AP108" s="80"/>
      <c r="AQ108" s="81"/>
      <c r="AR108" s="82"/>
      <c r="AS108" s="81" t="s">
        <v>240</v>
      </c>
      <c r="AT108" s="83"/>
      <c r="AU108" s="83"/>
      <c r="AV108" s="83"/>
      <c r="AW108" s="83"/>
      <c r="AX108" s="81"/>
      <c r="AY108" s="81"/>
      <c r="AZ108" s="81"/>
      <c r="BA108" s="70"/>
      <c r="BB108" s="70"/>
      <c r="BC108" s="70"/>
      <c r="BD108" s="70"/>
      <c r="BE108" s="93"/>
      <c r="BF108" s="90"/>
      <c r="BG108" s="90"/>
      <c r="BH108" s="90"/>
      <c r="BI108" s="90"/>
      <c r="BJ108" s="90"/>
      <c r="BK108" s="90"/>
      <c r="BL108" s="77"/>
      <c r="BM108" s="94"/>
      <c r="BN108" s="77"/>
      <c r="BO108" s="77"/>
      <c r="BP108" s="70"/>
      <c r="BQ108" s="70"/>
      <c r="BR108" s="70"/>
      <c r="BS108" s="70"/>
      <c r="BT108" s="18"/>
      <c r="BU108" s="18"/>
      <c r="BV108" s="18"/>
      <c r="BW108" s="18"/>
      <c r="BX108" s="18"/>
      <c r="BY108" s="18"/>
      <c r="BZ108" s="18"/>
    </row>
    <row r="109" spans="1:78" s="16" customFormat="1" ht="24" customHeight="1" x14ac:dyDescent="0.75">
      <c r="A109" s="68"/>
      <c r="C109" s="76"/>
      <c r="D109" s="76"/>
      <c r="E109" s="76"/>
      <c r="F109" s="76"/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76"/>
      <c r="AB109" s="76"/>
      <c r="AC109" s="76"/>
      <c r="AD109" s="76"/>
      <c r="AE109" s="76"/>
      <c r="AF109" s="76"/>
      <c r="AG109" s="76"/>
      <c r="AH109" s="76"/>
      <c r="AI109" s="76"/>
      <c r="AJ109" s="76"/>
      <c r="AK109" s="76"/>
      <c r="AL109" s="76"/>
      <c r="AM109" s="76"/>
      <c r="AN109" s="76"/>
      <c r="AO109" s="76"/>
      <c r="AP109" s="81"/>
      <c r="AQ109" s="81"/>
      <c r="AR109" s="81"/>
      <c r="AS109" s="81"/>
      <c r="AT109" s="81"/>
      <c r="AU109" s="81"/>
      <c r="AV109" s="81"/>
      <c r="AW109" s="81"/>
      <c r="AX109" s="95"/>
      <c r="AY109" s="95"/>
      <c r="AZ109" s="95"/>
      <c r="BA109" s="70"/>
      <c r="BB109" s="70"/>
      <c r="BC109" s="70"/>
      <c r="BD109" s="70"/>
      <c r="BE109" s="93"/>
      <c r="BF109" s="90"/>
      <c r="BG109" s="90"/>
      <c r="BH109" s="90"/>
      <c r="BI109" s="90"/>
      <c r="BJ109" s="90"/>
      <c r="BK109" s="90"/>
      <c r="BL109" s="77"/>
      <c r="BM109" s="94"/>
      <c r="BN109" s="77"/>
      <c r="BO109" s="77"/>
      <c r="BP109" s="70"/>
      <c r="BQ109" s="70"/>
      <c r="BR109" s="70"/>
      <c r="BS109" s="70"/>
      <c r="BT109" s="18"/>
      <c r="BU109" s="18"/>
      <c r="BV109" s="18"/>
      <c r="BW109" s="18"/>
      <c r="BX109" s="18"/>
      <c r="BY109" s="18"/>
      <c r="BZ109" s="18"/>
    </row>
    <row r="110" spans="1:78" s="16" customFormat="1" ht="56" customHeight="1" x14ac:dyDescent="0.95">
      <c r="A110" s="68"/>
      <c r="C110" s="79"/>
      <c r="D110" s="79"/>
      <c r="E110" s="79"/>
      <c r="F110" s="79"/>
      <c r="G110" s="86" t="s">
        <v>60</v>
      </c>
      <c r="H110" s="87"/>
      <c r="I110" s="84"/>
      <c r="J110" s="84"/>
      <c r="K110" s="88"/>
      <c r="L110" s="89"/>
      <c r="M110" s="89"/>
      <c r="N110" s="89"/>
      <c r="O110" s="89"/>
      <c r="P110" s="89"/>
      <c r="Q110" s="89"/>
      <c r="R110" s="89"/>
      <c r="S110" s="89"/>
      <c r="T110" s="89"/>
      <c r="U110" s="89"/>
      <c r="V110" s="89"/>
      <c r="W110" s="89"/>
      <c r="X110" s="89"/>
      <c r="Y110" s="89"/>
      <c r="Z110" s="89"/>
      <c r="AA110" s="76"/>
      <c r="AB110" s="76"/>
      <c r="AC110" s="84"/>
      <c r="AD110" s="84"/>
      <c r="AE110" s="84"/>
      <c r="AF110" s="84"/>
      <c r="AG110" s="84"/>
      <c r="AH110" s="84"/>
      <c r="AI110" s="84"/>
      <c r="AJ110" s="84"/>
      <c r="AK110" s="84"/>
      <c r="AL110" s="84"/>
      <c r="AM110" s="84"/>
      <c r="AN110" s="84"/>
      <c r="AO110" s="84"/>
      <c r="AP110" s="84"/>
      <c r="AQ110" s="84"/>
      <c r="AR110" s="84"/>
      <c r="AS110" s="84"/>
      <c r="AT110" s="84"/>
      <c r="AU110" s="84"/>
      <c r="AV110" s="84"/>
      <c r="AW110" s="84"/>
      <c r="AX110" s="95"/>
      <c r="AY110" s="95"/>
      <c r="AZ110" s="95"/>
      <c r="BA110" s="70"/>
      <c r="BB110" s="70"/>
      <c r="BC110" s="70"/>
      <c r="BD110" s="70"/>
      <c r="BE110" s="93"/>
      <c r="BF110" s="90"/>
      <c r="BG110" s="90"/>
      <c r="BH110" s="90"/>
      <c r="BI110" s="90"/>
      <c r="BJ110" s="90"/>
      <c r="BK110" s="90"/>
      <c r="BL110" s="77"/>
      <c r="BM110" s="94"/>
      <c r="BN110" s="77"/>
      <c r="BO110" s="77"/>
      <c r="BP110" s="70"/>
      <c r="BQ110" s="70"/>
      <c r="BR110" s="70"/>
      <c r="BS110" s="70"/>
      <c r="BT110" s="18"/>
      <c r="BU110" s="18"/>
      <c r="BV110" s="18"/>
      <c r="BW110" s="18"/>
      <c r="BX110" s="18"/>
      <c r="BY110" s="18"/>
      <c r="BZ110" s="18"/>
    </row>
    <row r="111" spans="1:78" s="16" customFormat="1" ht="46.25" customHeight="1" x14ac:dyDescent="0.95">
      <c r="A111" s="68"/>
      <c r="C111" s="622" t="s">
        <v>231</v>
      </c>
      <c r="D111" s="622"/>
      <c r="E111" s="622"/>
      <c r="F111" s="622"/>
      <c r="G111" s="622"/>
      <c r="H111" s="622"/>
      <c r="I111" s="622"/>
      <c r="J111" s="622"/>
      <c r="K111" s="622"/>
      <c r="L111" s="622"/>
      <c r="M111" s="622"/>
      <c r="N111" s="622"/>
      <c r="O111" s="622"/>
      <c r="P111" s="622"/>
      <c r="Q111" s="622"/>
      <c r="R111" s="622"/>
      <c r="S111" s="622"/>
      <c r="T111" s="622"/>
      <c r="U111" s="622"/>
      <c r="V111" s="622"/>
      <c r="W111" s="84"/>
      <c r="X111" s="84"/>
      <c r="Y111" s="84"/>
      <c r="Z111" s="84"/>
      <c r="AA111" s="84"/>
      <c r="AB111" s="84"/>
      <c r="AC111" s="84"/>
      <c r="AD111" s="84"/>
      <c r="AE111" s="84"/>
      <c r="AF111" s="84"/>
      <c r="AG111" s="84"/>
      <c r="AH111" s="84"/>
      <c r="AI111" s="84"/>
      <c r="AJ111" s="84"/>
      <c r="AK111" s="84"/>
      <c r="AL111" s="84"/>
      <c r="AM111" s="84"/>
      <c r="AN111" s="84"/>
      <c r="AO111" s="84"/>
      <c r="AP111" s="84"/>
      <c r="AQ111" s="84"/>
      <c r="AR111" s="84"/>
      <c r="AS111" s="80"/>
      <c r="AT111" s="80"/>
      <c r="AU111" s="80"/>
      <c r="AV111" s="80"/>
      <c r="AW111" s="81"/>
      <c r="AX111" s="95"/>
      <c r="AY111" s="95"/>
      <c r="AZ111" s="95"/>
      <c r="BA111" s="96"/>
      <c r="BB111" s="97"/>
      <c r="BC111" s="70"/>
      <c r="BD111" s="70"/>
      <c r="BE111" s="93"/>
      <c r="BF111" s="90"/>
      <c r="BG111" s="90"/>
      <c r="BH111" s="90"/>
      <c r="BI111" s="90"/>
      <c r="BJ111" s="90"/>
      <c r="BK111" s="90"/>
      <c r="BL111" s="77"/>
      <c r="BM111" s="94"/>
      <c r="BN111" s="77"/>
      <c r="BO111" s="77"/>
      <c r="BP111" s="70"/>
      <c r="BQ111" s="70"/>
      <c r="BR111" s="70"/>
      <c r="BS111" s="70"/>
      <c r="BT111" s="18"/>
      <c r="BU111" s="18"/>
      <c r="BV111" s="18"/>
      <c r="BW111" s="18"/>
      <c r="BX111" s="18"/>
      <c r="BY111" s="18"/>
      <c r="BZ111" s="18"/>
    </row>
    <row r="112" spans="1:78" s="20" customFormat="1" ht="47" customHeight="1" x14ac:dyDescent="0.95">
      <c r="A112" s="91"/>
      <c r="C112" s="622"/>
      <c r="D112" s="622"/>
      <c r="E112" s="622"/>
      <c r="F112" s="622"/>
      <c r="G112" s="622"/>
      <c r="H112" s="622"/>
      <c r="I112" s="622"/>
      <c r="J112" s="622"/>
      <c r="K112" s="622"/>
      <c r="L112" s="622"/>
      <c r="M112" s="622"/>
      <c r="N112" s="622"/>
      <c r="O112" s="622"/>
      <c r="P112" s="622"/>
      <c r="Q112" s="622"/>
      <c r="R112" s="622"/>
      <c r="S112" s="622"/>
      <c r="T112" s="622"/>
      <c r="U112" s="622"/>
      <c r="V112" s="622"/>
      <c r="W112" s="76"/>
      <c r="X112" s="76"/>
      <c r="Y112" s="76"/>
      <c r="Z112" s="76"/>
      <c r="AA112" s="76"/>
      <c r="AE112" s="78"/>
      <c r="AF112" s="79"/>
      <c r="AG112" s="79"/>
      <c r="AH112" s="79"/>
      <c r="AI112" s="79"/>
      <c r="AJ112" s="79"/>
      <c r="AK112" s="79"/>
      <c r="AL112" s="78"/>
      <c r="AM112" s="80"/>
      <c r="AN112" s="80"/>
      <c r="AO112" s="80"/>
      <c r="AP112" s="80"/>
      <c r="AQ112" s="80"/>
      <c r="AR112" s="81"/>
      <c r="AS112" s="83" t="s">
        <v>232</v>
      </c>
      <c r="AT112" s="83"/>
      <c r="AU112" s="83"/>
      <c r="AV112" s="83"/>
      <c r="AW112" s="81"/>
      <c r="AX112" s="81"/>
      <c r="AY112" s="95"/>
      <c r="AZ112" s="95"/>
      <c r="BA112" s="77"/>
      <c r="BB112" s="96"/>
      <c r="BC112" s="95"/>
      <c r="BD112" s="95"/>
      <c r="BE112" s="95"/>
      <c r="BF112" s="90"/>
      <c r="BG112" s="90"/>
      <c r="BH112" s="90"/>
      <c r="BI112" s="90"/>
      <c r="BJ112" s="90"/>
      <c r="BK112" s="90"/>
      <c r="BL112" s="77"/>
      <c r="BM112" s="90"/>
      <c r="BN112" s="77"/>
      <c r="BO112" s="77"/>
      <c r="BP112" s="77"/>
      <c r="BQ112" s="77"/>
      <c r="BR112" s="77"/>
      <c r="BS112" s="77"/>
      <c r="BT112" s="17"/>
      <c r="BU112" s="17"/>
      <c r="BV112" s="17"/>
      <c r="BW112" s="17"/>
      <c r="BX112" s="17"/>
      <c r="BY112" s="17"/>
      <c r="BZ112" s="17"/>
    </row>
    <row r="113" spans="1:78" s="20" customFormat="1" ht="22.75" customHeight="1" x14ac:dyDescent="0.95">
      <c r="A113" s="91"/>
      <c r="C113" s="76"/>
      <c r="D113" s="98"/>
      <c r="E113" s="98"/>
      <c r="F113" s="98"/>
      <c r="G113" s="98"/>
      <c r="H113" s="98"/>
      <c r="I113" s="98"/>
      <c r="J113" s="98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  <c r="AA113" s="76"/>
      <c r="AB113" s="80"/>
      <c r="AC113" s="81"/>
      <c r="AD113" s="81"/>
      <c r="AE113" s="81"/>
      <c r="AF113" s="81"/>
      <c r="AG113" s="81"/>
      <c r="AH113" s="81"/>
      <c r="AI113" s="80"/>
      <c r="AJ113" s="80"/>
      <c r="AK113" s="80"/>
      <c r="AL113" s="80"/>
      <c r="AM113" s="80"/>
      <c r="AN113" s="80"/>
      <c r="AO113" s="81"/>
      <c r="AP113" s="81"/>
      <c r="AQ113" s="83"/>
      <c r="AR113" s="83"/>
      <c r="AS113" s="83"/>
      <c r="AT113" s="81"/>
      <c r="AU113" s="81"/>
      <c r="AV113" s="81"/>
      <c r="AW113" s="81"/>
      <c r="AX113" s="95"/>
      <c r="AY113" s="95"/>
      <c r="AZ113" s="95"/>
      <c r="BA113" s="77"/>
      <c r="BB113" s="96"/>
      <c r="BC113" s="95"/>
      <c r="BD113" s="95"/>
      <c r="BE113" s="95"/>
      <c r="BF113" s="90"/>
      <c r="BG113" s="90"/>
      <c r="BH113" s="90"/>
      <c r="BI113" s="90"/>
      <c r="BJ113" s="90"/>
      <c r="BK113" s="90"/>
      <c r="BL113" s="77"/>
      <c r="BM113" s="90"/>
      <c r="BN113" s="77"/>
      <c r="BO113" s="77"/>
      <c r="BP113" s="77"/>
      <c r="BQ113" s="77"/>
      <c r="BR113" s="77"/>
      <c r="BS113" s="77"/>
      <c r="BT113" s="17"/>
      <c r="BU113" s="17"/>
      <c r="BV113" s="17"/>
      <c r="BW113" s="17"/>
      <c r="BX113" s="17"/>
      <c r="BY113" s="17"/>
      <c r="BZ113" s="17"/>
    </row>
    <row r="114" spans="1:78" s="20" customFormat="1" ht="18" customHeight="1" x14ac:dyDescent="0.95">
      <c r="A114" s="91"/>
      <c r="C114" s="76"/>
      <c r="D114" s="98"/>
      <c r="E114" s="98"/>
      <c r="F114" s="98"/>
      <c r="G114" s="98"/>
      <c r="H114" s="98"/>
      <c r="I114" s="98"/>
      <c r="J114" s="98"/>
      <c r="K114" s="76"/>
      <c r="L114" s="76"/>
      <c r="M114" s="76"/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  <c r="AA114" s="76"/>
      <c r="AB114" s="80"/>
      <c r="AC114" s="81"/>
      <c r="AD114" s="81"/>
      <c r="AE114" s="81"/>
      <c r="AF114" s="81"/>
      <c r="AG114" s="81"/>
      <c r="AH114" s="81"/>
      <c r="AI114" s="80"/>
      <c r="AJ114" s="80"/>
      <c r="AK114" s="80"/>
      <c r="AL114" s="80"/>
      <c r="AM114" s="80"/>
      <c r="AN114" s="80"/>
      <c r="AO114" s="81"/>
      <c r="AP114" s="81"/>
      <c r="AQ114" s="83"/>
      <c r="AR114" s="83"/>
      <c r="AS114" s="83"/>
      <c r="AT114" s="81"/>
      <c r="AU114" s="81"/>
      <c r="AV114" s="76"/>
      <c r="AW114" s="81"/>
      <c r="AX114" s="77"/>
      <c r="AY114" s="77"/>
      <c r="AZ114" s="77"/>
      <c r="BA114" s="77"/>
      <c r="BB114" s="96"/>
      <c r="BC114" s="95"/>
      <c r="BD114" s="95"/>
      <c r="BE114" s="95"/>
      <c r="BF114" s="90"/>
      <c r="BG114" s="90"/>
      <c r="BH114" s="90"/>
      <c r="BI114" s="90"/>
      <c r="BJ114" s="90"/>
      <c r="BK114" s="90"/>
      <c r="BL114" s="77"/>
      <c r="BM114" s="90"/>
      <c r="BN114" s="77"/>
      <c r="BO114" s="77"/>
      <c r="BP114" s="77"/>
      <c r="BQ114" s="77"/>
      <c r="BR114" s="77"/>
      <c r="BS114" s="77"/>
      <c r="BT114" s="17"/>
      <c r="BU114" s="17"/>
      <c r="BV114" s="17"/>
      <c r="BW114" s="17"/>
      <c r="BX114" s="17"/>
      <c r="BY114" s="17"/>
      <c r="BZ114" s="17"/>
    </row>
    <row r="115" spans="1:78" s="16" customFormat="1" ht="51" customHeight="1" x14ac:dyDescent="0.95">
      <c r="A115" s="68"/>
      <c r="C115" s="85"/>
      <c r="D115" s="85"/>
      <c r="E115" s="85"/>
      <c r="F115" s="85"/>
      <c r="G115" s="86" t="s">
        <v>60</v>
      </c>
      <c r="H115" s="87"/>
      <c r="I115" s="84"/>
      <c r="J115" s="84"/>
      <c r="K115" s="88"/>
      <c r="L115" s="89"/>
      <c r="M115" s="89"/>
      <c r="N115" s="89"/>
      <c r="O115" s="89"/>
      <c r="P115" s="89"/>
      <c r="Q115" s="89"/>
      <c r="R115" s="89"/>
      <c r="S115" s="89"/>
      <c r="T115" s="89"/>
      <c r="U115" s="89"/>
      <c r="V115" s="89"/>
      <c r="W115" s="89"/>
      <c r="X115" s="89"/>
      <c r="Y115" s="89"/>
      <c r="Z115" s="89"/>
      <c r="AA115" s="84"/>
      <c r="AB115" s="84"/>
      <c r="AC115" s="84"/>
      <c r="AD115" s="84"/>
      <c r="AE115" s="84"/>
      <c r="AF115" s="84"/>
      <c r="AG115" s="84"/>
      <c r="AH115" s="84"/>
      <c r="AI115" s="84"/>
      <c r="AJ115" s="84"/>
      <c r="AK115" s="84"/>
      <c r="AL115" s="84"/>
      <c r="AM115" s="84"/>
      <c r="AN115" s="84"/>
      <c r="AO115" s="84"/>
      <c r="AP115" s="84"/>
      <c r="AQ115" s="84"/>
      <c r="AR115" s="84"/>
      <c r="AS115" s="84"/>
      <c r="AT115" s="84"/>
      <c r="AU115" s="84"/>
      <c r="AV115" s="84"/>
      <c r="AW115" s="81"/>
      <c r="AX115" s="95"/>
      <c r="AY115" s="95"/>
      <c r="AZ115" s="95"/>
      <c r="BA115" s="96"/>
      <c r="BB115" s="97"/>
      <c r="BC115" s="70"/>
      <c r="BD115" s="70"/>
      <c r="BE115" s="93"/>
      <c r="BF115" s="90"/>
      <c r="BG115" s="90"/>
      <c r="BH115" s="90"/>
      <c r="BI115" s="90"/>
      <c r="BJ115" s="90"/>
      <c r="BK115" s="90"/>
      <c r="BL115" s="77"/>
      <c r="BM115" s="94"/>
      <c r="BN115" s="77"/>
      <c r="BO115" s="77"/>
      <c r="BP115" s="70"/>
      <c r="BQ115" s="70"/>
      <c r="BR115" s="70"/>
      <c r="BS115" s="70"/>
      <c r="BT115" s="18"/>
      <c r="BU115" s="18"/>
      <c r="BV115" s="18"/>
      <c r="BW115" s="18"/>
      <c r="BX115" s="18"/>
      <c r="BY115" s="18"/>
      <c r="BZ115" s="18"/>
    </row>
    <row r="116" spans="1:78" s="16" customFormat="1" ht="51" customHeight="1" x14ac:dyDescent="0.95">
      <c r="A116" s="68"/>
      <c r="C116" s="81"/>
      <c r="D116" s="81"/>
      <c r="E116" s="81"/>
      <c r="F116" s="81"/>
      <c r="G116" s="86"/>
      <c r="H116" s="87"/>
      <c r="I116" s="84"/>
      <c r="J116" s="84"/>
      <c r="K116" s="88"/>
      <c r="L116" s="89"/>
      <c r="M116" s="89"/>
      <c r="N116" s="89"/>
      <c r="O116" s="89"/>
      <c r="P116" s="89"/>
      <c r="Q116" s="89"/>
      <c r="R116" s="89"/>
      <c r="S116" s="89"/>
      <c r="T116" s="89"/>
      <c r="U116" s="89"/>
      <c r="V116" s="89"/>
      <c r="W116" s="89"/>
      <c r="X116" s="89"/>
      <c r="Y116" s="89"/>
      <c r="Z116" s="89"/>
      <c r="AA116" s="84"/>
      <c r="AB116" s="84"/>
      <c r="AC116" s="84"/>
      <c r="AD116" s="84"/>
      <c r="AE116" s="84"/>
      <c r="AF116" s="84"/>
      <c r="AG116" s="84"/>
      <c r="AH116" s="84"/>
      <c r="AI116" s="84"/>
      <c r="AJ116" s="84"/>
      <c r="AK116" s="84"/>
      <c r="AL116" s="84"/>
      <c r="AM116" s="84"/>
      <c r="AN116" s="84"/>
      <c r="AO116" s="84"/>
      <c r="AP116" s="84"/>
      <c r="AQ116" s="84"/>
      <c r="AR116" s="84"/>
      <c r="AS116" s="84"/>
      <c r="AT116" s="84"/>
      <c r="AU116" s="84"/>
      <c r="AV116" s="84"/>
      <c r="AW116" s="81"/>
      <c r="AX116" s="95"/>
      <c r="AY116" s="95"/>
      <c r="AZ116" s="95"/>
      <c r="BA116" s="96"/>
      <c r="BB116" s="97"/>
      <c r="BC116" s="70"/>
      <c r="BD116" s="70"/>
      <c r="BE116" s="93"/>
      <c r="BF116" s="90"/>
      <c r="BG116" s="90"/>
      <c r="BH116" s="90"/>
      <c r="BI116" s="90"/>
      <c r="BJ116" s="90"/>
      <c r="BK116" s="90"/>
      <c r="BL116" s="77"/>
      <c r="BM116" s="94"/>
      <c r="BN116" s="77"/>
      <c r="BO116" s="77"/>
      <c r="BP116" s="70"/>
      <c r="BQ116" s="70"/>
      <c r="BR116" s="70"/>
      <c r="BS116" s="70"/>
      <c r="BT116" s="18"/>
      <c r="BU116" s="18"/>
      <c r="BV116" s="18"/>
      <c r="BW116" s="18"/>
      <c r="BX116" s="18"/>
      <c r="BY116" s="18"/>
      <c r="BZ116" s="18"/>
    </row>
    <row r="117" spans="1:78" s="16" customFormat="1" ht="53" customHeight="1" x14ac:dyDescent="0.95">
      <c r="A117" s="68"/>
      <c r="C117" s="99" t="s">
        <v>155</v>
      </c>
      <c r="D117" s="84"/>
      <c r="E117" s="84"/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  <c r="AA117" s="84"/>
      <c r="AB117" s="84"/>
      <c r="AC117" s="84"/>
      <c r="AD117" s="84"/>
      <c r="AE117" s="84"/>
      <c r="AF117" s="84"/>
      <c r="AG117" s="84"/>
      <c r="AH117" s="84"/>
      <c r="AI117" s="84"/>
      <c r="AJ117" s="84"/>
      <c r="AK117" s="84"/>
      <c r="AL117" s="84"/>
      <c r="AM117" s="84"/>
      <c r="AN117" s="84"/>
      <c r="AO117" s="84"/>
      <c r="AP117" s="84"/>
      <c r="AQ117" s="84"/>
      <c r="AR117" s="84"/>
      <c r="AS117" s="84"/>
      <c r="AT117" s="84"/>
      <c r="AU117" s="84"/>
      <c r="AV117" s="84"/>
      <c r="AW117" s="84"/>
      <c r="AX117" s="70"/>
      <c r="AY117" s="70"/>
      <c r="AZ117" s="70"/>
      <c r="BA117" s="70"/>
      <c r="BB117" s="70"/>
      <c r="BC117" s="70"/>
      <c r="BD117" s="70"/>
      <c r="BE117" s="70"/>
      <c r="BF117" s="70"/>
      <c r="BG117" s="70"/>
      <c r="BH117" s="70"/>
      <c r="BI117" s="70"/>
      <c r="BJ117" s="70"/>
      <c r="BK117" s="70"/>
      <c r="BL117" s="70"/>
      <c r="BM117" s="70"/>
      <c r="BN117" s="77"/>
      <c r="BO117" s="77"/>
      <c r="BP117" s="70"/>
      <c r="BQ117" s="70"/>
      <c r="BR117" s="70"/>
      <c r="BS117" s="70"/>
      <c r="BT117" s="18"/>
      <c r="BU117" s="18"/>
      <c r="BV117" s="18"/>
      <c r="BW117" s="18"/>
      <c r="BX117" s="18"/>
      <c r="BY117" s="18"/>
      <c r="BZ117" s="18"/>
    </row>
    <row r="118" spans="1:78" s="16" customFormat="1" ht="53" customHeight="1" x14ac:dyDescent="0.95">
      <c r="A118" s="68"/>
      <c r="C118" s="100" t="s">
        <v>263</v>
      </c>
      <c r="D118" s="84"/>
      <c r="E118" s="84"/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  <c r="AA118" s="84"/>
      <c r="AB118" s="84"/>
      <c r="AC118" s="84"/>
      <c r="AD118" s="84"/>
      <c r="AE118" s="84"/>
      <c r="AF118" s="84"/>
      <c r="AG118" s="84"/>
      <c r="AH118" s="84"/>
      <c r="AI118" s="84"/>
      <c r="AJ118" s="84"/>
      <c r="AK118" s="84"/>
      <c r="AL118" s="84"/>
      <c r="AM118" s="84"/>
      <c r="AN118" s="84"/>
      <c r="AO118" s="84"/>
      <c r="AP118" s="84"/>
      <c r="AQ118" s="84"/>
      <c r="AR118" s="84"/>
      <c r="AS118" s="84"/>
      <c r="AT118" s="84"/>
      <c r="AU118" s="84"/>
      <c r="AV118" s="84"/>
      <c r="AW118" s="84"/>
      <c r="AX118" s="70"/>
      <c r="AY118" s="70"/>
      <c r="AZ118" s="70"/>
      <c r="BA118" s="70"/>
      <c r="BB118" s="96"/>
      <c r="BC118" s="95"/>
      <c r="BD118" s="95"/>
      <c r="BE118" s="77"/>
      <c r="BF118" s="77"/>
      <c r="BG118" s="77"/>
      <c r="BH118" s="77"/>
      <c r="BI118" s="77"/>
      <c r="BJ118" s="77"/>
      <c r="BK118" s="77"/>
      <c r="BL118" s="77"/>
      <c r="BM118" s="77"/>
      <c r="BN118" s="77"/>
      <c r="BO118" s="77"/>
      <c r="BP118" s="70"/>
      <c r="BQ118" s="70"/>
      <c r="BR118" s="70"/>
      <c r="BS118" s="70"/>
      <c r="BT118" s="18"/>
      <c r="BU118" s="18"/>
      <c r="BV118" s="18"/>
      <c r="BW118" s="18"/>
      <c r="BX118" s="18"/>
      <c r="BY118" s="18"/>
      <c r="BZ118" s="18"/>
    </row>
  </sheetData>
  <mergeCells count="830">
    <mergeCell ref="J19:AD20"/>
    <mergeCell ref="A1:BR1"/>
    <mergeCell ref="A2:BR2"/>
    <mergeCell ref="AV34:AW34"/>
    <mergeCell ref="AV36:AW36"/>
    <mergeCell ref="AX34:AY34"/>
    <mergeCell ref="AX36:AY36"/>
    <mergeCell ref="AI34:AK34"/>
    <mergeCell ref="AI36:AK36"/>
    <mergeCell ref="AL34:AM34"/>
    <mergeCell ref="AL36:AM36"/>
    <mergeCell ref="BL34:BM34"/>
    <mergeCell ref="BL36:BM36"/>
    <mergeCell ref="BJ34:BK34"/>
    <mergeCell ref="BJ36:BK36"/>
    <mergeCell ref="BF35:BG35"/>
    <mergeCell ref="BH35:BI35"/>
    <mergeCell ref="BJ35:BK35"/>
    <mergeCell ref="AN35:AO35"/>
    <mergeCell ref="AP35:AQ35"/>
    <mergeCell ref="AR35:AS35"/>
    <mergeCell ref="AV35:AW35"/>
    <mergeCell ref="AX35:AY35"/>
    <mergeCell ref="BN33:BQ33"/>
    <mergeCell ref="D34:Y34"/>
    <mergeCell ref="B50:C50"/>
    <mergeCell ref="B51:C51"/>
    <mergeCell ref="B52:C52"/>
    <mergeCell ref="D50:Y50"/>
    <mergeCell ref="D51:Y51"/>
    <mergeCell ref="D52:Y52"/>
    <mergeCell ref="BF34:BG34"/>
    <mergeCell ref="BF36:BG36"/>
    <mergeCell ref="BB40:BC40"/>
    <mergeCell ref="BD40:BE40"/>
    <mergeCell ref="BF40:BG40"/>
    <mergeCell ref="BF38:BG38"/>
    <mergeCell ref="AD52:AE52"/>
    <mergeCell ref="AF50:AH50"/>
    <mergeCell ref="AF51:AH51"/>
    <mergeCell ref="AF52:AH52"/>
    <mergeCell ref="AI50:AK50"/>
    <mergeCell ref="AI51:AK51"/>
    <mergeCell ref="AI52:AK52"/>
    <mergeCell ref="AL50:AM50"/>
    <mergeCell ref="AL51:AM51"/>
    <mergeCell ref="AL52:AM52"/>
    <mergeCell ref="AN50:AO50"/>
    <mergeCell ref="AZ34:BA34"/>
    <mergeCell ref="AZ36:BA36"/>
    <mergeCell ref="BB34:BC34"/>
    <mergeCell ref="BB36:BC36"/>
    <mergeCell ref="BD34:BE34"/>
    <mergeCell ref="BD36:BE36"/>
    <mergeCell ref="BB48:BC48"/>
    <mergeCell ref="BD48:BE48"/>
    <mergeCell ref="BF48:BG48"/>
    <mergeCell ref="BB46:BC46"/>
    <mergeCell ref="BD46:BE46"/>
    <mergeCell ref="BF46:BG46"/>
    <mergeCell ref="BB44:BC44"/>
    <mergeCell ref="BD44:BE44"/>
    <mergeCell ref="BF44:BG44"/>
    <mergeCell ref="BB42:BC42"/>
    <mergeCell ref="BD42:BE42"/>
    <mergeCell ref="BF42:BG42"/>
    <mergeCell ref="AR66:AY66"/>
    <mergeCell ref="B67:N67"/>
    <mergeCell ref="O67:R67"/>
    <mergeCell ref="X67:AF67"/>
    <mergeCell ref="AG67:AM67"/>
    <mergeCell ref="AN67:AQ67"/>
    <mergeCell ref="AR67:AY67"/>
    <mergeCell ref="B66:N66"/>
    <mergeCell ref="O66:R66"/>
    <mergeCell ref="X66:AF66"/>
    <mergeCell ref="AG66:AM66"/>
    <mergeCell ref="AN66:AQ66"/>
    <mergeCell ref="S66:W66"/>
    <mergeCell ref="S67:W67"/>
    <mergeCell ref="AG65:AY65"/>
    <mergeCell ref="AD63:AE63"/>
    <mergeCell ref="AF63:AH63"/>
    <mergeCell ref="AI63:AK63"/>
    <mergeCell ref="AL63:AM63"/>
    <mergeCell ref="AN63:AO63"/>
    <mergeCell ref="AP63:AQ63"/>
    <mergeCell ref="B65:AF65"/>
    <mergeCell ref="B34:C34"/>
    <mergeCell ref="B36:C36"/>
    <mergeCell ref="D36:Y36"/>
    <mergeCell ref="D37:Y37"/>
    <mergeCell ref="AD34:AE34"/>
    <mergeCell ref="AD36:AE36"/>
    <mergeCell ref="AR63:AS63"/>
    <mergeCell ref="AT63:AU63"/>
    <mergeCell ref="AV63:BA63"/>
    <mergeCell ref="AN34:AO34"/>
    <mergeCell ref="AN36:AO36"/>
    <mergeCell ref="AP34:AQ34"/>
    <mergeCell ref="AP36:AQ36"/>
    <mergeCell ref="AR34:AS34"/>
    <mergeCell ref="AR36:AS36"/>
    <mergeCell ref="AF34:AH34"/>
    <mergeCell ref="AP62:AQ62"/>
    <mergeCell ref="AR62:AS62"/>
    <mergeCell ref="AT62:AU62"/>
    <mergeCell ref="AV62:BA62"/>
    <mergeCell ref="BB62:BG62"/>
    <mergeCell ref="BH62:BM62"/>
    <mergeCell ref="AR60:AS60"/>
    <mergeCell ref="AT60:AU60"/>
    <mergeCell ref="AV60:BA60"/>
    <mergeCell ref="BB60:BG60"/>
    <mergeCell ref="BH60:BM60"/>
    <mergeCell ref="AP60:AQ60"/>
    <mergeCell ref="AP61:AQ61"/>
    <mergeCell ref="AD62:AE62"/>
    <mergeCell ref="AF62:AH62"/>
    <mergeCell ref="AI62:AK62"/>
    <mergeCell ref="AL62:AM62"/>
    <mergeCell ref="AN62:AO62"/>
    <mergeCell ref="AD60:AE60"/>
    <mergeCell ref="AF60:AH60"/>
    <mergeCell ref="AI60:AK60"/>
    <mergeCell ref="AL60:AM60"/>
    <mergeCell ref="AN60:AO60"/>
    <mergeCell ref="AD61:AE61"/>
    <mergeCell ref="AF61:AH61"/>
    <mergeCell ref="AI61:AK61"/>
    <mergeCell ref="AL61:AM61"/>
    <mergeCell ref="AN61:AO61"/>
    <mergeCell ref="BD59:BE59"/>
    <mergeCell ref="BF59:BG59"/>
    <mergeCell ref="BH59:BI59"/>
    <mergeCell ref="BJ59:BK59"/>
    <mergeCell ref="BL59:BM59"/>
    <mergeCell ref="BN59:BQ63"/>
    <mergeCell ref="AR59:AS59"/>
    <mergeCell ref="AT59:AU59"/>
    <mergeCell ref="AV59:AW59"/>
    <mergeCell ref="AX59:AY59"/>
    <mergeCell ref="AZ59:BA59"/>
    <mergeCell ref="BB59:BC59"/>
    <mergeCell ref="BB63:BG63"/>
    <mergeCell ref="BH63:BM63"/>
    <mergeCell ref="AR61:AS61"/>
    <mergeCell ref="AT61:AU61"/>
    <mergeCell ref="AV61:BA61"/>
    <mergeCell ref="BB61:BG61"/>
    <mergeCell ref="BH61:BM61"/>
    <mergeCell ref="AD59:AE59"/>
    <mergeCell ref="AF59:AH59"/>
    <mergeCell ref="AI59:AK59"/>
    <mergeCell ref="AL59:AM59"/>
    <mergeCell ref="AN59:AO59"/>
    <mergeCell ref="AP59:AQ59"/>
    <mergeCell ref="B56:C56"/>
    <mergeCell ref="D56:Y56"/>
    <mergeCell ref="AG56:AH56"/>
    <mergeCell ref="AJ56:AK56"/>
    <mergeCell ref="BN56:BQ56"/>
    <mergeCell ref="B57:C57"/>
    <mergeCell ref="D57:Y57"/>
    <mergeCell ref="AG57:AH57"/>
    <mergeCell ref="AJ57:AK57"/>
    <mergeCell ref="BN57:BQ57"/>
    <mergeCell ref="BN54:BQ54"/>
    <mergeCell ref="B55:C55"/>
    <mergeCell ref="D55:Y55"/>
    <mergeCell ref="AG55:AH55"/>
    <mergeCell ref="AJ55:AK55"/>
    <mergeCell ref="BN55:BQ55"/>
    <mergeCell ref="B54:C54"/>
    <mergeCell ref="D54:Y54"/>
    <mergeCell ref="Z54:AA54"/>
    <mergeCell ref="AB54:AC54"/>
    <mergeCell ref="AG54:AH54"/>
    <mergeCell ref="AJ54:AK54"/>
    <mergeCell ref="BD53:BE53"/>
    <mergeCell ref="BF53:BG53"/>
    <mergeCell ref="BH53:BI53"/>
    <mergeCell ref="BJ53:BK53"/>
    <mergeCell ref="BL53:BM53"/>
    <mergeCell ref="BN53:BQ53"/>
    <mergeCell ref="AN53:AO53"/>
    <mergeCell ref="AP53:AQ53"/>
    <mergeCell ref="AR53:AS53"/>
    <mergeCell ref="AX53:AY53"/>
    <mergeCell ref="AZ53:BA53"/>
    <mergeCell ref="BB53:BC53"/>
    <mergeCell ref="AV53:AW53"/>
    <mergeCell ref="BL49:BM49"/>
    <mergeCell ref="BN49:BQ49"/>
    <mergeCell ref="B53:C53"/>
    <mergeCell ref="D53:Y53"/>
    <mergeCell ref="Z53:AA53"/>
    <mergeCell ref="AB53:AC53"/>
    <mergeCell ref="AD53:AE53"/>
    <mergeCell ref="AF53:AH53"/>
    <mergeCell ref="AI53:AK53"/>
    <mergeCell ref="AL53:AM53"/>
    <mergeCell ref="AZ49:BA49"/>
    <mergeCell ref="BB49:BC49"/>
    <mergeCell ref="BD49:BE49"/>
    <mergeCell ref="BF49:BG49"/>
    <mergeCell ref="BH49:BI49"/>
    <mergeCell ref="BJ49:BK49"/>
    <mergeCell ref="AN49:AO49"/>
    <mergeCell ref="AP49:AQ49"/>
    <mergeCell ref="AR49:AS49"/>
    <mergeCell ref="AT49:AU49"/>
    <mergeCell ref="AV49:AW49"/>
    <mergeCell ref="AX49:AY49"/>
    <mergeCell ref="AD50:AE50"/>
    <mergeCell ref="AD51:AE51"/>
    <mergeCell ref="BJ48:BK48"/>
    <mergeCell ref="AN48:AO48"/>
    <mergeCell ref="AP48:AQ48"/>
    <mergeCell ref="AR48:AS48"/>
    <mergeCell ref="AT48:AU48"/>
    <mergeCell ref="AV48:AW48"/>
    <mergeCell ref="AX48:AY48"/>
    <mergeCell ref="B49:C49"/>
    <mergeCell ref="D49:Y49"/>
    <mergeCell ref="Z49:AA49"/>
    <mergeCell ref="AB49:AC49"/>
    <mergeCell ref="AD49:AE49"/>
    <mergeCell ref="AF49:AH49"/>
    <mergeCell ref="AI49:AK49"/>
    <mergeCell ref="AL49:AM49"/>
    <mergeCell ref="AZ48:BA48"/>
    <mergeCell ref="BH48:BI48"/>
    <mergeCell ref="BL47:BM47"/>
    <mergeCell ref="BN47:BQ47"/>
    <mergeCell ref="B48:C48"/>
    <mergeCell ref="D48:Y48"/>
    <mergeCell ref="Z48:AA48"/>
    <mergeCell ref="AB48:AC48"/>
    <mergeCell ref="AD48:AE48"/>
    <mergeCell ref="AF48:AH48"/>
    <mergeCell ref="AI48:AK48"/>
    <mergeCell ref="AL48:AM48"/>
    <mergeCell ref="AZ47:BA47"/>
    <mergeCell ref="BB47:BC47"/>
    <mergeCell ref="BD47:BE47"/>
    <mergeCell ref="BF47:BG47"/>
    <mergeCell ref="BH47:BI47"/>
    <mergeCell ref="BJ47:BK47"/>
    <mergeCell ref="AN47:AO47"/>
    <mergeCell ref="AP47:AQ47"/>
    <mergeCell ref="AR47:AS47"/>
    <mergeCell ref="AT47:AU47"/>
    <mergeCell ref="AV47:AW47"/>
    <mergeCell ref="AX47:AY47"/>
    <mergeCell ref="BL48:BM48"/>
    <mergeCell ref="BN48:BQ48"/>
    <mergeCell ref="BJ46:BK46"/>
    <mergeCell ref="AN46:AO46"/>
    <mergeCell ref="AP46:AQ46"/>
    <mergeCell ref="AR46:AS46"/>
    <mergeCell ref="AT46:AU46"/>
    <mergeCell ref="AV46:AW46"/>
    <mergeCell ref="AX46:AY46"/>
    <mergeCell ref="B47:C47"/>
    <mergeCell ref="D47:Y47"/>
    <mergeCell ref="Z47:AA47"/>
    <mergeCell ref="AB47:AC47"/>
    <mergeCell ref="AD47:AE47"/>
    <mergeCell ref="AF47:AH47"/>
    <mergeCell ref="AI47:AK47"/>
    <mergeCell ref="AL47:AM47"/>
    <mergeCell ref="AZ46:BA46"/>
    <mergeCell ref="BH46:BI46"/>
    <mergeCell ref="BL45:BM45"/>
    <mergeCell ref="BN45:BQ45"/>
    <mergeCell ref="B46:C46"/>
    <mergeCell ref="D46:Y46"/>
    <mergeCell ref="Z46:AA46"/>
    <mergeCell ref="AB46:AC46"/>
    <mergeCell ref="AD46:AE46"/>
    <mergeCell ref="AF46:AH46"/>
    <mergeCell ref="AI46:AK46"/>
    <mergeCell ref="AL46:AM46"/>
    <mergeCell ref="AZ45:BA45"/>
    <mergeCell ref="BB45:BC45"/>
    <mergeCell ref="BD45:BE45"/>
    <mergeCell ref="BF45:BG45"/>
    <mergeCell ref="BH45:BI45"/>
    <mergeCell ref="BJ45:BK45"/>
    <mergeCell ref="AN45:AO45"/>
    <mergeCell ref="AP45:AQ45"/>
    <mergeCell ref="AR45:AS45"/>
    <mergeCell ref="AT45:AU45"/>
    <mergeCell ref="AV45:AW45"/>
    <mergeCell ref="AX45:AY45"/>
    <mergeCell ref="BL46:BM46"/>
    <mergeCell ref="BN46:BQ46"/>
    <mergeCell ref="BJ44:BK44"/>
    <mergeCell ref="AN44:AO44"/>
    <mergeCell ref="AP44:AQ44"/>
    <mergeCell ref="AR44:AS44"/>
    <mergeCell ref="AT44:AU44"/>
    <mergeCell ref="AV44:AW44"/>
    <mergeCell ref="AX44:AY44"/>
    <mergeCell ref="B45:C45"/>
    <mergeCell ref="D45:Y45"/>
    <mergeCell ref="Z45:AA45"/>
    <mergeCell ref="AB45:AC45"/>
    <mergeCell ref="AD45:AE45"/>
    <mergeCell ref="AF45:AH45"/>
    <mergeCell ref="AI45:AK45"/>
    <mergeCell ref="AL45:AM45"/>
    <mergeCell ref="AZ44:BA44"/>
    <mergeCell ref="BH44:BI44"/>
    <mergeCell ref="BL43:BM43"/>
    <mergeCell ref="BN43:BQ43"/>
    <mergeCell ref="B44:C44"/>
    <mergeCell ref="D44:Y44"/>
    <mergeCell ref="Z44:AA44"/>
    <mergeCell ref="AB44:AC44"/>
    <mergeCell ref="AD44:AE44"/>
    <mergeCell ref="AF44:AH44"/>
    <mergeCell ref="AI44:AK44"/>
    <mergeCell ref="AL44:AM44"/>
    <mergeCell ref="AZ43:BA43"/>
    <mergeCell ref="BB43:BC43"/>
    <mergeCell ref="BD43:BE43"/>
    <mergeCell ref="BF43:BG43"/>
    <mergeCell ref="BH43:BI43"/>
    <mergeCell ref="BJ43:BK43"/>
    <mergeCell ref="AN43:AO43"/>
    <mergeCell ref="AP43:AQ43"/>
    <mergeCell ref="AR43:AS43"/>
    <mergeCell ref="AT43:AU43"/>
    <mergeCell ref="AV43:AW43"/>
    <mergeCell ref="AX43:AY43"/>
    <mergeCell ref="BL44:BM44"/>
    <mergeCell ref="BN44:BQ44"/>
    <mergeCell ref="BJ42:BK42"/>
    <mergeCell ref="AN42:AO42"/>
    <mergeCell ref="AP42:AQ42"/>
    <mergeCell ref="AR42:AS42"/>
    <mergeCell ref="AT42:AU42"/>
    <mergeCell ref="AV42:AW42"/>
    <mergeCell ref="AX42:AY42"/>
    <mergeCell ref="B43:C43"/>
    <mergeCell ref="D43:Y43"/>
    <mergeCell ref="Z43:AA43"/>
    <mergeCell ref="AB43:AC43"/>
    <mergeCell ref="AD43:AE43"/>
    <mergeCell ref="AF43:AH43"/>
    <mergeCell ref="AI43:AK43"/>
    <mergeCell ref="AL43:AM43"/>
    <mergeCell ref="AZ42:BA42"/>
    <mergeCell ref="BH42:BI42"/>
    <mergeCell ref="BL41:BM41"/>
    <mergeCell ref="BN41:BQ41"/>
    <mergeCell ref="B42:C42"/>
    <mergeCell ref="D42:Y42"/>
    <mergeCell ref="Z42:AA42"/>
    <mergeCell ref="AB42:AC42"/>
    <mergeCell ref="AD42:AE42"/>
    <mergeCell ref="AF42:AH42"/>
    <mergeCell ref="AI42:AK42"/>
    <mergeCell ref="AL42:AM42"/>
    <mergeCell ref="AZ41:BA41"/>
    <mergeCell ref="BB41:BC41"/>
    <mergeCell ref="BD41:BE41"/>
    <mergeCell ref="BF41:BG41"/>
    <mergeCell ref="BH41:BI41"/>
    <mergeCell ref="BJ41:BK41"/>
    <mergeCell ref="AN41:AO41"/>
    <mergeCell ref="AP41:AQ41"/>
    <mergeCell ref="AR41:AS41"/>
    <mergeCell ref="AT41:AU41"/>
    <mergeCell ref="AV41:AW41"/>
    <mergeCell ref="AX41:AY41"/>
    <mergeCell ref="BL42:BM42"/>
    <mergeCell ref="BN42:BQ42"/>
    <mergeCell ref="BH40:BI40"/>
    <mergeCell ref="BJ40:BK40"/>
    <mergeCell ref="AN40:AO40"/>
    <mergeCell ref="AP40:AQ40"/>
    <mergeCell ref="AR40:AS40"/>
    <mergeCell ref="AT40:AU40"/>
    <mergeCell ref="AV40:AW40"/>
    <mergeCell ref="AX40:AY40"/>
    <mergeCell ref="B41:C41"/>
    <mergeCell ref="D41:Y41"/>
    <mergeCell ref="Z41:AA41"/>
    <mergeCell ref="AB41:AC41"/>
    <mergeCell ref="AD41:AE41"/>
    <mergeCell ref="AF41:AH41"/>
    <mergeCell ref="AI41:AK41"/>
    <mergeCell ref="AL41:AM41"/>
    <mergeCell ref="AZ40:BA40"/>
    <mergeCell ref="BL39:BM39"/>
    <mergeCell ref="BN39:BQ39"/>
    <mergeCell ref="B40:C40"/>
    <mergeCell ref="D40:Y40"/>
    <mergeCell ref="Z40:AA40"/>
    <mergeCell ref="AB40:AC40"/>
    <mergeCell ref="AD40:AE40"/>
    <mergeCell ref="AF40:AH40"/>
    <mergeCell ref="AI40:AK40"/>
    <mergeCell ref="AL40:AM40"/>
    <mergeCell ref="AZ39:BA39"/>
    <mergeCell ref="BB39:BC39"/>
    <mergeCell ref="BD39:BE39"/>
    <mergeCell ref="BF39:BG39"/>
    <mergeCell ref="BH39:BI39"/>
    <mergeCell ref="BJ39:BK39"/>
    <mergeCell ref="AN39:AO39"/>
    <mergeCell ref="AP39:AQ39"/>
    <mergeCell ref="AR39:AS39"/>
    <mergeCell ref="AT39:AU39"/>
    <mergeCell ref="AV39:AW39"/>
    <mergeCell ref="AX39:AY39"/>
    <mergeCell ref="BL40:BM40"/>
    <mergeCell ref="BN40:BQ40"/>
    <mergeCell ref="BH38:BI38"/>
    <mergeCell ref="BJ38:BK38"/>
    <mergeCell ref="AN38:AO38"/>
    <mergeCell ref="AP38:AQ38"/>
    <mergeCell ref="AR38:AS38"/>
    <mergeCell ref="AT38:AU38"/>
    <mergeCell ref="AV38:AW38"/>
    <mergeCell ref="AX38:AY38"/>
    <mergeCell ref="B39:C39"/>
    <mergeCell ref="D39:Y39"/>
    <mergeCell ref="Z39:AA39"/>
    <mergeCell ref="AB39:AC39"/>
    <mergeCell ref="AD39:AE39"/>
    <mergeCell ref="AF39:AH39"/>
    <mergeCell ref="AI39:AK39"/>
    <mergeCell ref="AL39:AM39"/>
    <mergeCell ref="AZ38:BA38"/>
    <mergeCell ref="BN37:BQ37"/>
    <mergeCell ref="B38:C38"/>
    <mergeCell ref="D38:Y38"/>
    <mergeCell ref="Z38:AA38"/>
    <mergeCell ref="AB38:AC38"/>
    <mergeCell ref="AD38:AE38"/>
    <mergeCell ref="AF38:AH38"/>
    <mergeCell ref="AI38:AK38"/>
    <mergeCell ref="AL38:AM38"/>
    <mergeCell ref="AZ37:BA37"/>
    <mergeCell ref="BB37:BC37"/>
    <mergeCell ref="BD37:BE37"/>
    <mergeCell ref="BF37:BG37"/>
    <mergeCell ref="BH37:BI37"/>
    <mergeCell ref="BJ37:BK37"/>
    <mergeCell ref="AN37:AO37"/>
    <mergeCell ref="AP37:AQ37"/>
    <mergeCell ref="AR37:AS37"/>
    <mergeCell ref="AV37:AW37"/>
    <mergeCell ref="AX37:AY37"/>
    <mergeCell ref="BL38:BM38"/>
    <mergeCell ref="BN38:BQ38"/>
    <mergeCell ref="BB38:BC38"/>
    <mergeCell ref="BD38:BE38"/>
    <mergeCell ref="BL37:BM37"/>
    <mergeCell ref="B37:C37"/>
    <mergeCell ref="D35:Y35"/>
    <mergeCell ref="Z37:AA37"/>
    <mergeCell ref="AB37:AC37"/>
    <mergeCell ref="AD37:AE37"/>
    <mergeCell ref="AF37:AH37"/>
    <mergeCell ref="AI37:AK37"/>
    <mergeCell ref="AL37:AM37"/>
    <mergeCell ref="AZ35:BA35"/>
    <mergeCell ref="AF36:AH36"/>
    <mergeCell ref="B35:C35"/>
    <mergeCell ref="Z35:AA35"/>
    <mergeCell ref="AB35:AC35"/>
    <mergeCell ref="AD35:AE35"/>
    <mergeCell ref="AF35:AH35"/>
    <mergeCell ref="AI35:AK35"/>
    <mergeCell ref="AL35:AM35"/>
    <mergeCell ref="BL35:BM35"/>
    <mergeCell ref="BH36:BI36"/>
    <mergeCell ref="BN35:BQ35"/>
    <mergeCell ref="BB35:BC35"/>
    <mergeCell ref="BD35:BE35"/>
    <mergeCell ref="BF32:BG32"/>
    <mergeCell ref="BH32:BI32"/>
    <mergeCell ref="BJ32:BK32"/>
    <mergeCell ref="AN32:AO32"/>
    <mergeCell ref="AP32:AQ32"/>
    <mergeCell ref="AR32:AS32"/>
    <mergeCell ref="AV32:AW32"/>
    <mergeCell ref="AX32:AY32"/>
    <mergeCell ref="BL33:BM33"/>
    <mergeCell ref="AZ33:BA33"/>
    <mergeCell ref="BB33:BC33"/>
    <mergeCell ref="BD33:BE33"/>
    <mergeCell ref="BF33:BG33"/>
    <mergeCell ref="BH33:BI33"/>
    <mergeCell ref="BJ33:BK33"/>
    <mergeCell ref="AN33:AO33"/>
    <mergeCell ref="AP33:AQ33"/>
    <mergeCell ref="AR33:AS33"/>
    <mergeCell ref="AV33:AW33"/>
    <mergeCell ref="AX33:AY33"/>
    <mergeCell ref="BH34:BI34"/>
    <mergeCell ref="B33:C33"/>
    <mergeCell ref="D33:Y33"/>
    <mergeCell ref="Z33:AA33"/>
    <mergeCell ref="AB33:AC33"/>
    <mergeCell ref="AD33:AE33"/>
    <mergeCell ref="AF33:AH33"/>
    <mergeCell ref="AI33:AK33"/>
    <mergeCell ref="AL33:AM33"/>
    <mergeCell ref="AZ32:BA32"/>
    <mergeCell ref="BN31:BQ31"/>
    <mergeCell ref="B32:C32"/>
    <mergeCell ref="D32:Y32"/>
    <mergeCell ref="Z32:AA32"/>
    <mergeCell ref="AB32:AC32"/>
    <mergeCell ref="AD32:AE32"/>
    <mergeCell ref="AF32:AH32"/>
    <mergeCell ref="AI32:AK32"/>
    <mergeCell ref="AL32:AM32"/>
    <mergeCell ref="AZ31:BA31"/>
    <mergeCell ref="BB31:BC31"/>
    <mergeCell ref="BD31:BE31"/>
    <mergeCell ref="BF31:BG31"/>
    <mergeCell ref="BH31:BI31"/>
    <mergeCell ref="BJ31:BK31"/>
    <mergeCell ref="AN31:AO31"/>
    <mergeCell ref="AP31:AQ31"/>
    <mergeCell ref="AR31:AS31"/>
    <mergeCell ref="AV31:AW31"/>
    <mergeCell ref="AX31:AY31"/>
    <mergeCell ref="BL32:BM32"/>
    <mergeCell ref="BN32:BQ32"/>
    <mergeCell ref="BB32:BC32"/>
    <mergeCell ref="BD32:BE32"/>
    <mergeCell ref="BF30:BG30"/>
    <mergeCell ref="BH30:BI30"/>
    <mergeCell ref="BJ30:BK30"/>
    <mergeCell ref="AN30:AO30"/>
    <mergeCell ref="AP30:AQ30"/>
    <mergeCell ref="AR30:AS30"/>
    <mergeCell ref="AV30:AW30"/>
    <mergeCell ref="AX30:AY30"/>
    <mergeCell ref="BL31:BM31"/>
    <mergeCell ref="B31:C31"/>
    <mergeCell ref="D31:Y31"/>
    <mergeCell ref="Z31:AA31"/>
    <mergeCell ref="AB31:AC31"/>
    <mergeCell ref="AD31:AE31"/>
    <mergeCell ref="AF31:AH31"/>
    <mergeCell ref="AI31:AK31"/>
    <mergeCell ref="AL31:AM31"/>
    <mergeCell ref="AZ30:BA30"/>
    <mergeCell ref="BN29:BQ29"/>
    <mergeCell ref="B30:C30"/>
    <mergeCell ref="D30:Y30"/>
    <mergeCell ref="Z30:AA30"/>
    <mergeCell ref="AB30:AC30"/>
    <mergeCell ref="AD30:AE30"/>
    <mergeCell ref="AF30:AH30"/>
    <mergeCell ref="AI30:AK30"/>
    <mergeCell ref="AL30:AM30"/>
    <mergeCell ref="AZ29:BA29"/>
    <mergeCell ref="BB29:BC29"/>
    <mergeCell ref="BD29:BE29"/>
    <mergeCell ref="BF29:BG29"/>
    <mergeCell ref="BH29:BI29"/>
    <mergeCell ref="BJ29:BK29"/>
    <mergeCell ref="AN29:AO29"/>
    <mergeCell ref="AP29:AQ29"/>
    <mergeCell ref="AR29:AS29"/>
    <mergeCell ref="AV29:AW29"/>
    <mergeCell ref="AX29:AY29"/>
    <mergeCell ref="BL30:BM30"/>
    <mergeCell ref="BN30:BQ30"/>
    <mergeCell ref="BB30:BC30"/>
    <mergeCell ref="BD30:BE30"/>
    <mergeCell ref="AR25:AS27"/>
    <mergeCell ref="BL28:BM28"/>
    <mergeCell ref="BN28:BQ28"/>
    <mergeCell ref="B29:C29"/>
    <mergeCell ref="D29:Y29"/>
    <mergeCell ref="Z29:AA29"/>
    <mergeCell ref="AB29:AC29"/>
    <mergeCell ref="AD29:AE29"/>
    <mergeCell ref="AF29:AH29"/>
    <mergeCell ref="AI29:AK29"/>
    <mergeCell ref="AL29:AM29"/>
    <mergeCell ref="AZ28:BA28"/>
    <mergeCell ref="BB28:BC28"/>
    <mergeCell ref="BD28:BE28"/>
    <mergeCell ref="BF28:BG28"/>
    <mergeCell ref="BH28:BI28"/>
    <mergeCell ref="BJ28:BK28"/>
    <mergeCell ref="AN28:AO28"/>
    <mergeCell ref="AP28:AQ28"/>
    <mergeCell ref="AR28:AS28"/>
    <mergeCell ref="AT28:AU28"/>
    <mergeCell ref="AV28:AW28"/>
    <mergeCell ref="AX28:AY28"/>
    <mergeCell ref="BL29:BM29"/>
    <mergeCell ref="B28:C28"/>
    <mergeCell ref="D28:Y28"/>
    <mergeCell ref="Z28:AA28"/>
    <mergeCell ref="AB28:AC28"/>
    <mergeCell ref="AD28:AE28"/>
    <mergeCell ref="AF28:AH28"/>
    <mergeCell ref="AI28:AK28"/>
    <mergeCell ref="AL28:AM28"/>
    <mergeCell ref="AP25:AQ27"/>
    <mergeCell ref="BD27:BE27"/>
    <mergeCell ref="BF27:BG27"/>
    <mergeCell ref="BH27:BI27"/>
    <mergeCell ref="AT25:AU26"/>
    <mergeCell ref="AV25:BA25"/>
    <mergeCell ref="BB25:BG25"/>
    <mergeCell ref="BH25:BM25"/>
    <mergeCell ref="AV26:AW26"/>
    <mergeCell ref="AX26:BA26"/>
    <mergeCell ref="BB26:BC26"/>
    <mergeCell ref="BD26:BG26"/>
    <mergeCell ref="BJ27:BK27"/>
    <mergeCell ref="BL27:BM27"/>
    <mergeCell ref="J16:Z17"/>
    <mergeCell ref="B22:BQ22"/>
    <mergeCell ref="B23:C27"/>
    <mergeCell ref="D23:Y27"/>
    <mergeCell ref="Z23:AA27"/>
    <mergeCell ref="AB23:AC27"/>
    <mergeCell ref="AD23:AS23"/>
    <mergeCell ref="AT23:BM23"/>
    <mergeCell ref="BN23:BQ27"/>
    <mergeCell ref="AD24:AE27"/>
    <mergeCell ref="AF24:AH27"/>
    <mergeCell ref="AI24:AK27"/>
    <mergeCell ref="AL24:AS24"/>
    <mergeCell ref="AT24:BG24"/>
    <mergeCell ref="BH24:BM24"/>
    <mergeCell ref="AL25:AM27"/>
    <mergeCell ref="AN25:AO27"/>
    <mergeCell ref="BH26:BI26"/>
    <mergeCell ref="BJ26:BM26"/>
    <mergeCell ref="AT27:AU27"/>
    <mergeCell ref="AV27:AW27"/>
    <mergeCell ref="AX27:AY27"/>
    <mergeCell ref="AZ27:BA27"/>
    <mergeCell ref="BB27:BC27"/>
    <mergeCell ref="BE15:BF15"/>
    <mergeCell ref="BG15:BH15"/>
    <mergeCell ref="BI15:BJ15"/>
    <mergeCell ref="BK15:BL15"/>
    <mergeCell ref="BM15:BN15"/>
    <mergeCell ref="BO15:BP15"/>
    <mergeCell ref="BQ15:BR15"/>
    <mergeCell ref="BS15:BT15"/>
    <mergeCell ref="BU15:BV15"/>
    <mergeCell ref="BS13:BT13"/>
    <mergeCell ref="BU13:BV13"/>
    <mergeCell ref="BE14:BF14"/>
    <mergeCell ref="BG14:BH14"/>
    <mergeCell ref="BI14:BJ14"/>
    <mergeCell ref="BK14:BL14"/>
    <mergeCell ref="BM14:BN14"/>
    <mergeCell ref="BO14:BP14"/>
    <mergeCell ref="BQ14:BR14"/>
    <mergeCell ref="BO13:BP13"/>
    <mergeCell ref="BQ13:BR13"/>
    <mergeCell ref="Z14:BD14"/>
    <mergeCell ref="X13:Y13"/>
    <mergeCell ref="AU13:AV13"/>
    <mergeCell ref="BE13:BF13"/>
    <mergeCell ref="BG13:BH13"/>
    <mergeCell ref="BI13:BJ13"/>
    <mergeCell ref="BK13:BL13"/>
    <mergeCell ref="BK9:BL12"/>
    <mergeCell ref="BM9:BN12"/>
    <mergeCell ref="BM13:BN13"/>
    <mergeCell ref="BQ9:BR12"/>
    <mergeCell ref="X10:Y10"/>
    <mergeCell ref="AU10:AV10"/>
    <mergeCell ref="X11:Y11"/>
    <mergeCell ref="AU11:AV11"/>
    <mergeCell ref="X12:Y12"/>
    <mergeCell ref="AU12:AV12"/>
    <mergeCell ref="AU9:AV9"/>
    <mergeCell ref="AW9:AY9"/>
    <mergeCell ref="BA9:BD9"/>
    <mergeCell ref="BE9:BF12"/>
    <mergeCell ref="BG9:BH12"/>
    <mergeCell ref="BI9:BJ12"/>
    <mergeCell ref="X9:Y9"/>
    <mergeCell ref="Z9:AB9"/>
    <mergeCell ref="AD9:AG9"/>
    <mergeCell ref="AI9:AK9"/>
    <mergeCell ref="AM9:AP9"/>
    <mergeCell ref="AQ9:AT9"/>
    <mergeCell ref="B9:B12"/>
    <mergeCell ref="C9:F9"/>
    <mergeCell ref="H9:J9"/>
    <mergeCell ref="L9:O9"/>
    <mergeCell ref="P9:S9"/>
    <mergeCell ref="U9:W9"/>
    <mergeCell ref="S6:Y6"/>
    <mergeCell ref="AH5:AS5"/>
    <mergeCell ref="BO9:BP12"/>
    <mergeCell ref="AN51:AO51"/>
    <mergeCell ref="AN52:AO52"/>
    <mergeCell ref="AP50:AQ50"/>
    <mergeCell ref="AP51:AQ51"/>
    <mergeCell ref="AP52:AQ52"/>
    <mergeCell ref="AR50:AS50"/>
    <mergeCell ref="AR51:AS51"/>
    <mergeCell ref="AR52:AS52"/>
    <mergeCell ref="BH52:BI52"/>
    <mergeCell ref="BD50:BE50"/>
    <mergeCell ref="BD51:BE51"/>
    <mergeCell ref="BD52:BE52"/>
    <mergeCell ref="BJ50:BK50"/>
    <mergeCell ref="BJ51:BK51"/>
    <mergeCell ref="BJ52:BK52"/>
    <mergeCell ref="BL50:BM50"/>
    <mergeCell ref="AV50:AW50"/>
    <mergeCell ref="AV51:AW51"/>
    <mergeCell ref="AV52:AW52"/>
    <mergeCell ref="AX50:AY50"/>
    <mergeCell ref="AX51:AY51"/>
    <mergeCell ref="AX52:AY52"/>
    <mergeCell ref="AZ50:BA50"/>
    <mergeCell ref="AZ51:BA51"/>
    <mergeCell ref="AZ52:BA52"/>
    <mergeCell ref="B70:BP70"/>
    <mergeCell ref="BL51:BM51"/>
    <mergeCell ref="BL52:BM52"/>
    <mergeCell ref="AT51:AU51"/>
    <mergeCell ref="AT52:AU52"/>
    <mergeCell ref="AT53:AU53"/>
    <mergeCell ref="BN34:BQ34"/>
    <mergeCell ref="BN36:BQ36"/>
    <mergeCell ref="R3:AX3"/>
    <mergeCell ref="BB50:BC50"/>
    <mergeCell ref="BB51:BC51"/>
    <mergeCell ref="BB52:BC52"/>
    <mergeCell ref="BN50:BQ50"/>
    <mergeCell ref="BN51:BQ51"/>
    <mergeCell ref="BN52:BQ52"/>
    <mergeCell ref="AB50:AC50"/>
    <mergeCell ref="AB51:AC51"/>
    <mergeCell ref="AB52:AC52"/>
    <mergeCell ref="BF50:BG50"/>
    <mergeCell ref="BF51:BG51"/>
    <mergeCell ref="BF52:BG52"/>
    <mergeCell ref="BH50:BI50"/>
    <mergeCell ref="BH51:BI51"/>
    <mergeCell ref="AZ65:BQ65"/>
    <mergeCell ref="B71:G71"/>
    <mergeCell ref="B72:G72"/>
    <mergeCell ref="B73:G73"/>
    <mergeCell ref="BJ71:BQ71"/>
    <mergeCell ref="BJ72:BQ72"/>
    <mergeCell ref="BJ73:BQ73"/>
    <mergeCell ref="H71:BI71"/>
    <mergeCell ref="H72:BI72"/>
    <mergeCell ref="H73:BI73"/>
    <mergeCell ref="B74:G74"/>
    <mergeCell ref="B75:G75"/>
    <mergeCell ref="B76:G76"/>
    <mergeCell ref="BJ74:BQ74"/>
    <mergeCell ref="BJ75:BQ75"/>
    <mergeCell ref="BJ76:BQ76"/>
    <mergeCell ref="H74:BI74"/>
    <mergeCell ref="H75:BI75"/>
    <mergeCell ref="H76:BI76"/>
    <mergeCell ref="B77:G77"/>
    <mergeCell ref="B78:G78"/>
    <mergeCell ref="B79:G79"/>
    <mergeCell ref="BJ77:BQ77"/>
    <mergeCell ref="BJ78:BQ78"/>
    <mergeCell ref="BJ79:BQ79"/>
    <mergeCell ref="H77:BI77"/>
    <mergeCell ref="H78:BI78"/>
    <mergeCell ref="H79:BI79"/>
    <mergeCell ref="B80:G80"/>
    <mergeCell ref="B81:G81"/>
    <mergeCell ref="B82:G82"/>
    <mergeCell ref="BJ80:BQ80"/>
    <mergeCell ref="BJ81:BQ81"/>
    <mergeCell ref="BJ82:BQ82"/>
    <mergeCell ref="H80:BI80"/>
    <mergeCell ref="H81:BI81"/>
    <mergeCell ref="H82:BI82"/>
    <mergeCell ref="H86:BI86"/>
    <mergeCell ref="H87:BI87"/>
    <mergeCell ref="H88:BI88"/>
    <mergeCell ref="B83:G83"/>
    <mergeCell ref="B84:G84"/>
    <mergeCell ref="B85:G85"/>
    <mergeCell ref="BJ83:BQ83"/>
    <mergeCell ref="BJ84:BQ84"/>
    <mergeCell ref="BJ85:BQ85"/>
    <mergeCell ref="H83:BI83"/>
    <mergeCell ref="H84:BI84"/>
    <mergeCell ref="H85:BI85"/>
    <mergeCell ref="AZ66:BQ67"/>
    <mergeCell ref="C104:AC104"/>
    <mergeCell ref="B92:G92"/>
    <mergeCell ref="D96:BI96"/>
    <mergeCell ref="D98:Y98"/>
    <mergeCell ref="C111:V112"/>
    <mergeCell ref="BJ92:BQ92"/>
    <mergeCell ref="H92:BI92"/>
    <mergeCell ref="D94:BN94"/>
    <mergeCell ref="B89:G89"/>
    <mergeCell ref="B90:G90"/>
    <mergeCell ref="B91:G91"/>
    <mergeCell ref="BJ89:BQ89"/>
    <mergeCell ref="BJ90:BQ90"/>
    <mergeCell ref="BJ91:BQ91"/>
    <mergeCell ref="H89:BI89"/>
    <mergeCell ref="H90:BI90"/>
    <mergeCell ref="H91:BI91"/>
    <mergeCell ref="B86:G86"/>
    <mergeCell ref="B87:G87"/>
    <mergeCell ref="B88:G88"/>
    <mergeCell ref="BJ86:BQ86"/>
    <mergeCell ref="BJ87:BQ87"/>
    <mergeCell ref="BJ88:BQ88"/>
  </mergeCells>
  <pageMargins left="0.19685039370078741" right="0.11811023622047245" top="0.35433070866141736" bottom="0.35433070866141736" header="0.31496062992125984" footer="0.31496062992125984"/>
  <pageSetup paperSize="8" scale="34" orientation="portrait" horizontalDpi="1200" verticalDpi="1200" r:id="rId1"/>
  <rowBreaks count="1" manualBreakCount="1">
    <brk id="68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ДО</vt:lpstr>
      <vt:lpstr>ЗО</vt:lpstr>
      <vt:lpstr>ДО!Заголовки_для_печати</vt:lpstr>
      <vt:lpstr>ДО!Область_печати</vt:lpstr>
      <vt:lpstr>ЗО!Область_печати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2024-04-25T11:55:41Z</cp:lastPrinted>
  <dcterms:created xsi:type="dcterms:W3CDTF">2019-03-18T13:20:47Z</dcterms:created>
  <dcterms:modified xsi:type="dcterms:W3CDTF">2024-04-25T11:56:11Z</dcterms:modified>
</cp:coreProperties>
</file>