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1034ED79-55BC-4CED-8B01-16B71C986D4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О" sheetId="17" r:id="rId1"/>
    <sheet name="ЗО" sheetId="18" r:id="rId2"/>
  </sheets>
  <definedNames>
    <definedName name="_xlnm._FilterDatabase" localSheetId="0" hidden="1">ДО!#REF!</definedName>
    <definedName name="_xlnm.Print_Area" localSheetId="0">ДО!$A$1:$BM$113</definedName>
    <definedName name="_xlnm.Print_Area" localSheetId="1">ЗО!$A$1:$BT$118</definedName>
  </definedNames>
  <calcPr calcId="181029"/>
</workbook>
</file>

<file path=xl/calcChain.xml><?xml version="1.0" encoding="utf-8"?>
<calcChain xmlns="http://schemas.openxmlformats.org/spreadsheetml/2006/main">
  <c r="BI60" i="18" l="1"/>
  <c r="BC60" i="18"/>
  <c r="AW60" i="18"/>
  <c r="AW40" i="18"/>
  <c r="BM49" i="18"/>
  <c r="BI49" i="18"/>
  <c r="BM40" i="18" l="1"/>
  <c r="BI40" i="18"/>
  <c r="AE61" i="18" l="1"/>
  <c r="AE60" i="18"/>
  <c r="AQ33" i="18"/>
  <c r="AQ32" i="18" s="1"/>
  <c r="AM33" i="18"/>
  <c r="AQ42" i="18"/>
  <c r="AQ40" i="18" s="1"/>
  <c r="AO42" i="18"/>
  <c r="AO49" i="18"/>
  <c r="AO37" i="18"/>
  <c r="AO32" i="18" s="1"/>
  <c r="AM37" i="18"/>
  <c r="BG42" i="18"/>
  <c r="BC42" i="18"/>
  <c r="BC40" i="18" s="1"/>
  <c r="AZ53" i="18"/>
  <c r="AX53" i="18"/>
  <c r="BF53" i="18"/>
  <c r="BD53" i="18"/>
  <c r="BM58" i="18"/>
  <c r="AJ50" i="18"/>
  <c r="BK50" i="18" s="1"/>
  <c r="BK49" i="18" s="1"/>
  <c r="BK40" i="18" s="1"/>
  <c r="BK58" i="18" s="1"/>
  <c r="BI59" i="18" s="1"/>
  <c r="AJ45" i="18"/>
  <c r="BE45" i="18" s="1"/>
  <c r="BE42" i="18" s="1"/>
  <c r="BE40" i="18" s="1"/>
  <c r="AJ44" i="18"/>
  <c r="AJ39" i="18"/>
  <c r="AY39" i="18" s="1"/>
  <c r="AY37" i="18" s="1"/>
  <c r="AY32" i="18" s="1"/>
  <c r="AJ35" i="18"/>
  <c r="BE35" i="18" s="1"/>
  <c r="BE33" i="18" s="1"/>
  <c r="BE32" i="18" s="1"/>
  <c r="AI44" i="17"/>
  <c r="AU44" i="17" s="1"/>
  <c r="AI43" i="17"/>
  <c r="AU43" i="17" s="1"/>
  <c r="AY46" i="18"/>
  <c r="AY40" i="18" s="1"/>
  <c r="AO46" i="18"/>
  <c r="AM46" i="18"/>
  <c r="AJ46" i="18"/>
  <c r="AG46" i="18"/>
  <c r="BG32" i="18"/>
  <c r="BG58" i="18" s="1"/>
  <c r="AW32" i="18"/>
  <c r="AM42" i="18"/>
  <c r="AM40" i="18" l="1"/>
  <c r="AM32" i="18"/>
  <c r="AO40" i="18"/>
  <c r="AO58" i="18" s="1"/>
  <c r="AJ49" i="18"/>
  <c r="AJ37" i="18"/>
  <c r="AJ33" i="18"/>
  <c r="BE58" i="18"/>
  <c r="BC59" i="18" s="1"/>
  <c r="BI58" i="18"/>
  <c r="BA40" i="18"/>
  <c r="BA58" i="18" s="1"/>
  <c r="AY58" i="18"/>
  <c r="AW59" i="18" s="1"/>
  <c r="AW58" i="18"/>
  <c r="BC32" i="18"/>
  <c r="BC58" i="18" s="1"/>
  <c r="AG49" i="18"/>
  <c r="AE49" i="18"/>
  <c r="AJ42" i="18"/>
  <c r="AG42" i="18"/>
  <c r="AE42" i="18"/>
  <c r="AS33" i="18"/>
  <c r="AS32" i="18" s="1"/>
  <c r="AS58" i="18" s="1"/>
  <c r="AQ58" i="18"/>
  <c r="AG33" i="18"/>
  <c r="AG32" i="18" s="1"/>
  <c r="AE33" i="18"/>
  <c r="AE32" i="18" s="1"/>
  <c r="AM58" i="18" l="1"/>
  <c r="AG40" i="18"/>
  <c r="AJ40" i="18"/>
  <c r="AE40" i="18"/>
  <c r="AE58" i="18" s="1"/>
  <c r="AJ32" i="18"/>
  <c r="AG58" i="18"/>
  <c r="AK53" i="18"/>
  <c r="AJ58" i="18" l="1"/>
  <c r="BG18" i="18"/>
  <c r="BI18" i="18"/>
  <c r="BK18" i="18"/>
  <c r="BM18" i="18"/>
  <c r="BO18" i="18"/>
  <c r="BE18" i="18"/>
  <c r="BQ17" i="18"/>
  <c r="BQ16" i="18"/>
  <c r="BQ18" i="18" l="1"/>
  <c r="AR53" i="18"/>
  <c r="AP53" i="18"/>
  <c r="AN53" i="18"/>
  <c r="AI47" i="17" l="1"/>
  <c r="AU47" i="17" s="1"/>
  <c r="AI46" i="17"/>
  <c r="AU46" i="17" s="1"/>
  <c r="AM36" i="17" l="1"/>
  <c r="AO36" i="17"/>
  <c r="AQ36" i="17"/>
  <c r="AK36" i="17"/>
  <c r="AQ32" i="17"/>
  <c r="AO32" i="17"/>
  <c r="AO31" i="17" s="1"/>
  <c r="AM32" i="17"/>
  <c r="AM31" i="17" s="1"/>
  <c r="AK32" i="17"/>
  <c r="AK31" i="17" s="1"/>
  <c r="BC32" i="17"/>
  <c r="AW32" i="17"/>
  <c r="BC36" i="17"/>
  <c r="BA36" i="17"/>
  <c r="AW36" i="17"/>
  <c r="AW41" i="17"/>
  <c r="BA41" i="17"/>
  <c r="BC41" i="17"/>
  <c r="AM41" i="17"/>
  <c r="AO41" i="17"/>
  <c r="AQ41" i="17"/>
  <c r="AK41" i="17"/>
  <c r="AU45" i="17"/>
  <c r="AW45" i="17"/>
  <c r="AY45" i="17"/>
  <c r="BA45" i="17"/>
  <c r="BC45" i="17"/>
  <c r="AS45" i="17"/>
  <c r="AM45" i="17"/>
  <c r="AO45" i="17"/>
  <c r="AQ45" i="17"/>
  <c r="AK45" i="17"/>
  <c r="AM48" i="17"/>
  <c r="AO48" i="17"/>
  <c r="AQ48" i="17"/>
  <c r="AK48" i="17"/>
  <c r="BC48" i="17"/>
  <c r="AQ31" i="17" l="1"/>
  <c r="AI48" i="17"/>
  <c r="AW31" i="17"/>
  <c r="BC39" i="17"/>
  <c r="AK39" i="17"/>
  <c r="AO39" i="17"/>
  <c r="AW39" i="17"/>
  <c r="AM39" i="17"/>
  <c r="BC31" i="17"/>
  <c r="AI32" i="17"/>
  <c r="AF45" i="17"/>
  <c r="AW56" i="17" l="1"/>
  <c r="BC56" i="17"/>
  <c r="AF43" i="17"/>
  <c r="AY37" i="17"/>
  <c r="AS37" i="17"/>
  <c r="AI37" i="17"/>
  <c r="AU40" i="17"/>
  <c r="AM56" i="17"/>
  <c r="AM63" i="17"/>
  <c r="T63" i="17"/>
  <c r="BJ19" i="17"/>
  <c r="BJ20" i="17" s="1"/>
  <c r="AY48" i="17"/>
  <c r="AY42" i="17"/>
  <c r="AY41" i="17" s="1"/>
  <c r="AY40" i="17"/>
  <c r="AY33" i="17"/>
  <c r="AY35" i="17"/>
  <c r="AY38" i="17"/>
  <c r="AS51" i="17"/>
  <c r="AF51" i="17" s="1"/>
  <c r="AS48" i="17"/>
  <c r="AS41" i="17"/>
  <c r="AS40" i="17"/>
  <c r="AS33" i="17"/>
  <c r="AS35" i="17"/>
  <c r="AS38" i="17"/>
  <c r="AY59" i="17"/>
  <c r="AS59" i="17"/>
  <c r="AY58" i="17"/>
  <c r="AS58" i="17"/>
  <c r="AI51" i="17"/>
  <c r="BA51" i="17" s="1"/>
  <c r="BA48" i="17" s="1"/>
  <c r="BA39" i="17" s="1"/>
  <c r="AI45" i="17"/>
  <c r="AI42" i="17"/>
  <c r="AU42" i="17" s="1"/>
  <c r="AU41" i="17" s="1"/>
  <c r="AI41" i="17"/>
  <c r="AI39" i="17" s="1"/>
  <c r="AQ39" i="17"/>
  <c r="AQ56" i="17" s="1"/>
  <c r="AI38" i="17"/>
  <c r="AU38" i="17" s="1"/>
  <c r="AU36" i="17" s="1"/>
  <c r="AI36" i="17"/>
  <c r="AI31" i="17" s="1"/>
  <c r="BA35" i="17"/>
  <c r="AU33" i="17"/>
  <c r="AU32" i="17" s="1"/>
  <c r="AK56" i="17"/>
  <c r="BE20" i="17"/>
  <c r="BF20" i="17"/>
  <c r="BG20" i="17"/>
  <c r="BH20" i="17"/>
  <c r="BI20" i="17"/>
  <c r="BD20" i="17"/>
  <c r="AF44" i="17"/>
  <c r="AF47" i="17"/>
  <c r="AF42" i="17"/>
  <c r="AF46" i="17"/>
  <c r="AF50" i="17"/>
  <c r="AO56" i="17"/>
  <c r="D18" i="17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R18" i="17" s="1"/>
  <c r="S18" i="17" s="1"/>
  <c r="T18" i="17" s="1"/>
  <c r="U18" i="17" s="1"/>
  <c r="V18" i="17" s="1"/>
  <c r="W18" i="17" s="1"/>
  <c r="X18" i="17" s="1"/>
  <c r="Y18" i="17" s="1"/>
  <c r="Z18" i="17" s="1"/>
  <c r="AA18" i="17" s="1"/>
  <c r="AB18" i="17" s="1"/>
  <c r="AC18" i="17" s="1"/>
  <c r="AD18" i="17" s="1"/>
  <c r="AE18" i="17" s="1"/>
  <c r="AF18" i="17" s="1"/>
  <c r="AG18" i="17" s="1"/>
  <c r="AH18" i="17" s="1"/>
  <c r="AI18" i="17" s="1"/>
  <c r="AJ18" i="17" s="1"/>
  <c r="AK18" i="17" s="1"/>
  <c r="AL18" i="17" s="1"/>
  <c r="AM18" i="17" s="1"/>
  <c r="AN18" i="17" s="1"/>
  <c r="AO18" i="17" s="1"/>
  <c r="AP18" i="17" s="1"/>
  <c r="AQ18" i="17" s="1"/>
  <c r="AR18" i="17" s="1"/>
  <c r="AS18" i="17" s="1"/>
  <c r="AT18" i="17" s="1"/>
  <c r="AV18" i="17" s="1"/>
  <c r="AW18" i="17" s="1"/>
  <c r="AX18" i="17" s="1"/>
  <c r="AY18" i="17" s="1"/>
  <c r="AZ18" i="17" s="1"/>
  <c r="BA18" i="17" s="1"/>
  <c r="BB18" i="17" s="1"/>
  <c r="BC18" i="17" s="1"/>
  <c r="AF58" i="17" l="1"/>
  <c r="AS36" i="17"/>
  <c r="AF59" i="17"/>
  <c r="AF41" i="17"/>
  <c r="AF37" i="17"/>
  <c r="AF40" i="17"/>
  <c r="AF38" i="17"/>
  <c r="AU31" i="17"/>
  <c r="AI56" i="17"/>
  <c r="AY36" i="17"/>
  <c r="AF48" i="17"/>
  <c r="AS39" i="17"/>
  <c r="BA32" i="17"/>
  <c r="AF36" i="17"/>
  <c r="AY39" i="17"/>
  <c r="AU39" i="17"/>
  <c r="AS32" i="17"/>
  <c r="AS31" i="17" s="1"/>
  <c r="AY32" i="17"/>
  <c r="AU56" i="17" l="1"/>
  <c r="AS57" i="17" s="1"/>
  <c r="AF39" i="17"/>
  <c r="AY31" i="17"/>
  <c r="AY56" i="17" s="1"/>
  <c r="BA31" i="17"/>
  <c r="BA56" i="17" s="1"/>
  <c r="AY57" i="17" s="1"/>
  <c r="AS56" i="17"/>
  <c r="AF32" i="17"/>
  <c r="AF31" i="17" l="1"/>
  <c r="AF56" i="17" s="1"/>
</calcChain>
</file>

<file path=xl/sharedStrings.xml><?xml version="1.0" encoding="utf-8"?>
<sst xmlns="http://schemas.openxmlformats.org/spreadsheetml/2006/main" count="659" uniqueCount="320">
  <si>
    <t>Государственный компонент</t>
  </si>
  <si>
    <t>Дополнительные виды обучения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</si>
  <si>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</si>
  <si>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</si>
  <si>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</si>
  <si>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</si>
  <si>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</si>
  <si>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</si>
  <si>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</si>
  <si>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</si>
  <si>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</si>
  <si>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</si>
  <si>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</si>
  <si>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</si>
  <si>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</si>
  <si>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</si>
  <si>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</si>
  <si>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</si>
  <si>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Количество часов учебных занятий в неделю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</si>
  <si>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</si>
  <si>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</si>
  <si>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</si>
  <si>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</si>
  <si>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</si>
  <si>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</si>
  <si>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</si>
  <si>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</si>
  <si>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</si>
  <si>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</si>
  <si>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</si>
  <si>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</si>
  <si>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</si>
  <si>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</si>
  <si>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</si>
  <si>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</si>
  <si>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</si>
  <si>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</si>
  <si>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</si>
  <si>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</si>
  <si>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</si>
  <si>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</si>
  <si>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</si>
  <si>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</si>
  <si>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</si>
  <si>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</si>
  <si>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</t>
  </si>
  <si>
    <t>1.1.2</t>
  </si>
  <si>
    <t>1.1.3</t>
  </si>
  <si>
    <t>2</t>
  </si>
  <si>
    <t>2.1</t>
  </si>
  <si>
    <t>Количество часов учебных занятий</t>
  </si>
  <si>
    <t>МИНИСТЕРСТВО ОБРАЗОВАНИЯ РЕСПУБЛИКИ БЕЛАРУСЬ</t>
  </si>
  <si>
    <t>1.2</t>
  </si>
  <si>
    <t>2.2</t>
  </si>
  <si>
    <t>2.2.1</t>
  </si>
  <si>
    <t>2.3</t>
  </si>
  <si>
    <t>2.3.1</t>
  </si>
  <si>
    <t>2.3.2</t>
  </si>
  <si>
    <t>2.4</t>
  </si>
  <si>
    <t>2.4.1</t>
  </si>
  <si>
    <t>2.4.2</t>
  </si>
  <si>
    <t>2.4.3</t>
  </si>
  <si>
    <t>20___</t>
  </si>
  <si>
    <t>2.2.2</t>
  </si>
  <si>
    <t>Ауд. часов</t>
  </si>
  <si>
    <t>Зач. единиц</t>
  </si>
  <si>
    <t>Название модуля, учебной дисциплины, 
курсового проекта (курсовой работы)</t>
  </si>
  <si>
    <t>1.2.1</t>
  </si>
  <si>
    <t>1.2.2</t>
  </si>
  <si>
    <t>Защита магистерской диссертации</t>
  </si>
  <si>
    <t>Модуль "Научно-исследовательская работа"</t>
  </si>
  <si>
    <t>/2</t>
  </si>
  <si>
    <t>Научно-исследовательский семинар</t>
  </si>
  <si>
    <t>/72</t>
  </si>
  <si>
    <t>/3</t>
  </si>
  <si>
    <t>УК-1</t>
  </si>
  <si>
    <t>Применять методы научного познания в исследовательской деятельности, генерировать и реализовывать инновационные идеи</t>
  </si>
  <si>
    <t>УК-2</t>
  </si>
  <si>
    <t>УК-3</t>
  </si>
  <si>
    <t>УК-4</t>
  </si>
  <si>
    <t>УК-5</t>
  </si>
  <si>
    <t>УПК-1</t>
  </si>
  <si>
    <t>СК-1</t>
  </si>
  <si>
    <t>СК-2</t>
  </si>
  <si>
    <t>СК-3</t>
  </si>
  <si>
    <t>Научно-исследовательская</t>
  </si>
  <si>
    <t>Методология историко-книговедческого исследования</t>
  </si>
  <si>
    <t>Современное отечественное и зарубежное издательское дело</t>
  </si>
  <si>
    <t>Информационная поддержка книгоиздания и чтения</t>
  </si>
  <si>
    <t>Вычислительные системы и комплексы в полиграфии</t>
  </si>
  <si>
    <t>Аппаратно-программное и информационное обеспечение полиграфических производств</t>
  </si>
  <si>
    <t>2.2.3</t>
  </si>
  <si>
    <t>СК-4</t>
  </si>
  <si>
    <t xml:space="preserve">
</t>
  </si>
  <si>
    <t>Интерактивные издания</t>
  </si>
  <si>
    <t>Структурная механика полиграфических материалов</t>
  </si>
  <si>
    <t>СК-5</t>
  </si>
  <si>
    <t>СК-6</t>
  </si>
  <si>
    <t>Имитационные модели организации и управления в полиграфической промышленности</t>
  </si>
  <si>
    <t>Теория систем управления качеством полиграфической продукции</t>
  </si>
  <si>
    <t>Статистическое моделирование технологических процессов полиграфических производств</t>
  </si>
  <si>
    <t>Владеть современным аппаратно-программным и информационным обеспечением полиграфических производств</t>
  </si>
  <si>
    <t>Решать научно-исследовательские и инновационные задачи на основе применения информационно-коммуникационных технологий</t>
  </si>
  <si>
    <t>Осуществлять коммуникации на иностранном языке в  академической,  научной  и  профессиональной  среде  для  реализации  научно-исследовательской и инновационной деятельности</t>
  </si>
  <si>
    <t>Обеспечивать коммуникацию,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</si>
  <si>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</si>
  <si>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Быть способным к прогнозировнию условий реализации профессиональной деятельности и решению профессиональных задач в условиях неопределенности</t>
  </si>
  <si>
    <t>УК-6</t>
  </si>
  <si>
    <t>УК-7</t>
  </si>
  <si>
    <t>Применять психолого-педагогические методы и информационно-коммуникационные технологии в образовании и управлении</t>
  </si>
  <si>
    <t>УПК-2</t>
  </si>
  <si>
    <t>УПК-3</t>
  </si>
  <si>
    <t>Владеть технологией создания и продвжения интерактивных изданий</t>
  </si>
  <si>
    <t>СК-7</t>
  </si>
  <si>
    <t>СК-8</t>
  </si>
  <si>
    <t>Обладать навыками построения систем управления качеством полиграфической продукции на основе существующих методов защиты информации</t>
  </si>
  <si>
    <t xml:space="preserve">Владеть методологией и актуальным инструментарием количественных и качественных исследований издательского дела, медиа и коммуникаций </t>
  </si>
  <si>
    <t>УК-1,5 СК-2</t>
  </si>
  <si>
    <t>УК-3,4 СК-3</t>
  </si>
  <si>
    <t>УК-2 СК-4</t>
  </si>
  <si>
    <t>УК-2,6 СК-5</t>
  </si>
  <si>
    <t>УК-2,7 СК-7</t>
  </si>
  <si>
    <t>УК-3,6 СК-8</t>
  </si>
  <si>
    <t>УК-1,5 СК-6</t>
  </si>
  <si>
    <t>Производственные практики</t>
  </si>
  <si>
    <t>Магистерская диссертация</t>
  </si>
  <si>
    <t>Степень: Магистр</t>
  </si>
  <si>
    <t>Иностранный язык для делового и профессионального общения</t>
  </si>
  <si>
    <t>2.5</t>
  </si>
  <si>
    <t>2.5.1</t>
  </si>
  <si>
    <t>2.5.2</t>
  </si>
  <si>
    <t>2.5.3</t>
  </si>
  <si>
    <t>Модуль "Теория и методология исследований издательско-полиграфического комплекса и медиа"</t>
  </si>
  <si>
    <t>Модуль "Информационные системы и технологии обработки цифрового контента"</t>
  </si>
  <si>
    <t>Модуль "Технология создания издательско-полиграфической продукции"</t>
  </si>
  <si>
    <t>Модуль "Управление издательско-полиграфической деятельностью"</t>
  </si>
  <si>
    <t xml:space="preserve"> магистерская диссертация</t>
  </si>
  <si>
    <t>производственная практика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</si>
  <si>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</si>
  <si>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</si>
  <si>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</si>
  <si>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/124</t>
  </si>
  <si>
    <t>/40</t>
  </si>
  <si>
    <t>/32</t>
  </si>
  <si>
    <t>/142</t>
  </si>
  <si>
    <t>/96</t>
  </si>
  <si>
    <t>/4</t>
  </si>
  <si>
    <t>/50</t>
  </si>
  <si>
    <t>/26</t>
  </si>
  <si>
    <t>/24</t>
  </si>
  <si>
    <t>/338</t>
  </si>
  <si>
    <t>/218</t>
  </si>
  <si>
    <t>/66</t>
  </si>
  <si>
    <t>/7</t>
  </si>
  <si>
    <t xml:space="preserve">IV. Производственная практика </t>
  </si>
  <si>
    <t>V. Магистерская диссертация</t>
  </si>
  <si>
    <t>VI. Итоговая аттестация</t>
  </si>
  <si>
    <t>VII. Матрица компетенций</t>
  </si>
  <si>
    <t xml:space="preserve">III. План образовательного процесса 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</si>
  <si>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</si>
  <si>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</si>
  <si>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</si>
  <si>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</si>
  <si>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</si>
  <si>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</si>
  <si>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</si>
  <si>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</si>
  <si>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</si>
  <si>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</si>
  <si>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</si>
  <si>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</si>
  <si>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</si>
  <si>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</si>
  <si>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2.1, 2.2.3, 2.4.3, 2.5.2</t>
  </si>
  <si>
    <t>1.2.2, 2.4.2</t>
  </si>
  <si>
    <t>УК-1,4,5,6</t>
  </si>
  <si>
    <t>1.1, 1.2.1, 2.2.2, 2.4.1</t>
  </si>
  <si>
    <t>Управлять мультимедийной редакцией СМИ, организовав производство контента и его дистрибуцию целевым аудиторным группам</t>
  </si>
  <si>
    <t>Компонент учреждения образования</t>
  </si>
  <si>
    <t>/48</t>
  </si>
  <si>
    <t>/130</t>
  </si>
  <si>
    <t>/70</t>
  </si>
  <si>
    <t>/76</t>
  </si>
  <si>
    <t>/190</t>
  </si>
  <si>
    <t>/148</t>
  </si>
  <si>
    <t>/88</t>
  </si>
  <si>
    <t>1.2.2, 2.2.1, 2.3.1, 2.3.2, 2.4.2, 2.5.3</t>
  </si>
  <si>
    <t>1.2.1,1.2.2,2.2.3</t>
  </si>
  <si>
    <t>1.2.1, 2.2.1, 2.3.2, 2.4.3</t>
  </si>
  <si>
    <t xml:space="preserve">Применять междисциплинарные подходы для решения профессиональных задач на основе знаний из смежных с издательским делом областей научно-практической деятельности </t>
  </si>
  <si>
    <t>Управлять деятельностью издательско-полиграфического комплекса, медиаресурса</t>
  </si>
  <si>
    <t>Применять методы экспериментального исследования для определения параметров структуры полиграфических материалов</t>
  </si>
  <si>
    <t>Обладать знаниями и методологией создания и функционирования имитационных моделей процессов организации и управления производством и  применять их в практической деятельности</t>
  </si>
  <si>
    <t>Создавать математические модели объекта исследования и решать задачи с использованием программных продуктов</t>
  </si>
  <si>
    <t xml:space="preserve"> УЧЕБНЫЙ ПЛАН</t>
  </si>
  <si>
    <t xml:space="preserve">Срок обучения: </t>
  </si>
  <si>
    <t>1  год</t>
  </si>
  <si>
    <t xml:space="preserve">Форма получения образования: </t>
  </si>
  <si>
    <t>очная (дневная)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</si>
  <si>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</si>
  <si>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</si>
  <si>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</si>
  <si>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Учреждение образования "Белорусский государственный технологический университет"</t>
  </si>
  <si>
    <t>1 семестр,</t>
  </si>
  <si>
    <t>2 семестр,</t>
  </si>
  <si>
    <t>15</t>
  </si>
  <si>
    <t>9</t>
  </si>
  <si>
    <t>УЧЕБНЫЙ ПЛАН</t>
  </si>
  <si>
    <t>Специальность: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</si>
  <si>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</si>
  <si>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</si>
  <si>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</si>
  <si>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</si>
  <si>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II</t>
  </si>
  <si>
    <t>самостоятельная работа по изучению дисциплин учебного плана</t>
  </si>
  <si>
    <t>лабораторно-экзаменационная сессия (ЛЭС)</t>
  </si>
  <si>
    <t>магистерская диссертация</t>
  </si>
  <si>
    <t>установочная сессия (УС)</t>
  </si>
  <si>
    <t>III. План образовательного процесса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</si>
  <si>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</si>
  <si>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</si>
  <si>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</si>
  <si>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</si>
  <si>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</si>
  <si>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</si>
  <si>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</si>
  <si>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</si>
  <si>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Философия и методология науки *</t>
  </si>
  <si>
    <t>Иностранный язык *</t>
  </si>
  <si>
    <t>Основы информационных технологий  *</t>
  </si>
  <si>
    <t>IV. Производственная практика</t>
  </si>
  <si>
    <t xml:space="preserve">VI. Итоговая аттестация 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</si>
  <si>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</si>
  <si>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</si>
  <si>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</si>
  <si>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</si>
  <si>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Применять  психолого-педагогические  методы  и  информационно-коммуникационные технологии в образовании и управлении</t>
  </si>
  <si>
    <t>*</t>
  </si>
  <si>
    <t>Декан факультета заочного образования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</si>
  <si>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</si>
  <si>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</si>
  <si>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</si>
  <si>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</si>
  <si>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</si>
  <si>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 xml:space="preserve">Информационно-коммуникационные технологиии в научных исследованиях и производстве издательской продукции </t>
  </si>
  <si>
    <t>Модуль "Технология  создания издательско-полиграфической продукции"</t>
  </si>
  <si>
    <t>Модуль "Управление идательско-полиграфичекой деятельностью"</t>
  </si>
  <si>
    <t>1.2.1, 1.2.2, 2.2.3</t>
  </si>
  <si>
    <t>7-06-0211-02 Издательско-полиграфическая деятельность</t>
  </si>
  <si>
    <t>Декан факультета принттехнологий и медиакоммуникаций</t>
  </si>
  <si>
    <t>Т.А.Долгова</t>
  </si>
  <si>
    <t>Заведующий кафедрой полиграфических производств</t>
  </si>
  <si>
    <t>И.Г.Громыко</t>
  </si>
  <si>
    <t>Заведующий кафедрой редакционно-издательских технологий</t>
  </si>
  <si>
    <t>И.В.Куликович</t>
  </si>
  <si>
    <t xml:space="preserve">1.1, 1.2.1, 2.2.1, 2.2.2, 2.4.1, 2.5.1 </t>
  </si>
  <si>
    <t>Заведующий кафедрой полиграфического оборудования и систем обработки информации</t>
  </si>
  <si>
    <t>УК-1,2,6;СК-1</t>
  </si>
  <si>
    <t>УК-1,5                УПК-1,3</t>
  </si>
  <si>
    <t>УК-1,5;СК-6</t>
  </si>
  <si>
    <t>УК-2,6;СК-5</t>
  </si>
  <si>
    <t>УК-2,7;СК-7</t>
  </si>
  <si>
    <t>С.А.Прохорчик</t>
  </si>
  <si>
    <t>Аппаратно-програмное и информационное обеспечение полиграфических производств</t>
  </si>
  <si>
    <t>С.К.Грудо</t>
  </si>
  <si>
    <t>УК-2,4,7              УПК-2</t>
  </si>
  <si>
    <r>
      <t>Модуль "Научно-исследовадельская работа</t>
    </r>
    <r>
      <rPr>
        <sz val="28"/>
        <rFont val="Times New Roman"/>
        <family val="1"/>
        <charset val="204"/>
      </rPr>
      <t>"</t>
    </r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</si>
  <si>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</si>
  <si>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УК-3,6; СК-8</t>
  </si>
  <si>
    <r>
      <t>Модуль</t>
    </r>
    <r>
      <rPr>
        <sz val="26"/>
        <rFont val="Times New Roman"/>
        <family val="1"/>
        <charset val="204"/>
      </rPr>
      <t xml:space="preserve"> </t>
    </r>
    <r>
      <rPr>
        <b/>
        <sz val="26"/>
        <rFont val="Times New Roman"/>
        <family val="1"/>
        <charset val="204"/>
      </rPr>
      <t>"Теория и методология исследований издательско-полиграфического комплекса и медиа"</t>
    </r>
  </si>
  <si>
    <t>УК-2,СК-4</t>
  </si>
  <si>
    <t>УК-1,2,6,СК-1</t>
  </si>
  <si>
    <t>УК-1,5,   СК-2</t>
  </si>
  <si>
    <t xml:space="preserve"> 1.1, 1.2.1, 2.2.1, 2.2.2, 2.4.1, 2.5.1</t>
  </si>
  <si>
    <t xml:space="preserve">1,2,3 </t>
  </si>
  <si>
    <t xml:space="preserve"> 7-06-0211-02  Издательско-полиграфическая деятельность</t>
  </si>
  <si>
    <t xml:space="preserve">Всего </t>
  </si>
  <si>
    <r>
      <t>Философия и методология науки</t>
    </r>
    <r>
      <rPr>
        <vertAlign val="superscript"/>
        <sz val="28"/>
        <rFont val="Times New Roman"/>
        <family val="1"/>
        <charset val="204"/>
      </rPr>
      <t>*</t>
    </r>
  </si>
  <si>
    <r>
      <t>Иностранный язык</t>
    </r>
    <r>
      <rPr>
        <vertAlign val="superscript"/>
        <sz val="28"/>
        <rFont val="Times New Roman"/>
        <family val="1"/>
        <charset val="204"/>
      </rPr>
      <t>*</t>
    </r>
  </si>
  <si>
    <r>
      <t>Основы информационных технологий</t>
    </r>
    <r>
      <rPr>
        <vertAlign val="superscript"/>
        <sz val="28"/>
        <rFont val="Times New Roman"/>
        <family val="1"/>
        <charset val="204"/>
      </rPr>
      <t>*</t>
    </r>
  </si>
  <si>
    <r>
      <t>/1</t>
    </r>
    <r>
      <rPr>
        <vertAlign val="superscript"/>
        <sz val="28"/>
        <rFont val="Times New Roman"/>
        <family val="1"/>
        <charset val="204"/>
      </rPr>
      <t>Д</t>
    </r>
  </si>
  <si>
    <t>УК-2,4,7,УПК-2</t>
  </si>
  <si>
    <t>УК-1,5;               УПК-1,3</t>
  </si>
  <si>
    <t xml:space="preserve">Учебный план углубленного высшего образования по специальности 7-06-0211-02  "Издательско-полиграфическая деятельность"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7-06-02-014/пр. </t>
  </si>
  <si>
    <t>Инструменты мультимедийного издателя</t>
  </si>
  <si>
    <t>Информационно-коммуникационные технологии в научных исследованиях и производстве издательской продукции</t>
  </si>
  <si>
    <t>Владеть современными подходами к работе электронно-вычислительных машин и перефирийного оборудования</t>
  </si>
  <si>
    <t>УТВЕРЖДЕНО</t>
  </si>
  <si>
    <t>Ректором БГТУ</t>
  </si>
  <si>
    <t>03.05.2023</t>
  </si>
  <si>
    <t>Регистрационный № 06-02-001/уч.</t>
  </si>
  <si>
    <t>И.В. Войтовым</t>
  </si>
  <si>
    <t>Регистрационный №06-02-002/уч.</t>
  </si>
  <si>
    <t>И.В.Войтовым</t>
  </si>
  <si>
    <t xml:space="preserve">Учебная дисциплина закреплена за кафедрой
Учебная дисциплина закреплена за кафедрой
</t>
  </si>
  <si>
    <t>РИТ</t>
  </si>
  <si>
    <t>ПОиСОИ</t>
  </si>
  <si>
    <t>ПП</t>
  </si>
  <si>
    <t>МКиТП</t>
  </si>
  <si>
    <t>ФиП</t>
  </si>
  <si>
    <t>ИСиТ</t>
  </si>
  <si>
    <t>Протокол № 6 от 28.04.2023</t>
  </si>
  <si>
    <t>№ рег. 
в БГТУ</t>
  </si>
  <si>
    <t>2017/2023</t>
  </si>
  <si>
    <t>2018/2023</t>
  </si>
  <si>
    <t>2019/2023</t>
  </si>
  <si>
    <t>2021/2023</t>
  </si>
  <si>
    <t>2023/2023</t>
  </si>
  <si>
    <t>2055/2024</t>
  </si>
  <si>
    <t>2057/2024</t>
  </si>
  <si>
    <t>2069/2024</t>
  </si>
  <si>
    <t>2088/2024</t>
  </si>
  <si>
    <t>2089.1/2024</t>
  </si>
  <si>
    <t>2090.1/2024</t>
  </si>
  <si>
    <t>2091.1/2024</t>
  </si>
  <si>
    <t>2092/2024</t>
  </si>
  <si>
    <t>2022/2023</t>
  </si>
  <si>
    <t>2093/2024</t>
  </si>
  <si>
    <t>2094.1/2024</t>
  </si>
  <si>
    <t>2095/2024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</si>
</sst>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8"/>
      <name val="Arial"/>
      <family val="2"/>
      <charset val="204"/>
    </font>
    <font>
      <sz val="15"/>
      <name val="Arial"/>
      <family val="2"/>
      <charset val="204"/>
    </font>
    <font>
      <b/>
      <sz val="18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name val="Arial"/>
      <family val="2"/>
      <charset val="204"/>
    </font>
    <font>
      <sz val="18"/>
      <color indexed="10"/>
      <name val="Arial"/>
      <family val="2"/>
      <charset val="204"/>
    </font>
    <font>
      <sz val="16"/>
      <color rgb="FFFF0000"/>
      <name val="Arial"/>
      <family val="2"/>
      <charset val="204"/>
    </font>
    <font>
      <sz val="24"/>
      <name val="Arial"/>
      <family val="2"/>
      <charset val="204"/>
    </font>
    <font>
      <sz val="12"/>
      <color indexed="10"/>
      <name val="Times New Roman"/>
      <family val="1"/>
      <charset val="204"/>
    </font>
    <font>
      <sz val="36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Arial"/>
      <family val="2"/>
      <charset val="204"/>
    </font>
    <font>
      <sz val="24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5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7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32"/>
      <name val="Times New Roman"/>
      <family val="1"/>
      <charset val="204"/>
    </font>
    <font>
      <sz val="24"/>
      <color theme="1"/>
      <name val="Calibri"/>
      <family val="2"/>
      <charset val="204"/>
      <scheme val="minor"/>
    </font>
    <font>
      <sz val="22"/>
      <name val="Arial"/>
      <family val="2"/>
      <charset val="204"/>
    </font>
    <font>
      <sz val="22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4"/>
      <name val="Times New Roman"/>
      <family val="1"/>
      <charset val="204"/>
    </font>
    <font>
      <b/>
      <sz val="34"/>
      <name val="Times New Roman"/>
      <family val="1"/>
      <charset val="204"/>
    </font>
    <font>
      <b/>
      <sz val="26"/>
      <name val="Arial"/>
      <family val="2"/>
      <charset val="204"/>
    </font>
    <font>
      <sz val="24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44"/>
      <name val="Times New Roman"/>
      <family val="1"/>
      <charset val="204"/>
    </font>
    <font>
      <sz val="32"/>
      <color theme="1"/>
      <name val="Calibri"/>
      <family val="2"/>
      <charset val="204"/>
      <scheme val="minor"/>
    </font>
    <font>
      <b/>
      <sz val="32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8"/>
      <name val="Arial Narrow"/>
      <family val="2"/>
      <charset val="204"/>
    </font>
    <font>
      <sz val="28"/>
      <color theme="1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36"/>
      <name val="Arial"/>
      <family val="2"/>
      <charset val="204"/>
    </font>
    <font>
      <b/>
      <sz val="36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24"/>
      <name val="Arial"/>
      <family val="2"/>
      <charset val="204"/>
    </font>
    <font>
      <sz val="31"/>
      <name val="Times New Roman"/>
      <family val="1"/>
      <charset val="204"/>
    </font>
    <font>
      <b/>
      <sz val="27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7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23"/>
      </right>
      <top style="double">
        <color auto="1"/>
      </top>
      <bottom style="hair">
        <color indexed="23"/>
      </bottom>
      <diagonal/>
    </border>
    <border>
      <left/>
      <right style="hair">
        <color indexed="23"/>
      </right>
      <top style="double">
        <color auto="1"/>
      </top>
      <bottom style="hair">
        <color indexed="23"/>
      </bottom>
      <diagonal/>
    </border>
    <border>
      <left style="hair">
        <color indexed="23"/>
      </left>
      <right style="double">
        <color auto="1"/>
      </right>
      <top style="double">
        <color auto="1"/>
      </top>
      <bottom style="hair">
        <color indexed="23"/>
      </bottom>
      <diagonal/>
    </border>
    <border>
      <left style="double">
        <color auto="1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double">
        <color auto="1"/>
      </right>
      <top style="hair">
        <color indexed="23"/>
      </top>
      <bottom style="hair">
        <color indexed="23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indexed="23"/>
      </right>
      <top style="hair">
        <color indexed="23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hair">
        <color indexed="23"/>
      </left>
      <right style="double">
        <color auto="1"/>
      </right>
      <top style="hair">
        <color indexed="23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indexed="23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indexed="23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hair">
        <color indexed="23"/>
      </bottom>
      <diagonal/>
    </border>
    <border>
      <left style="thin">
        <color auto="1"/>
      </left>
      <right style="double">
        <color auto="1"/>
      </right>
      <top style="hair">
        <color indexed="23"/>
      </top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indexed="23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indexed="23"/>
      </top>
      <bottom style="hair">
        <color indexed="23"/>
      </bottom>
      <diagonal/>
    </border>
    <border>
      <left/>
      <right style="thin">
        <color auto="1"/>
      </right>
      <top style="hair">
        <color indexed="23"/>
      </top>
      <bottom style="hair">
        <color indexed="23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indexed="23"/>
      </bottom>
      <diagonal/>
    </border>
    <border>
      <left/>
      <right style="thin">
        <color auto="1"/>
      </right>
      <top style="hair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indexed="23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hair">
        <color indexed="23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/>
      <top style="thin">
        <color theme="1" tint="0.34998626667073579"/>
      </top>
      <bottom/>
      <diagonal/>
    </border>
    <border>
      <left style="thin">
        <color auto="1"/>
      </left>
      <right/>
      <top/>
      <bottom style="hair">
        <color indexed="23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theme="1" tint="0.34998626667073579"/>
      </bottom>
      <diagonal/>
    </border>
    <border>
      <left/>
      <right style="thin">
        <color auto="1"/>
      </right>
      <top/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indexed="23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35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Protection="1"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4" fillId="3" borderId="0" xfId="0" applyFont="1" applyFill="1" applyProtection="1">
      <protection locked="0"/>
    </xf>
    <xf numFmtId="0" fontId="15" fillId="0" borderId="0" xfId="0" applyFont="1" applyProtection="1"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0" fontId="38" fillId="0" borderId="0" xfId="0" applyFont="1" applyProtection="1"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39" fillId="0" borderId="0" xfId="0" applyFont="1" applyProtection="1"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40" fillId="0" borderId="0" xfId="0" applyFont="1" applyProtection="1">
      <protection locked="0"/>
    </xf>
    <xf numFmtId="0" fontId="34" fillId="0" borderId="17" xfId="0" applyFont="1" applyBorder="1" applyAlignment="1" applyProtection="1">
      <alignment horizontal="center" vertical="center"/>
      <protection locked="0"/>
    </xf>
    <xf numFmtId="0" fontId="34" fillId="0" borderId="18" xfId="0" applyFont="1" applyBorder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0" fontId="40" fillId="3" borderId="0" xfId="0" applyFont="1" applyFill="1" applyProtection="1">
      <protection locked="0"/>
    </xf>
    <xf numFmtId="0" fontId="31" fillId="0" borderId="0" xfId="0" applyFont="1" applyProtection="1">
      <protection locked="0"/>
    </xf>
    <xf numFmtId="49" fontId="27" fillId="0" borderId="7" xfId="0" applyNumberFormat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27" fillId="0" borderId="0" xfId="0" applyFont="1" applyAlignment="1" applyProtection="1">
      <alignment horizontal="lef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43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6" fillId="0" borderId="0" xfId="0" applyFont="1" applyAlignment="1" applyProtection="1">
      <alignment horizontal="left" vertical="top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28" fillId="0" borderId="7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>
      <protection locked="0"/>
    </xf>
    <xf numFmtId="49" fontId="25" fillId="0" borderId="0" xfId="0" applyNumberFormat="1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27" fillId="0" borderId="0" xfId="0" applyFo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  <protection locked="0"/>
    </xf>
    <xf numFmtId="0" fontId="11" fillId="0" borderId="0" xfId="0" applyFont="1"/>
    <xf numFmtId="0" fontId="31" fillId="0" borderId="0" xfId="0" applyFont="1"/>
    <xf numFmtId="0" fontId="27" fillId="0" borderId="0" xfId="0" applyFont="1"/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justify" vertical="center" wrapText="1"/>
    </xf>
    <xf numFmtId="49" fontId="27" fillId="0" borderId="0" xfId="0" applyNumberFormat="1" applyFont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right" vertical="top"/>
    </xf>
    <xf numFmtId="0" fontId="25" fillId="0" borderId="0" xfId="0" applyFont="1"/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110" xfId="0" applyFont="1" applyBorder="1"/>
    <xf numFmtId="0" fontId="12" fillId="0" borderId="110" xfId="0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vertical="top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2" fillId="0" borderId="1" xfId="0" applyFont="1" applyBorder="1"/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18" fillId="0" borderId="0" xfId="0" applyFont="1"/>
    <xf numFmtId="0" fontId="34" fillId="0" borderId="0" xfId="0" applyFont="1" applyProtection="1">
      <protection locked="0"/>
    </xf>
    <xf numFmtId="49" fontId="27" fillId="0" borderId="0" xfId="0" applyNumberFormat="1" applyFont="1" applyAlignment="1" applyProtection="1">
      <alignment horizontal="left" vertical="center"/>
      <protection locked="0"/>
    </xf>
    <xf numFmtId="0" fontId="35" fillId="0" borderId="0" xfId="0" applyFont="1" applyProtection="1">
      <protection locked="0"/>
    </xf>
    <xf numFmtId="0" fontId="36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49" fontId="27" fillId="0" borderId="0" xfId="0" applyNumberFormat="1" applyFont="1" applyAlignment="1" applyProtection="1">
      <alignment horizontal="center" vertical="center"/>
      <protection locked="0"/>
    </xf>
    <xf numFmtId="0" fontId="37" fillId="0" borderId="0" xfId="0" applyFont="1" applyProtection="1"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0" fontId="44" fillId="0" borderId="0" xfId="0" applyFont="1"/>
    <xf numFmtId="0" fontId="15" fillId="0" borderId="0" xfId="0" applyFont="1" applyAlignment="1">
      <alignment vertical="center" wrapText="1"/>
    </xf>
    <xf numFmtId="0" fontId="45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46" fillId="0" borderId="0" xfId="0" applyFont="1"/>
    <xf numFmtId="0" fontId="25" fillId="0" borderId="0" xfId="0" applyFont="1" applyProtection="1">
      <protection locked="0"/>
    </xf>
    <xf numFmtId="0" fontId="25" fillId="0" borderId="7" xfId="0" applyFont="1" applyBorder="1" applyAlignment="1" applyProtection="1">
      <alignment vertical="center"/>
      <protection locked="0"/>
    </xf>
    <xf numFmtId="0" fontId="47" fillId="0" borderId="0" xfId="0" applyFont="1" applyProtection="1"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vertical="center"/>
      <protection locked="0"/>
    </xf>
    <xf numFmtId="0" fontId="18" fillId="0" borderId="14" xfId="0" applyFont="1" applyBorder="1" applyProtection="1">
      <protection locked="0"/>
    </xf>
    <xf numFmtId="0" fontId="29" fillId="0" borderId="155" xfId="0" applyFont="1" applyBorder="1" applyAlignment="1" applyProtection="1">
      <alignment horizontal="center" vertical="center"/>
      <protection locked="0"/>
    </xf>
    <xf numFmtId="0" fontId="29" fillId="0" borderId="156" xfId="0" applyFont="1" applyBorder="1" applyAlignment="1" applyProtection="1">
      <alignment horizontal="center" vertical="center"/>
      <protection locked="0"/>
    </xf>
    <xf numFmtId="0" fontId="29" fillId="0" borderId="157" xfId="0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top" wrapText="1"/>
    </xf>
    <xf numFmtId="0" fontId="25" fillId="0" borderId="0" xfId="0" applyFont="1" applyAlignment="1">
      <alignment horizontal="right" vertical="top"/>
    </xf>
    <xf numFmtId="0" fontId="25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 wrapText="1"/>
    </xf>
    <xf numFmtId="0" fontId="45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45" fillId="0" borderId="0" xfId="0" applyFont="1" applyAlignment="1">
      <alignment horizontal="left" vertical="top" wrapText="1"/>
    </xf>
    <xf numFmtId="0" fontId="48" fillId="0" borderId="0" xfId="0" applyFont="1"/>
    <xf numFmtId="0" fontId="20" fillId="0" borderId="35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62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left" vertical="center" wrapText="1"/>
    </xf>
    <xf numFmtId="0" fontId="34" fillId="0" borderId="96" xfId="0" applyFont="1" applyBorder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vertical="center" textRotation="90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34" fillId="0" borderId="0" xfId="0" applyFont="1" applyAlignment="1" applyProtection="1">
      <alignment vertical="center" wrapText="1"/>
      <protection locked="0"/>
    </xf>
    <xf numFmtId="0" fontId="34" fillId="0" borderId="0" xfId="0" applyFont="1" applyAlignment="1" applyProtection="1">
      <alignment vertical="center"/>
      <protection locked="0"/>
    </xf>
    <xf numFmtId="0" fontId="41" fillId="0" borderId="0" xfId="0" applyFont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49" fontId="27" fillId="0" borderId="0" xfId="0" applyNumberFormat="1" applyFont="1" applyAlignment="1" applyProtection="1">
      <alignment horizontal="center" vertical="center" wrapText="1"/>
      <protection locked="0"/>
    </xf>
    <xf numFmtId="0" fontId="34" fillId="0" borderId="98" xfId="0" applyFont="1" applyBorder="1" applyAlignment="1" applyProtection="1">
      <alignment horizontal="center" vertical="center"/>
      <protection locked="0"/>
    </xf>
    <xf numFmtId="0" fontId="34" fillId="0" borderId="99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49" fontId="50" fillId="0" borderId="0" xfId="0" applyNumberFormat="1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0" fontId="51" fillId="0" borderId="0" xfId="0" applyFont="1" applyProtection="1">
      <protection locked="0"/>
    </xf>
    <xf numFmtId="0" fontId="50" fillId="0" borderId="0" xfId="0" applyFont="1" applyAlignment="1" applyProtection="1">
      <alignment horizontal="center" vertical="center" wrapText="1"/>
      <protection locked="0"/>
    </xf>
    <xf numFmtId="0" fontId="50" fillId="0" borderId="0" xfId="0" applyFont="1" applyAlignment="1" applyProtection="1">
      <alignment vertical="center"/>
      <protection locked="0"/>
    </xf>
    <xf numFmtId="0" fontId="51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 wrapText="1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52" fillId="0" borderId="0" xfId="0" applyFont="1" applyProtection="1">
      <protection locked="0"/>
    </xf>
    <xf numFmtId="0" fontId="20" fillId="0" borderId="126" xfId="0" applyFont="1" applyBorder="1" applyAlignment="1" applyProtection="1">
      <alignment horizontal="center" vertical="center"/>
      <protection locked="0"/>
    </xf>
    <xf numFmtId="0" fontId="20" fillId="0" borderId="127" xfId="0" applyFont="1" applyBorder="1" applyAlignment="1" applyProtection="1">
      <alignment horizontal="center" vertical="center"/>
      <protection locked="0"/>
    </xf>
    <xf numFmtId="0" fontId="20" fillId="0" borderId="142" xfId="0" applyFont="1" applyBorder="1" applyAlignment="1" applyProtection="1">
      <alignment horizontal="center" vertical="center"/>
      <protection locked="0"/>
    </xf>
    <xf numFmtId="0" fontId="20" fillId="0" borderId="143" xfId="0" applyFont="1" applyBorder="1" applyAlignment="1" applyProtection="1">
      <alignment horizontal="center" vertical="center"/>
      <protection locked="0"/>
    </xf>
    <xf numFmtId="0" fontId="20" fillId="0" borderId="129" xfId="0" applyFont="1" applyBorder="1" applyAlignment="1" applyProtection="1">
      <alignment horizontal="center" vertical="center"/>
      <protection locked="0"/>
    </xf>
    <xf numFmtId="0" fontId="18" fillId="0" borderId="126" xfId="0" applyFont="1" applyBorder="1" applyAlignment="1" applyProtection="1">
      <alignment horizontal="center" vertical="center"/>
      <protection locked="0"/>
    </xf>
    <xf numFmtId="0" fontId="20" fillId="0" borderId="59" xfId="0" applyFont="1" applyBorder="1" applyAlignment="1" applyProtection="1">
      <alignment horizontal="center" vertical="center"/>
      <protection locked="0"/>
    </xf>
    <xf numFmtId="0" fontId="13" fillId="0" borderId="150" xfId="0" applyFont="1" applyBorder="1" applyAlignment="1" applyProtection="1">
      <alignment horizontal="center" vertical="center"/>
      <protection locked="0"/>
    </xf>
    <xf numFmtId="0" fontId="13" fillId="0" borderId="98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151" xfId="0" applyFont="1" applyBorder="1" applyAlignment="1" applyProtection="1">
      <alignment horizontal="center" vertical="center"/>
      <protection locked="0"/>
    </xf>
    <xf numFmtId="0" fontId="13" fillId="0" borderId="152" xfId="0" applyFont="1" applyBorder="1" applyAlignment="1" applyProtection="1">
      <alignment horizontal="center" vertical="center"/>
      <protection locked="0"/>
    </xf>
    <xf numFmtId="0" fontId="13" fillId="0" borderId="153" xfId="0" applyFont="1" applyBorder="1" applyAlignment="1" applyProtection="1">
      <alignment horizontal="center" vertical="center"/>
      <protection locked="0"/>
    </xf>
    <xf numFmtId="0" fontId="13" fillId="0" borderId="154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 wrapText="1"/>
    </xf>
    <xf numFmtId="0" fontId="20" fillId="0" borderId="25" xfId="0" applyFont="1" applyBorder="1" applyAlignment="1" applyProtection="1">
      <alignment horizontal="center" vertical="center"/>
      <protection locked="0"/>
    </xf>
    <xf numFmtId="49" fontId="45" fillId="0" borderId="0" xfId="0" applyNumberFormat="1" applyFont="1" applyAlignment="1" applyProtection="1">
      <alignment horizontal="left" vertical="center"/>
      <protection locked="0"/>
    </xf>
    <xf numFmtId="0" fontId="56" fillId="0" borderId="0" xfId="0" applyFont="1"/>
    <xf numFmtId="0" fontId="57" fillId="0" borderId="0" xfId="0" applyFont="1" applyProtection="1">
      <protection locked="0"/>
    </xf>
    <xf numFmtId="0" fontId="45" fillId="0" borderId="0" xfId="0" applyFont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left" vertical="center"/>
      <protection locked="0"/>
    </xf>
    <xf numFmtId="0" fontId="45" fillId="0" borderId="0" xfId="0" applyFont="1" applyAlignment="1" applyProtection="1">
      <alignment horizontal="left" vertical="top" wrapText="1"/>
      <protection locked="0"/>
    </xf>
    <xf numFmtId="0" fontId="45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12" fillId="0" borderId="0" xfId="0" applyFont="1" applyProtection="1">
      <protection locked="0"/>
    </xf>
    <xf numFmtId="0" fontId="58" fillId="0" borderId="0" xfId="0" applyFont="1"/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49" fontId="20" fillId="0" borderId="59" xfId="0" applyNumberFormat="1" applyFont="1" applyBorder="1" applyAlignment="1" applyProtection="1">
      <alignment horizontal="left" vertical="center"/>
      <protection locked="0"/>
    </xf>
    <xf numFmtId="49" fontId="20" fillId="0" borderId="59" xfId="0" applyNumberFormat="1" applyFont="1" applyBorder="1" applyAlignment="1" applyProtection="1">
      <alignment horizontal="center" vertical="center"/>
      <protection locked="0"/>
    </xf>
    <xf numFmtId="0" fontId="20" fillId="0" borderId="75" xfId="0" applyFont="1" applyBorder="1" applyAlignment="1" applyProtection="1">
      <alignment horizontal="center" vertical="center"/>
      <protection locked="0"/>
    </xf>
    <xf numFmtId="49" fontId="20" fillId="0" borderId="59" xfId="0" applyNumberFormat="1" applyFont="1" applyBorder="1" applyAlignment="1" applyProtection="1">
      <alignment vertical="center"/>
      <protection locked="0"/>
    </xf>
    <xf numFmtId="49" fontId="20" fillId="0" borderId="59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119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horizontal="left"/>
      <protection locked="0"/>
    </xf>
    <xf numFmtId="0" fontId="61" fillId="0" borderId="0" xfId="0" applyFont="1"/>
    <xf numFmtId="0" fontId="28" fillId="0" borderId="119" xfId="0" applyFont="1" applyBorder="1" applyAlignment="1" applyProtection="1">
      <alignment horizontal="center" vertical="center"/>
      <protection locked="0"/>
    </xf>
    <xf numFmtId="49" fontId="28" fillId="0" borderId="119" xfId="0" applyNumberFormat="1" applyFont="1" applyBorder="1" applyAlignment="1" applyProtection="1">
      <alignment horizontal="center" vertical="center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49" fontId="28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5" fillId="0" borderId="7" xfId="0" applyFont="1" applyBorder="1" applyAlignment="1" applyProtection="1">
      <alignment horizontal="left" vertical="center"/>
      <protection locked="0"/>
    </xf>
    <xf numFmtId="0" fontId="28" fillId="0" borderId="158" xfId="0" applyFont="1" applyBorder="1" applyAlignment="1" applyProtection="1">
      <alignment vertical="center"/>
      <protection locked="0"/>
    </xf>
    <xf numFmtId="0" fontId="28" fillId="0" borderId="145" xfId="0" applyFont="1" applyBorder="1" applyAlignment="1" applyProtection="1">
      <alignment vertical="center"/>
      <protection locked="0"/>
    </xf>
    <xf numFmtId="0" fontId="28" fillId="0" borderId="129" xfId="0" applyFont="1" applyBorder="1" applyAlignment="1" applyProtection="1">
      <alignment vertical="center"/>
      <protection locked="0"/>
    </xf>
    <xf numFmtId="0" fontId="28" fillId="0" borderId="142" xfId="0" applyFont="1" applyBorder="1" applyAlignment="1" applyProtection="1">
      <alignment vertical="center"/>
      <protection locked="0"/>
    </xf>
    <xf numFmtId="0" fontId="28" fillId="0" borderId="137" xfId="0" applyFont="1" applyBorder="1" applyAlignment="1" applyProtection="1">
      <alignment vertical="center"/>
      <protection locked="0"/>
    </xf>
    <xf numFmtId="0" fontId="28" fillId="0" borderId="138" xfId="0" applyFont="1" applyBorder="1" applyAlignment="1" applyProtection="1">
      <alignment vertical="center"/>
      <protection locked="0"/>
    </xf>
    <xf numFmtId="0" fontId="18" fillId="0" borderId="120" xfId="0" applyFont="1" applyBorder="1" applyAlignment="1" applyProtection="1">
      <alignment horizontal="center" vertical="center"/>
      <protection locked="0"/>
    </xf>
    <xf numFmtId="0" fontId="20" fillId="0" borderId="72" xfId="0" applyFont="1" applyBorder="1" applyAlignment="1" applyProtection="1">
      <alignment horizontal="left" vertical="center"/>
      <protection locked="0"/>
    </xf>
    <xf numFmtId="0" fontId="20" fillId="0" borderId="129" xfId="0" applyFont="1" applyBorder="1" applyAlignment="1" applyProtection="1">
      <alignment horizontal="left" vertical="center"/>
      <protection locked="0"/>
    </xf>
    <xf numFmtId="0" fontId="20" fillId="0" borderId="127" xfId="0" applyFont="1" applyBorder="1" applyAlignment="1" applyProtection="1">
      <alignment horizontal="left" vertical="center"/>
      <protection locked="0"/>
    </xf>
    <xf numFmtId="0" fontId="18" fillId="0" borderId="129" xfId="0" applyFont="1" applyBorder="1" applyAlignment="1" applyProtection="1">
      <alignment horizontal="center" vertical="center"/>
      <protection locked="0"/>
    </xf>
    <xf numFmtId="0" fontId="20" fillId="0" borderId="72" xfId="0" applyFont="1" applyBorder="1" applyAlignment="1" applyProtection="1">
      <alignment horizontal="center" vertical="center"/>
      <protection locked="0"/>
    </xf>
    <xf numFmtId="0" fontId="18" fillId="0" borderId="121" xfId="0" applyFont="1" applyBorder="1" applyAlignment="1" applyProtection="1">
      <alignment horizontal="center" vertical="center"/>
      <protection locked="0"/>
    </xf>
    <xf numFmtId="0" fontId="63" fillId="0" borderId="0" xfId="0" applyFont="1"/>
    <xf numFmtId="0" fontId="64" fillId="0" borderId="0" xfId="0" applyFont="1"/>
    <xf numFmtId="0" fontId="12" fillId="0" borderId="0" xfId="0" applyFont="1" applyAlignment="1" applyProtection="1">
      <alignment vertical="center" wrapText="1"/>
      <protection locked="0"/>
    </xf>
    <xf numFmtId="49" fontId="45" fillId="0" borderId="0" xfId="0" applyNumberFormat="1" applyFont="1" applyAlignment="1" applyProtection="1">
      <alignment vertical="center"/>
      <protection locked="0"/>
    </xf>
    <xf numFmtId="0" fontId="21" fillId="0" borderId="22" xfId="0" applyFont="1" applyBorder="1" applyAlignment="1" applyProtection="1">
      <alignment vertical="center"/>
      <protection locked="0"/>
    </xf>
    <xf numFmtId="0" fontId="65" fillId="0" borderId="0" xfId="0" applyFont="1" applyProtection="1">
      <protection locked="0"/>
    </xf>
    <xf numFmtId="49" fontId="20" fillId="0" borderId="24" xfId="0" applyNumberFormat="1" applyFont="1" applyBorder="1" applyAlignment="1" applyProtection="1">
      <alignment horizontal="left" vertical="center"/>
      <protection locked="0"/>
    </xf>
    <xf numFmtId="49" fontId="20" fillId="0" borderId="25" xfId="0" applyNumberFormat="1" applyFont="1" applyBorder="1" applyAlignment="1" applyProtection="1">
      <alignment horizontal="left" vertical="center"/>
      <protection locked="0"/>
    </xf>
    <xf numFmtId="49" fontId="20" fillId="0" borderId="25" xfId="0" applyNumberFormat="1" applyFont="1" applyBorder="1" applyAlignment="1" applyProtection="1">
      <alignment horizontal="center" vertical="center"/>
      <protection locked="0"/>
    </xf>
    <xf numFmtId="49" fontId="20" fillId="0" borderId="25" xfId="0" applyNumberFormat="1" applyFont="1" applyBorder="1" applyAlignment="1" applyProtection="1">
      <alignment vertical="center"/>
      <protection locked="0"/>
    </xf>
    <xf numFmtId="49" fontId="20" fillId="0" borderId="134" xfId="0" applyNumberFormat="1" applyFont="1" applyBorder="1" applyAlignment="1" applyProtection="1">
      <alignment vertical="center"/>
      <protection locked="0"/>
    </xf>
    <xf numFmtId="49" fontId="20" fillId="0" borderId="81" xfId="0" applyNumberFormat="1" applyFont="1" applyBorder="1" applyAlignment="1" applyProtection="1">
      <alignment vertical="center"/>
      <protection locked="0"/>
    </xf>
    <xf numFmtId="49" fontId="20" fillId="0" borderId="25" xfId="0" applyNumberFormat="1" applyFont="1" applyBorder="1" applyAlignment="1" applyProtection="1">
      <alignment horizontal="center" vertical="center" wrapText="1"/>
      <protection locked="0"/>
    </xf>
    <xf numFmtId="49" fontId="20" fillId="0" borderId="62" xfId="0" applyNumberFormat="1" applyFont="1" applyBorder="1" applyAlignment="1" applyProtection="1">
      <alignment horizontal="center" vertical="center" wrapText="1"/>
      <protection locked="0"/>
    </xf>
    <xf numFmtId="49" fontId="28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66" fillId="0" borderId="0" xfId="0" applyFont="1" applyProtection="1"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52" xfId="0" applyFont="1" applyBorder="1" applyAlignment="1" applyProtection="1">
      <alignment horizontal="center" vertical="center"/>
      <protection locked="0"/>
    </xf>
    <xf numFmtId="0" fontId="15" fillId="0" borderId="41" xfId="0" applyFont="1" applyBorder="1" applyAlignment="1" applyProtection="1">
      <alignment horizontal="center" vertical="center"/>
      <protection locked="0"/>
    </xf>
    <xf numFmtId="0" fontId="28" fillId="0" borderId="11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horizontal="center" vertical="center" wrapText="1"/>
      <protection locked="0"/>
    </xf>
    <xf numFmtId="0" fontId="68" fillId="0" borderId="0" xfId="0" applyFont="1" applyProtection="1"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69" fillId="0" borderId="0" xfId="0" applyFon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20" fillId="0" borderId="143" xfId="0" applyFont="1" applyBorder="1" applyAlignment="1" applyProtection="1">
      <alignment horizontal="left" vertical="center"/>
      <protection locked="0"/>
    </xf>
    <xf numFmtId="0" fontId="67" fillId="0" borderId="0" xfId="0" applyFont="1"/>
    <xf numFmtId="0" fontId="55" fillId="0" borderId="0" xfId="0" applyFont="1" applyProtection="1">
      <protection locked="0"/>
    </xf>
    <xf numFmtId="0" fontId="20" fillId="0" borderId="159" xfId="0" applyFont="1" applyBorder="1" applyAlignment="1" applyProtection="1">
      <alignment horizontal="center" vertical="center" wrapText="1"/>
      <protection locked="0"/>
    </xf>
    <xf numFmtId="49" fontId="20" fillId="0" borderId="141" xfId="0" applyNumberFormat="1" applyFont="1" applyBorder="1" applyAlignment="1" applyProtection="1">
      <alignment horizontal="left" vertical="center"/>
      <protection locked="0"/>
    </xf>
    <xf numFmtId="0" fontId="20" fillId="0" borderId="141" xfId="0" applyFont="1" applyBorder="1" applyAlignment="1" applyProtection="1">
      <alignment horizontal="center" vertical="center"/>
      <protection locked="0"/>
    </xf>
    <xf numFmtId="0" fontId="20" fillId="0" borderId="27" xfId="0" applyFont="1" applyBorder="1" applyAlignment="1" applyProtection="1">
      <alignment horizontal="center" vertical="center"/>
      <protection locked="0"/>
    </xf>
    <xf numFmtId="49" fontId="20" fillId="0" borderId="141" xfId="0" applyNumberFormat="1" applyFont="1" applyBorder="1" applyAlignment="1" applyProtection="1">
      <alignment horizontal="center" vertical="center"/>
      <protection locked="0"/>
    </xf>
    <xf numFmtId="0" fontId="20" fillId="0" borderId="171" xfId="0" applyFont="1" applyBorder="1" applyAlignment="1" applyProtection="1">
      <alignment horizontal="center" vertical="center"/>
      <protection locked="0"/>
    </xf>
    <xf numFmtId="0" fontId="20" fillId="0" borderId="130" xfId="0" applyFont="1" applyBorder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vertical="center"/>
      <protection locked="0"/>
    </xf>
    <xf numFmtId="0" fontId="27" fillId="6" borderId="7" xfId="0" applyFont="1" applyFill="1" applyBorder="1" applyAlignment="1" applyProtection="1">
      <alignment vertical="center" wrapText="1"/>
      <protection locked="0"/>
    </xf>
    <xf numFmtId="0" fontId="34" fillId="6" borderId="7" xfId="0" applyFont="1" applyFill="1" applyBorder="1" applyAlignment="1" applyProtection="1">
      <alignment vertical="center" wrapText="1"/>
      <protection locked="0"/>
    </xf>
    <xf numFmtId="0" fontId="34" fillId="6" borderId="7" xfId="0" applyFont="1" applyFill="1" applyBorder="1" applyAlignment="1" applyProtection="1">
      <alignment vertical="center"/>
      <protection locked="0"/>
    </xf>
    <xf numFmtId="0" fontId="41" fillId="6" borderId="7" xfId="0" applyFont="1" applyFill="1" applyBorder="1" applyAlignment="1" applyProtection="1">
      <alignment vertical="center" wrapText="1"/>
      <protection locked="0"/>
    </xf>
    <xf numFmtId="0" fontId="26" fillId="6" borderId="7" xfId="0" applyFont="1" applyFill="1" applyBorder="1" applyAlignment="1" applyProtection="1">
      <alignment vertical="center" wrapText="1"/>
      <protection locked="0"/>
    </xf>
    <xf numFmtId="0" fontId="27" fillId="6" borderId="7" xfId="0" applyFont="1" applyFill="1" applyBorder="1" applyAlignment="1" applyProtection="1">
      <alignment vertical="center"/>
      <protection locked="0"/>
    </xf>
    <xf numFmtId="0" fontId="28" fillId="0" borderId="142" xfId="0" applyFont="1" applyBorder="1" applyAlignment="1" applyProtection="1">
      <alignment vertical="center" wrapText="1"/>
      <protection locked="0"/>
    </xf>
    <xf numFmtId="0" fontId="28" fillId="5" borderId="23" xfId="0" applyFont="1" applyFill="1" applyBorder="1" applyAlignment="1" applyProtection="1">
      <alignment vertical="center"/>
      <protection locked="0"/>
    </xf>
    <xf numFmtId="0" fontId="22" fillId="0" borderId="37" xfId="0" applyFont="1" applyBorder="1" applyAlignment="1" applyProtection="1">
      <alignment vertical="center" wrapText="1"/>
      <protection locked="0"/>
    </xf>
    <xf numFmtId="0" fontId="20" fillId="0" borderId="138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0" fillId="0" borderId="14" xfId="0" applyBorder="1"/>
    <xf numFmtId="0" fontId="54" fillId="0" borderId="154" xfId="0" applyFont="1" applyBorder="1"/>
    <xf numFmtId="0" fontId="0" fillId="0" borderId="156" xfId="0" applyBorder="1"/>
    <xf numFmtId="0" fontId="54" fillId="0" borderId="19" xfId="0" applyFont="1" applyBorder="1"/>
    <xf numFmtId="0" fontId="59" fillId="0" borderId="88" xfId="0" applyFont="1" applyBorder="1"/>
    <xf numFmtId="0" fontId="28" fillId="0" borderId="37" xfId="0" applyFont="1" applyBorder="1" applyAlignment="1" applyProtection="1">
      <alignment vertical="center"/>
      <protection locked="0"/>
    </xf>
    <xf numFmtId="0" fontId="16" fillId="6" borderId="142" xfId="0" applyFont="1" applyFill="1" applyBorder="1" applyAlignment="1" applyProtection="1">
      <alignment vertical="center"/>
      <protection locked="0"/>
    </xf>
    <xf numFmtId="0" fontId="15" fillId="6" borderId="111" xfId="0" applyFont="1" applyFill="1" applyBorder="1" applyAlignment="1" applyProtection="1">
      <alignment horizontal="center" vertical="center"/>
      <protection locked="0"/>
    </xf>
    <xf numFmtId="0" fontId="15" fillId="6" borderId="121" xfId="0" applyFont="1" applyFill="1" applyBorder="1" applyAlignment="1" applyProtection="1">
      <alignment horizontal="center" vertical="center"/>
      <protection locked="0"/>
    </xf>
    <xf numFmtId="0" fontId="15" fillId="6" borderId="129" xfId="0" applyFont="1" applyFill="1" applyBorder="1" applyAlignment="1" applyProtection="1">
      <alignment horizontal="center" vertical="center"/>
      <protection locked="0"/>
    </xf>
    <xf numFmtId="0" fontId="15" fillId="6" borderId="143" xfId="0" applyFont="1" applyFill="1" applyBorder="1" applyAlignment="1" applyProtection="1">
      <alignment horizontal="center" vertical="center"/>
      <protection locked="0"/>
    </xf>
    <xf numFmtId="0" fontId="15" fillId="6" borderId="127" xfId="0" applyFont="1" applyFill="1" applyBorder="1" applyAlignment="1" applyProtection="1">
      <alignment horizontal="center" vertical="center"/>
      <protection locked="0"/>
    </xf>
    <xf numFmtId="0" fontId="15" fillId="6" borderId="142" xfId="0" applyFont="1" applyFill="1" applyBorder="1" applyAlignment="1" applyProtection="1">
      <alignment vertical="center" wrapText="1"/>
      <protection locked="0"/>
    </xf>
    <xf numFmtId="0" fontId="16" fillId="6" borderId="142" xfId="0" applyFont="1" applyFill="1" applyBorder="1" applyAlignment="1" applyProtection="1">
      <alignment vertical="center" wrapText="1"/>
      <protection locked="0"/>
    </xf>
    <xf numFmtId="0" fontId="15" fillId="6" borderId="142" xfId="0" applyFont="1" applyFill="1" applyBorder="1" applyAlignment="1" applyProtection="1">
      <alignment vertical="center"/>
      <protection locked="0"/>
    </xf>
    <xf numFmtId="0" fontId="61" fillId="6" borderId="142" xfId="0" applyFont="1" applyFill="1" applyBorder="1"/>
    <xf numFmtId="0" fontId="61" fillId="6" borderId="142" xfId="0" applyFont="1" applyFill="1" applyBorder="1" applyAlignment="1">
      <alignment vertical="center" wrapText="1"/>
    </xf>
    <xf numFmtId="0" fontId="15" fillId="6" borderId="37" xfId="0" applyFont="1" applyFill="1" applyBorder="1" applyAlignment="1" applyProtection="1">
      <alignment vertical="center" wrapText="1"/>
      <protection locked="0"/>
    </xf>
    <xf numFmtId="0" fontId="15" fillId="6" borderId="138" xfId="0" applyFont="1" applyFill="1" applyBorder="1" applyAlignment="1" applyProtection="1">
      <alignment vertical="center"/>
      <protection locked="0"/>
    </xf>
    <xf numFmtId="0" fontId="15" fillId="6" borderId="117" xfId="0" applyFont="1" applyFill="1" applyBorder="1" applyAlignment="1" applyProtection="1">
      <alignment horizontal="right" vertical="center"/>
      <protection locked="0"/>
    </xf>
    <xf numFmtId="0" fontId="15" fillId="6" borderId="118" xfId="0" applyFont="1" applyFill="1" applyBorder="1" applyAlignment="1" applyProtection="1">
      <alignment horizontal="left" vertical="center"/>
      <protection locked="0"/>
    </xf>
    <xf numFmtId="0" fontId="15" fillId="6" borderId="112" xfId="0" applyFont="1" applyFill="1" applyBorder="1" applyAlignment="1" applyProtection="1">
      <alignment horizontal="center" vertical="center"/>
      <protection locked="0"/>
    </xf>
    <xf numFmtId="0" fontId="18" fillId="6" borderId="137" xfId="0" applyFont="1" applyFill="1" applyBorder="1" applyAlignment="1" applyProtection="1">
      <alignment horizontal="center" vertical="center"/>
      <protection locked="0"/>
    </xf>
    <xf numFmtId="0" fontId="18" fillId="6" borderId="138" xfId="0" applyFont="1" applyFill="1" applyBorder="1" applyAlignment="1" applyProtection="1">
      <alignment horizontal="center" vertical="center"/>
      <protection locked="0"/>
    </xf>
    <xf numFmtId="0" fontId="18" fillId="6" borderId="139" xfId="0" applyFont="1" applyFill="1" applyBorder="1" applyAlignment="1" applyProtection="1">
      <alignment horizontal="center" vertical="center"/>
      <protection locked="0"/>
    </xf>
    <xf numFmtId="0" fontId="18" fillId="6" borderId="130" xfId="0" applyFont="1" applyFill="1" applyBorder="1" applyAlignment="1" applyProtection="1">
      <alignment horizontal="center" vertical="center"/>
      <protection locked="0"/>
    </xf>
    <xf numFmtId="0" fontId="18" fillId="6" borderId="116" xfId="0" applyFont="1" applyFill="1" applyBorder="1" applyAlignment="1" applyProtection="1">
      <alignment horizontal="center" vertical="center"/>
      <protection locked="0"/>
    </xf>
    <xf numFmtId="0" fontId="18" fillId="6" borderId="113" xfId="0" applyFont="1" applyFill="1" applyBorder="1" applyAlignment="1" applyProtection="1">
      <alignment horizontal="left" vertical="center"/>
      <protection locked="0"/>
    </xf>
    <xf numFmtId="0" fontId="18" fillId="6" borderId="116" xfId="0" applyFont="1" applyFill="1" applyBorder="1" applyAlignment="1" applyProtection="1">
      <alignment horizontal="left" vertical="center"/>
      <protection locked="0"/>
    </xf>
    <xf numFmtId="0" fontId="18" fillId="6" borderId="118" xfId="0" applyFont="1" applyFill="1" applyBorder="1" applyAlignment="1" applyProtection="1">
      <alignment horizontal="left" vertical="center"/>
      <protection locked="0"/>
    </xf>
    <xf numFmtId="0" fontId="18" fillId="6" borderId="137" xfId="0" applyFont="1" applyFill="1" applyBorder="1" applyAlignment="1" applyProtection="1">
      <alignment horizontal="left" vertical="center"/>
      <protection locked="0"/>
    </xf>
    <xf numFmtId="0" fontId="18" fillId="6" borderId="139" xfId="0" applyFont="1" applyFill="1" applyBorder="1" applyAlignment="1" applyProtection="1">
      <alignment horizontal="left" vertical="center"/>
      <protection locked="0"/>
    </xf>
    <xf numFmtId="0" fontId="18" fillId="6" borderId="130" xfId="0" applyFont="1" applyFill="1" applyBorder="1" applyAlignment="1" applyProtection="1">
      <alignment horizontal="left" vertical="center"/>
      <protection locked="0"/>
    </xf>
    <xf numFmtId="0" fontId="18" fillId="6" borderId="140" xfId="0" applyFont="1" applyFill="1" applyBorder="1" applyAlignment="1" applyProtection="1">
      <alignment horizontal="center" vertical="center"/>
      <protection locked="0"/>
    </xf>
    <xf numFmtId="0" fontId="18" fillId="6" borderId="138" xfId="0" applyFont="1" applyFill="1" applyBorder="1" applyAlignment="1" applyProtection="1">
      <alignment horizontal="left" vertical="center"/>
      <protection locked="0"/>
    </xf>
    <xf numFmtId="0" fontId="18" fillId="6" borderId="140" xfId="0" applyFont="1" applyFill="1" applyBorder="1" applyAlignment="1" applyProtection="1">
      <alignment horizontal="left" vertical="center"/>
      <protection locked="0"/>
    </xf>
    <xf numFmtId="0" fontId="15" fillId="6" borderId="40" xfId="0" applyFont="1" applyFill="1" applyBorder="1" applyAlignment="1" applyProtection="1">
      <alignment horizontal="right" vertical="center"/>
      <protection locked="0"/>
    </xf>
    <xf numFmtId="0" fontId="15" fillId="6" borderId="121" xfId="0" applyFont="1" applyFill="1" applyBorder="1" applyAlignment="1" applyProtection="1">
      <alignment horizontal="left" vertical="center"/>
      <protection locked="0"/>
    </xf>
    <xf numFmtId="0" fontId="18" fillId="6" borderId="129" xfId="0" applyFont="1" applyFill="1" applyBorder="1" applyAlignment="1" applyProtection="1">
      <alignment horizontal="center" vertical="center"/>
      <protection locked="0"/>
    </xf>
    <xf numFmtId="0" fontId="18" fillId="6" borderId="142" xfId="0" applyFont="1" applyFill="1" applyBorder="1" applyAlignment="1" applyProtection="1">
      <alignment horizontal="center" vertical="center"/>
      <protection locked="0"/>
    </xf>
    <xf numFmtId="0" fontId="18" fillId="6" borderId="143" xfId="0" applyFont="1" applyFill="1" applyBorder="1" applyAlignment="1" applyProtection="1">
      <alignment horizontal="center" vertical="center"/>
      <protection locked="0"/>
    </xf>
    <xf numFmtId="0" fontId="18" fillId="6" borderId="72" xfId="0" applyFont="1" applyFill="1" applyBorder="1" applyAlignment="1" applyProtection="1">
      <alignment horizontal="center" vertical="center"/>
      <protection locked="0"/>
    </xf>
    <xf numFmtId="0" fontId="18" fillId="6" borderId="120" xfId="0" applyFont="1" applyFill="1" applyBorder="1" applyAlignment="1" applyProtection="1">
      <alignment horizontal="center" vertical="center"/>
      <protection locked="0"/>
    </xf>
    <xf numFmtId="0" fontId="18" fillId="6" borderId="72" xfId="0" applyFont="1" applyFill="1" applyBorder="1" applyAlignment="1" applyProtection="1">
      <alignment horizontal="left" vertical="center"/>
      <protection locked="0"/>
    </xf>
    <xf numFmtId="0" fontId="18" fillId="6" borderId="120" xfId="0" applyFont="1" applyFill="1" applyBorder="1" applyAlignment="1" applyProtection="1">
      <alignment horizontal="left" vertical="center"/>
      <protection locked="0"/>
    </xf>
    <xf numFmtId="0" fontId="18" fillId="6" borderId="121" xfId="0" applyFont="1" applyFill="1" applyBorder="1" applyAlignment="1" applyProtection="1">
      <alignment horizontal="left" vertical="center"/>
      <protection locked="0"/>
    </xf>
    <xf numFmtId="0" fontId="18" fillId="6" borderId="129" xfId="0" applyFont="1" applyFill="1" applyBorder="1" applyAlignment="1" applyProtection="1">
      <alignment horizontal="left" vertical="center"/>
      <protection locked="0"/>
    </xf>
    <xf numFmtId="0" fontId="18" fillId="6" borderId="143" xfId="0" applyFont="1" applyFill="1" applyBorder="1" applyAlignment="1" applyProtection="1">
      <alignment horizontal="left" vertical="center"/>
      <protection locked="0"/>
    </xf>
    <xf numFmtId="0" fontId="18" fillId="6" borderId="127" xfId="0" applyFont="1" applyFill="1" applyBorder="1" applyAlignment="1" applyProtection="1">
      <alignment horizontal="left" vertical="center"/>
      <protection locked="0"/>
    </xf>
    <xf numFmtId="0" fontId="18" fillId="6" borderId="126" xfId="0" applyFont="1" applyFill="1" applyBorder="1" applyAlignment="1" applyProtection="1">
      <alignment horizontal="center" vertical="center"/>
      <protection locked="0"/>
    </xf>
    <xf numFmtId="0" fontId="18" fillId="6" borderId="127" xfId="0" applyFont="1" applyFill="1" applyBorder="1" applyAlignment="1" applyProtection="1">
      <alignment horizontal="center" vertical="center"/>
      <protection locked="0"/>
    </xf>
    <xf numFmtId="0" fontId="18" fillId="6" borderId="121" xfId="0" applyFont="1" applyFill="1" applyBorder="1" applyAlignment="1" applyProtection="1">
      <alignment horizontal="center" vertical="center"/>
      <protection locked="0"/>
    </xf>
    <xf numFmtId="0" fontId="18" fillId="6" borderId="120" xfId="0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>
      <alignment horizontal="left" vertical="center" wrapText="1"/>
    </xf>
    <xf numFmtId="0" fontId="55" fillId="0" borderId="0" xfId="0" applyFont="1" applyAlignment="1" applyProtection="1">
      <alignment horizontal="center" vertical="center"/>
      <protection locked="0"/>
    </xf>
    <xf numFmtId="49" fontId="15" fillId="0" borderId="129" xfId="0" applyNumberFormat="1" applyFont="1" applyBorder="1" applyAlignment="1" applyProtection="1">
      <alignment horizontal="center" vertical="center" wrapText="1"/>
      <protection locked="0"/>
    </xf>
    <xf numFmtId="49" fontId="15" fillId="0" borderId="142" xfId="0" applyNumberFormat="1" applyFont="1" applyBorder="1" applyAlignment="1" applyProtection="1">
      <alignment horizontal="center" vertical="center" wrapText="1"/>
      <protection locked="0"/>
    </xf>
    <xf numFmtId="49" fontId="15" fillId="0" borderId="143" xfId="0" applyNumberFormat="1" applyFont="1" applyBorder="1" applyAlignment="1" applyProtection="1">
      <alignment horizontal="center" vertical="center" wrapText="1"/>
      <protection locked="0"/>
    </xf>
    <xf numFmtId="49" fontId="15" fillId="0" borderId="137" xfId="0" applyNumberFormat="1" applyFont="1" applyBorder="1" applyAlignment="1" applyProtection="1">
      <alignment horizontal="center" vertical="center" wrapText="1"/>
      <protection locked="0"/>
    </xf>
    <xf numFmtId="49" fontId="15" fillId="0" borderId="138" xfId="0" applyNumberFormat="1" applyFont="1" applyBorder="1" applyAlignment="1" applyProtection="1">
      <alignment horizontal="center" vertical="center" wrapText="1"/>
      <protection locked="0"/>
    </xf>
    <xf numFmtId="49" fontId="15" fillId="0" borderId="139" xfId="0" applyNumberFormat="1" applyFont="1" applyBorder="1" applyAlignment="1" applyProtection="1">
      <alignment horizontal="center" vertical="center" wrapText="1"/>
      <protection locked="0"/>
    </xf>
    <xf numFmtId="0" fontId="28" fillId="0" borderId="35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28" fillId="0" borderId="34" xfId="0" applyFont="1" applyBorder="1" applyAlignment="1" applyProtection="1">
      <alignment horizontal="center" vertical="center" wrapText="1"/>
      <protection locked="0"/>
    </xf>
    <xf numFmtId="0" fontId="15" fillId="0" borderId="158" xfId="0" applyFont="1" applyBorder="1" applyAlignment="1" applyProtection="1">
      <alignment vertical="center" wrapText="1"/>
      <protection locked="0"/>
    </xf>
    <xf numFmtId="0" fontId="15" fillId="0" borderId="145" xfId="0" applyFont="1" applyBorder="1" applyAlignment="1" applyProtection="1">
      <alignment vertical="center" wrapText="1"/>
      <protection locked="0"/>
    </xf>
    <xf numFmtId="0" fontId="15" fillId="0" borderId="146" xfId="0" applyFont="1" applyBorder="1" applyAlignment="1" applyProtection="1">
      <alignment vertical="center" wrapText="1"/>
      <protection locked="0"/>
    </xf>
    <xf numFmtId="0" fontId="15" fillId="0" borderId="129" xfId="0" applyFont="1" applyBorder="1" applyAlignment="1" applyProtection="1">
      <alignment vertical="center" wrapText="1"/>
      <protection locked="0"/>
    </xf>
    <xf numFmtId="0" fontId="15" fillId="0" borderId="142" xfId="0" applyFont="1" applyBorder="1" applyAlignment="1" applyProtection="1">
      <alignment vertical="center" wrapText="1"/>
      <protection locked="0"/>
    </xf>
    <xf numFmtId="0" fontId="15" fillId="0" borderId="143" xfId="0" applyFont="1" applyBorder="1" applyAlignment="1" applyProtection="1">
      <alignment vertical="center" wrapText="1"/>
      <protection locked="0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8" fillId="0" borderId="91" xfId="0" applyFont="1" applyBorder="1" applyAlignment="1" applyProtection="1">
      <alignment horizontal="center" vertical="center"/>
      <protection locked="0"/>
    </xf>
    <xf numFmtId="0" fontId="53" fillId="0" borderId="101" xfId="0" applyFont="1" applyBorder="1"/>
    <xf numFmtId="0" fontId="34" fillId="0" borderId="131" xfId="0" applyFont="1" applyBorder="1" applyAlignment="1" applyProtection="1">
      <alignment horizontal="center" vertical="center"/>
      <protection locked="0"/>
    </xf>
    <xf numFmtId="0" fontId="49" fillId="0" borderId="132" xfId="0" applyFont="1" applyBorder="1"/>
    <xf numFmtId="0" fontId="34" fillId="0" borderId="96" xfId="0" applyFont="1" applyBorder="1" applyAlignment="1" applyProtection="1">
      <alignment horizontal="center" vertical="center"/>
      <protection locked="0"/>
    </xf>
    <xf numFmtId="0" fontId="49" fillId="0" borderId="133" xfId="0" applyFont="1" applyBorder="1"/>
    <xf numFmtId="0" fontId="34" fillId="0" borderId="135" xfId="0" applyFont="1" applyBorder="1" applyAlignment="1" applyProtection="1">
      <alignment horizontal="center" vertical="center"/>
      <protection locked="0"/>
    </xf>
    <xf numFmtId="0" fontId="49" fillId="0" borderId="136" xfId="0" applyFont="1" applyBorder="1"/>
    <xf numFmtId="0" fontId="28" fillId="2" borderId="25" xfId="0" applyFont="1" applyFill="1" applyBorder="1" applyAlignment="1">
      <alignment horizontal="center" vertical="center" wrapText="1"/>
    </xf>
    <xf numFmtId="0" fontId="15" fillId="0" borderId="52" xfId="0" applyFont="1" applyBorder="1" applyAlignment="1" applyProtection="1">
      <alignment horizontal="center" vertical="center" wrapText="1"/>
      <protection locked="0"/>
    </xf>
    <xf numFmtId="0" fontId="15" fillId="0" borderId="48" xfId="0" applyFont="1" applyBorder="1" applyAlignment="1">
      <alignment horizontal="center" vertical="center" wrapText="1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center" vertical="center"/>
      <protection locked="0"/>
    </xf>
    <xf numFmtId="1" fontId="28" fillId="0" borderId="126" xfId="0" applyNumberFormat="1" applyFont="1" applyBorder="1" applyAlignment="1">
      <alignment horizontal="center" vertical="center" wrapText="1"/>
    </xf>
    <xf numFmtId="1" fontId="28" fillId="0" borderId="142" xfId="0" applyNumberFormat="1" applyFont="1" applyBorder="1" applyAlignment="1">
      <alignment horizontal="center" vertical="center" wrapText="1"/>
    </xf>
    <xf numFmtId="1" fontId="28" fillId="0" borderId="143" xfId="0" applyNumberFormat="1" applyFont="1" applyBorder="1" applyAlignment="1">
      <alignment horizontal="center" vertical="center" wrapText="1"/>
    </xf>
    <xf numFmtId="1" fontId="28" fillId="0" borderId="11" xfId="0" applyNumberFormat="1" applyFont="1" applyBorder="1" applyAlignment="1">
      <alignment horizontal="center" vertical="center" wrapText="1"/>
    </xf>
    <xf numFmtId="0" fontId="15" fillId="0" borderId="55" xfId="0" applyFont="1" applyBorder="1" applyAlignment="1" applyProtection="1">
      <alignment horizontal="center" vertical="center" wrapText="1"/>
      <protection locked="0"/>
    </xf>
    <xf numFmtId="0" fontId="15" fillId="0" borderId="90" xfId="0" applyFont="1" applyBorder="1" applyAlignment="1" applyProtection="1">
      <alignment horizontal="center" vertical="center" wrapText="1"/>
      <protection locked="0"/>
    </xf>
    <xf numFmtId="0" fontId="15" fillId="0" borderId="72" xfId="0" applyFont="1" applyBorder="1" applyAlignment="1">
      <alignment horizontal="center" vertical="center" wrapText="1"/>
    </xf>
    <xf numFmtId="0" fontId="15" fillId="0" borderId="59" xfId="0" applyFont="1" applyBorder="1" applyAlignment="1" applyProtection="1">
      <alignment horizontal="center" vertical="center" wrapText="1"/>
      <protection locked="0"/>
    </xf>
    <xf numFmtId="0" fontId="15" fillId="0" borderId="60" xfId="0" applyFont="1" applyBorder="1" applyAlignment="1" applyProtection="1">
      <alignment horizontal="center" vertical="center" wrapText="1"/>
      <protection locked="0"/>
    </xf>
    <xf numFmtId="0" fontId="15" fillId="0" borderId="52" xfId="0" applyFont="1" applyBorder="1" applyAlignment="1">
      <alignment horizontal="center" vertical="center" wrapText="1"/>
    </xf>
    <xf numFmtId="0" fontId="28" fillId="2" borderId="62" xfId="0" applyFont="1" applyFill="1" applyBorder="1" applyAlignment="1">
      <alignment horizontal="center" vertical="center" wrapText="1"/>
    </xf>
    <xf numFmtId="0" fontId="27" fillId="0" borderId="0" xfId="0" applyFont="1" applyAlignment="1" applyProtection="1">
      <alignment horizontal="justify" vertical="top" wrapText="1"/>
      <protection locked="0"/>
    </xf>
    <xf numFmtId="0" fontId="15" fillId="0" borderId="137" xfId="0" applyFont="1" applyBorder="1" applyAlignment="1" applyProtection="1">
      <alignment vertical="center" wrapText="1"/>
      <protection locked="0"/>
    </xf>
    <xf numFmtId="0" fontId="15" fillId="0" borderId="138" xfId="0" applyFont="1" applyBorder="1" applyAlignment="1" applyProtection="1">
      <alignment vertical="center" wrapText="1"/>
      <protection locked="0"/>
    </xf>
    <xf numFmtId="0" fontId="15" fillId="0" borderId="139" xfId="0" applyFont="1" applyBorder="1" applyAlignment="1" applyProtection="1">
      <alignment vertical="center" wrapText="1"/>
      <protection locked="0"/>
    </xf>
    <xf numFmtId="0" fontId="45" fillId="0" borderId="0" xfId="0" applyFont="1" applyAlignment="1" applyProtection="1">
      <alignment horizontal="left" vertical="center" wrapText="1"/>
      <protection locked="0"/>
    </xf>
    <xf numFmtId="49" fontId="15" fillId="0" borderId="158" xfId="0" applyNumberFormat="1" applyFont="1" applyBorder="1" applyAlignment="1" applyProtection="1">
      <alignment horizontal="center" vertical="center" wrapText="1"/>
      <protection locked="0"/>
    </xf>
    <xf numFmtId="49" fontId="15" fillId="0" borderId="145" xfId="0" applyNumberFormat="1" applyFont="1" applyBorder="1" applyAlignment="1" applyProtection="1">
      <alignment horizontal="center" vertical="center" wrapText="1"/>
      <protection locked="0"/>
    </xf>
    <xf numFmtId="49" fontId="15" fillId="0" borderId="146" xfId="0" applyNumberFormat="1" applyFont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15" fillId="0" borderId="72" xfId="0" applyFont="1" applyBorder="1" applyAlignment="1" applyProtection="1">
      <alignment horizontal="center" vertical="center" wrapText="1"/>
      <protection locked="0"/>
    </xf>
    <xf numFmtId="1" fontId="28" fillId="0" borderId="46" xfId="0" applyNumberFormat="1" applyFont="1" applyBorder="1" applyAlignment="1">
      <alignment horizontal="center" vertical="center" wrapText="1"/>
    </xf>
    <xf numFmtId="0" fontId="28" fillId="0" borderId="35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8" fillId="0" borderId="34" xfId="0" applyFont="1" applyBorder="1" applyAlignment="1" applyProtection="1">
      <alignment horizontal="center" vertical="center"/>
      <protection locked="0"/>
    </xf>
    <xf numFmtId="0" fontId="28" fillId="0" borderId="48" xfId="0" applyFont="1" applyBorder="1" applyAlignment="1">
      <alignment horizontal="center" vertical="center" wrapText="1"/>
    </xf>
    <xf numFmtId="0" fontId="15" fillId="0" borderId="48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 wrapText="1"/>
      <protection locked="0"/>
    </xf>
    <xf numFmtId="0" fontId="15" fillId="0" borderId="127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49" xfId="0" applyFont="1" applyBorder="1" applyAlignment="1" applyProtection="1">
      <alignment horizontal="center" vertical="center"/>
      <protection locked="0"/>
    </xf>
    <xf numFmtId="1" fontId="15" fillId="0" borderId="128" xfId="0" applyNumberFormat="1" applyFont="1" applyBorder="1" applyAlignment="1">
      <alignment horizontal="center" vertical="center" wrapText="1"/>
    </xf>
    <xf numFmtId="1" fontId="15" fillId="0" borderId="125" xfId="0" applyNumberFormat="1" applyFont="1" applyBorder="1" applyAlignment="1">
      <alignment horizontal="center" vertical="center" wrapText="1"/>
    </xf>
    <xf numFmtId="1" fontId="15" fillId="0" borderId="167" xfId="0" applyNumberFormat="1" applyFont="1" applyBorder="1" applyAlignment="1">
      <alignment horizontal="center" vertical="center" wrapText="1"/>
    </xf>
    <xf numFmtId="0" fontId="28" fillId="0" borderId="127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72" xfId="0" applyFont="1" applyBorder="1" applyAlignment="1" applyProtection="1">
      <alignment horizontal="center" vertical="center" wrapText="1"/>
      <protection locked="0"/>
    </xf>
    <xf numFmtId="0" fontId="28" fillId="0" borderId="60" xfId="0" applyFont="1" applyBorder="1" applyAlignment="1" applyProtection="1">
      <alignment horizontal="center" vertical="center" wrapText="1"/>
      <protection locked="0"/>
    </xf>
    <xf numFmtId="0" fontId="28" fillId="0" borderId="58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28" fillId="0" borderId="52" xfId="0" applyFont="1" applyBorder="1" applyAlignment="1" applyProtection="1">
      <alignment horizontal="center" vertical="center" wrapText="1"/>
      <protection locked="0"/>
    </xf>
    <xf numFmtId="0" fontId="20" fillId="0" borderId="12" xfId="0" applyFont="1" applyBorder="1" applyAlignment="1" applyProtection="1">
      <alignment horizontal="center" vertical="center" textRotation="255"/>
      <protection locked="0"/>
    </xf>
    <xf numFmtId="0" fontId="20" fillId="0" borderId="16" xfId="0" applyFont="1" applyBorder="1" applyAlignment="1" applyProtection="1">
      <alignment horizontal="center" vertical="center" textRotation="255"/>
      <protection locked="0"/>
    </xf>
    <xf numFmtId="0" fontId="20" fillId="0" borderId="97" xfId="0" applyFont="1" applyBorder="1" applyAlignment="1" applyProtection="1">
      <alignment horizontal="center" vertical="center" textRotation="255"/>
      <protection locked="0"/>
    </xf>
    <xf numFmtId="0" fontId="18" fillId="0" borderId="13" xfId="0" applyFont="1" applyBorder="1" applyAlignment="1" applyProtection="1">
      <alignment horizontal="center" vertical="center"/>
      <protection locked="0"/>
    </xf>
    <xf numFmtId="0" fontId="28" fillId="0" borderId="6" xfId="0" applyFont="1" applyBorder="1" applyAlignment="1" applyProtection="1">
      <alignment horizontal="center" vertical="center" wrapText="1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0" fontId="28" fillId="0" borderId="5" xfId="0" applyFont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10" xfId="0" applyFont="1" applyBorder="1" applyAlignment="1" applyProtection="1">
      <alignment horizontal="center" vertical="center" wrapText="1"/>
      <protection locked="0"/>
    </xf>
    <xf numFmtId="0" fontId="28" fillId="2" borderId="35" xfId="0" applyFont="1" applyFill="1" applyBorder="1" applyAlignment="1" applyProtection="1">
      <alignment vertical="center" wrapText="1"/>
      <protection locked="0"/>
    </xf>
    <xf numFmtId="0" fontId="28" fillId="2" borderId="23" xfId="0" applyFont="1" applyFill="1" applyBorder="1" applyAlignment="1" applyProtection="1">
      <alignment vertical="center" wrapText="1"/>
      <protection locked="0"/>
    </xf>
    <xf numFmtId="0" fontId="28" fillId="2" borderId="34" xfId="0" applyFont="1" applyFill="1" applyBorder="1" applyAlignment="1" applyProtection="1">
      <alignment vertical="center" wrapText="1"/>
      <protection locked="0"/>
    </xf>
    <xf numFmtId="0" fontId="18" fillId="0" borderId="95" xfId="0" applyFont="1" applyBorder="1" applyAlignment="1" applyProtection="1">
      <alignment horizontal="center" vertical="center"/>
      <protection locked="0"/>
    </xf>
    <xf numFmtId="0" fontId="18" fillId="0" borderId="104" xfId="0" applyFont="1" applyBorder="1" applyAlignment="1" applyProtection="1">
      <alignment horizontal="center" vertical="center"/>
      <protection locked="0"/>
    </xf>
    <xf numFmtId="0" fontId="18" fillId="0" borderId="105" xfId="0" applyFont="1" applyBorder="1" applyAlignment="1" applyProtection="1">
      <alignment horizontal="center" vertical="center"/>
      <protection locked="0"/>
    </xf>
    <xf numFmtId="0" fontId="28" fillId="2" borderId="23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28" fillId="2" borderId="81" xfId="0" applyFont="1" applyFill="1" applyBorder="1" applyAlignment="1">
      <alignment horizontal="center" vertical="center" wrapText="1"/>
    </xf>
    <xf numFmtId="0" fontId="15" fillId="2" borderId="62" xfId="0" applyFont="1" applyFill="1" applyBorder="1" applyAlignment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center" vertical="center"/>
      <protection locked="0"/>
    </xf>
    <xf numFmtId="49" fontId="15" fillId="3" borderId="39" xfId="0" applyNumberFormat="1" applyFont="1" applyFill="1" applyBorder="1" applyAlignment="1" applyProtection="1">
      <alignment horizontal="center" vertical="center"/>
      <protection locked="0"/>
    </xf>
    <xf numFmtId="49" fontId="15" fillId="3" borderId="40" xfId="0" applyNumberFormat="1" applyFont="1" applyFill="1" applyBorder="1" applyAlignment="1" applyProtection="1">
      <alignment horizontal="center" vertical="center"/>
      <protection locked="0"/>
    </xf>
    <xf numFmtId="49" fontId="15" fillId="3" borderId="41" xfId="0" applyNumberFormat="1" applyFont="1" applyFill="1" applyBorder="1" applyAlignment="1" applyProtection="1">
      <alignment horizontal="center" vertical="center"/>
      <protection locked="0"/>
    </xf>
    <xf numFmtId="0" fontId="15" fillId="0" borderId="85" xfId="0" applyFont="1" applyBorder="1" applyAlignment="1" applyProtection="1">
      <alignment horizontal="center" vertical="center" textRotation="90"/>
      <protection locked="0"/>
    </xf>
    <xf numFmtId="0" fontId="15" fillId="0" borderId="63" xfId="0" applyFont="1" applyBorder="1" applyAlignment="1" applyProtection="1">
      <alignment horizontal="center" vertical="center" textRotation="90"/>
      <protection locked="0"/>
    </xf>
    <xf numFmtId="0" fontId="15" fillId="0" borderId="64" xfId="0" applyFont="1" applyBorder="1" applyAlignment="1" applyProtection="1">
      <alignment horizontal="center" vertical="center" textRotation="90"/>
      <protection locked="0"/>
    </xf>
    <xf numFmtId="0" fontId="15" fillId="0" borderId="68" xfId="0" applyFont="1" applyBorder="1" applyAlignment="1" applyProtection="1">
      <alignment horizontal="center" vertical="center" textRotation="90"/>
      <protection locked="0"/>
    </xf>
    <xf numFmtId="0" fontId="15" fillId="0" borderId="66" xfId="0" applyFont="1" applyBorder="1" applyAlignment="1" applyProtection="1">
      <alignment horizontal="center" vertical="center" textRotation="90"/>
      <protection locked="0"/>
    </xf>
    <xf numFmtId="0" fontId="15" fillId="0" borderId="67" xfId="0" applyFont="1" applyBorder="1" applyAlignment="1" applyProtection="1">
      <alignment horizontal="center" vertical="center" textRotation="90"/>
      <protection locked="0"/>
    </xf>
    <xf numFmtId="0" fontId="15" fillId="0" borderId="69" xfId="0" applyFont="1" applyBorder="1" applyAlignment="1" applyProtection="1">
      <alignment horizontal="center" vertical="center" textRotation="90"/>
      <protection locked="0"/>
    </xf>
    <xf numFmtId="0" fontId="15" fillId="0" borderId="70" xfId="0" applyFont="1" applyBorder="1" applyAlignment="1" applyProtection="1">
      <alignment horizontal="center" vertical="center" textRotation="90"/>
      <protection locked="0"/>
    </xf>
    <xf numFmtId="0" fontId="15" fillId="0" borderId="71" xfId="0" applyFont="1" applyBorder="1" applyAlignment="1" applyProtection="1">
      <alignment horizontal="center" vertical="center" textRotation="90"/>
      <protection locked="0"/>
    </xf>
    <xf numFmtId="0" fontId="15" fillId="3" borderId="75" xfId="0" applyFont="1" applyFill="1" applyBorder="1" applyAlignment="1" applyProtection="1">
      <alignment horizontal="center" vertical="center"/>
      <protection locked="0"/>
    </xf>
    <xf numFmtId="0" fontId="15" fillId="3" borderId="38" xfId="0" applyFont="1" applyFill="1" applyBorder="1" applyAlignment="1" applyProtection="1">
      <alignment horizontal="center" vertical="center"/>
      <protection locked="0"/>
    </xf>
    <xf numFmtId="49" fontId="28" fillId="2" borderId="35" xfId="0" applyNumberFormat="1" applyFont="1" applyFill="1" applyBorder="1" applyAlignment="1" applyProtection="1">
      <alignment horizontal="center" vertical="center"/>
      <protection locked="0"/>
    </xf>
    <xf numFmtId="49" fontId="28" fillId="2" borderId="23" xfId="0" applyNumberFormat="1" applyFont="1" applyFill="1" applyBorder="1" applyAlignment="1" applyProtection="1">
      <alignment horizontal="center" vertical="center"/>
      <protection locked="0"/>
    </xf>
    <xf numFmtId="49" fontId="28" fillId="2" borderId="34" xfId="0" applyNumberFormat="1" applyFont="1" applyFill="1" applyBorder="1" applyAlignment="1" applyProtection="1">
      <alignment horizontal="center" vertical="center"/>
      <protection locked="0"/>
    </xf>
    <xf numFmtId="0" fontId="28" fillId="0" borderId="86" xfId="0" applyFont="1" applyBorder="1" applyAlignment="1" applyProtection="1">
      <alignment horizontal="center" vertical="center" wrapText="1"/>
      <protection locked="0"/>
    </xf>
    <xf numFmtId="0" fontId="28" fillId="0" borderId="46" xfId="0" applyFont="1" applyBorder="1" applyAlignment="1" applyProtection="1">
      <alignment horizontal="center" vertical="center" wrapText="1"/>
      <protection locked="0"/>
    </xf>
    <xf numFmtId="1" fontId="28" fillId="0" borderId="163" xfId="0" applyNumberFormat="1" applyFont="1" applyBorder="1" applyAlignment="1">
      <alignment horizontal="center" vertical="center" wrapText="1"/>
    </xf>
    <xf numFmtId="1" fontId="28" fillId="0" borderId="164" xfId="0" applyNumberFormat="1" applyFont="1" applyBorder="1" applyAlignment="1">
      <alignment horizontal="center" vertical="center" wrapText="1"/>
    </xf>
    <xf numFmtId="1" fontId="28" fillId="0" borderId="165" xfId="0" applyNumberFormat="1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15" fillId="0" borderId="24" xfId="0" applyFont="1" applyBorder="1" applyAlignment="1" applyProtection="1">
      <alignment horizontal="center" vertical="center"/>
      <protection locked="0"/>
    </xf>
    <xf numFmtId="0" fontId="15" fillId="0" borderId="25" xfId="0" applyFont="1" applyBorder="1" applyAlignment="1" applyProtection="1">
      <alignment horizontal="center" vertical="center"/>
      <protection locked="0"/>
    </xf>
    <xf numFmtId="0" fontId="15" fillId="0" borderId="62" xfId="0" applyFont="1" applyBorder="1" applyAlignment="1" applyProtection="1">
      <alignment horizontal="center" vertical="center"/>
      <protection locked="0"/>
    </xf>
    <xf numFmtId="0" fontId="15" fillId="0" borderId="83" xfId="0" applyFont="1" applyBorder="1" applyAlignment="1" applyProtection="1">
      <alignment horizontal="center" vertical="center" textRotation="90"/>
      <protection locked="0"/>
    </xf>
    <xf numFmtId="0" fontId="15" fillId="0" borderId="65" xfId="0" applyFont="1" applyBorder="1" applyAlignment="1" applyProtection="1">
      <alignment horizontal="center" vertical="center" textRotation="90"/>
      <protection locked="0"/>
    </xf>
    <xf numFmtId="0" fontId="15" fillId="0" borderId="74" xfId="0" applyFont="1" applyBorder="1" applyAlignment="1" applyProtection="1">
      <alignment horizontal="center" vertical="center" textRotation="90"/>
      <protection locked="0"/>
    </xf>
    <xf numFmtId="0" fontId="15" fillId="0" borderId="84" xfId="0" applyFont="1" applyBorder="1" applyAlignment="1" applyProtection="1">
      <alignment horizontal="center" vertical="center" textRotation="90"/>
      <protection locked="0"/>
    </xf>
    <xf numFmtId="0" fontId="15" fillId="0" borderId="65" xfId="0" applyFont="1" applyBorder="1" applyAlignment="1" applyProtection="1">
      <alignment horizontal="center" vertical="center" textRotation="90" wrapText="1"/>
      <protection locked="0"/>
    </xf>
    <xf numFmtId="0" fontId="15" fillId="0" borderId="66" xfId="0" applyFont="1" applyBorder="1" applyAlignment="1" applyProtection="1">
      <alignment horizontal="center" vertical="center" textRotation="90" wrapText="1"/>
      <protection locked="0"/>
    </xf>
    <xf numFmtId="0" fontId="15" fillId="0" borderId="70" xfId="0" applyFont="1" applyBorder="1" applyAlignment="1" applyProtection="1">
      <alignment horizontal="center" vertical="center" textRotation="90" wrapText="1"/>
      <protection locked="0"/>
    </xf>
    <xf numFmtId="0" fontId="18" fillId="0" borderId="51" xfId="0" applyFont="1" applyBorder="1" applyAlignment="1" applyProtection="1">
      <alignment horizontal="center" vertical="center" textRotation="90" wrapText="1"/>
      <protection locked="0"/>
    </xf>
    <xf numFmtId="0" fontId="18" fillId="0" borderId="89" xfId="0" applyFont="1" applyBorder="1" applyAlignment="1" applyProtection="1">
      <alignment horizontal="center" vertical="center" textRotation="90" wrapText="1"/>
      <protection locked="0"/>
    </xf>
    <xf numFmtId="0" fontId="28" fillId="2" borderId="24" xfId="0" applyFont="1" applyFill="1" applyBorder="1" applyAlignment="1">
      <alignment horizontal="center" vertical="center" wrapText="1"/>
    </xf>
    <xf numFmtId="49" fontId="28" fillId="3" borderId="39" xfId="0" applyNumberFormat="1" applyFont="1" applyFill="1" applyBorder="1" applyAlignment="1" applyProtection="1">
      <alignment horizontal="center" vertical="center"/>
      <protection locked="0"/>
    </xf>
    <xf numFmtId="49" fontId="28" fillId="3" borderId="40" xfId="0" applyNumberFormat="1" applyFont="1" applyFill="1" applyBorder="1" applyAlignment="1" applyProtection="1">
      <alignment horizontal="center" vertical="center"/>
      <protection locked="0"/>
    </xf>
    <xf numFmtId="49" fontId="28" fillId="3" borderId="41" xfId="0" applyNumberFormat="1" applyFont="1" applyFill="1" applyBorder="1" applyAlignment="1" applyProtection="1">
      <alignment horizontal="center" vertical="center"/>
      <protection locked="0"/>
    </xf>
    <xf numFmtId="1" fontId="28" fillId="0" borderId="128" xfId="0" applyNumberFormat="1" applyFont="1" applyBorder="1" applyAlignment="1">
      <alignment horizontal="center" vertical="center" wrapText="1"/>
    </xf>
    <xf numFmtId="1" fontId="28" fillId="0" borderId="125" xfId="0" applyNumberFormat="1" applyFont="1" applyBorder="1" applyAlignment="1">
      <alignment horizontal="center" vertical="center" wrapText="1"/>
    </xf>
    <xf numFmtId="1" fontId="28" fillId="0" borderId="167" xfId="0" applyNumberFormat="1" applyFont="1" applyBorder="1" applyAlignment="1">
      <alignment horizontal="center" vertical="center" wrapText="1"/>
    </xf>
    <xf numFmtId="0" fontId="15" fillId="2" borderId="24" xfId="0" applyFont="1" applyFill="1" applyBorder="1" applyAlignment="1" applyProtection="1">
      <alignment vertical="center"/>
      <protection locked="0"/>
    </xf>
    <xf numFmtId="0" fontId="15" fillId="2" borderId="25" xfId="0" applyFont="1" applyFill="1" applyBorder="1" applyAlignment="1" applyProtection="1">
      <alignment vertical="center"/>
      <protection locked="0"/>
    </xf>
    <xf numFmtId="1" fontId="28" fillId="2" borderId="24" xfId="0" applyNumberFormat="1" applyFont="1" applyFill="1" applyBorder="1" applyAlignment="1">
      <alignment horizontal="center" vertical="center" wrapText="1"/>
    </xf>
    <xf numFmtId="0" fontId="28" fillId="2" borderId="26" xfId="0" applyFont="1" applyFill="1" applyBorder="1" applyAlignment="1">
      <alignment horizontal="center" vertical="center" wrapText="1"/>
    </xf>
    <xf numFmtId="0" fontId="15" fillId="0" borderId="100" xfId="0" applyFont="1" applyBorder="1" applyAlignment="1" applyProtection="1">
      <alignment horizontal="center" vertical="center" textRotation="90" wrapText="1"/>
      <protection locked="0"/>
    </xf>
    <xf numFmtId="0" fontId="15" fillId="0" borderId="73" xfId="0" applyFont="1" applyBorder="1" applyAlignment="1" applyProtection="1">
      <alignment horizontal="center" vertical="center" textRotation="90" wrapText="1"/>
      <protection locked="0"/>
    </xf>
    <xf numFmtId="0" fontId="15" fillId="0" borderId="94" xfId="0" applyFont="1" applyBorder="1" applyAlignment="1" applyProtection="1">
      <alignment horizontal="center" vertical="center" textRotation="90" wrapText="1"/>
      <protection locked="0"/>
    </xf>
    <xf numFmtId="0" fontId="15" fillId="0" borderId="169" xfId="0" applyFont="1" applyBorder="1" applyAlignment="1" applyProtection="1">
      <alignment horizontal="center" vertical="center" textRotation="90" wrapText="1"/>
      <protection locked="0"/>
    </xf>
    <xf numFmtId="0" fontId="15" fillId="0" borderId="64" xfId="0" applyFont="1" applyBorder="1" applyAlignment="1" applyProtection="1">
      <alignment horizontal="center" vertical="center" textRotation="90" wrapText="1"/>
      <protection locked="0"/>
    </xf>
    <xf numFmtId="0" fontId="15" fillId="0" borderId="74" xfId="0" applyFont="1" applyBorder="1" applyAlignment="1" applyProtection="1">
      <alignment horizontal="center" vertical="center" textRotation="90" wrapText="1"/>
      <protection locked="0"/>
    </xf>
    <xf numFmtId="0" fontId="15" fillId="0" borderId="67" xfId="0" applyFont="1" applyBorder="1" applyAlignment="1" applyProtection="1">
      <alignment horizontal="center" vertical="center" textRotation="90" wrapText="1"/>
      <protection locked="0"/>
    </xf>
    <xf numFmtId="0" fontId="15" fillId="0" borderId="84" xfId="0" applyFont="1" applyBorder="1" applyAlignment="1" applyProtection="1">
      <alignment horizontal="center" vertical="center" textRotation="90" wrapText="1"/>
      <protection locked="0"/>
    </xf>
    <xf numFmtId="0" fontId="15" fillId="0" borderId="71" xfId="0" applyFont="1" applyBorder="1" applyAlignment="1" applyProtection="1">
      <alignment horizontal="center" vertical="center" textRotation="90" wrapText="1"/>
      <protection locked="0"/>
    </xf>
    <xf numFmtId="0" fontId="28" fillId="0" borderId="29" xfId="0" applyFont="1" applyBorder="1" applyAlignment="1" applyProtection="1">
      <alignment horizontal="center" vertical="center" wrapText="1"/>
      <protection locked="0"/>
    </xf>
    <xf numFmtId="0" fontId="28" fillId="0" borderId="30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 applyProtection="1">
      <alignment horizontal="center" vertical="center"/>
      <protection locked="0"/>
    </xf>
    <xf numFmtId="0" fontId="28" fillId="0" borderId="32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8" fillId="0" borderId="33" xfId="0" applyFont="1" applyBorder="1" applyAlignment="1" applyProtection="1">
      <alignment horizontal="center" vertical="center"/>
      <protection locked="0"/>
    </xf>
    <xf numFmtId="0" fontId="28" fillId="0" borderId="53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8" fillId="0" borderId="57" xfId="0" applyFont="1" applyBorder="1" applyAlignment="1" applyProtection="1">
      <alignment horizontal="center" vertical="center"/>
      <protection locked="0"/>
    </xf>
    <xf numFmtId="0" fontId="15" fillId="0" borderId="45" xfId="0" applyFont="1" applyBorder="1" applyAlignment="1" applyProtection="1">
      <alignment horizontal="center" vertical="center" textRotation="90"/>
      <protection locked="0"/>
    </xf>
    <xf numFmtId="0" fontId="15" fillId="0" borderId="46" xfId="0" applyFont="1" applyBorder="1" applyAlignment="1" applyProtection="1">
      <alignment horizontal="center" vertical="center" textRotation="90"/>
      <protection locked="0"/>
    </xf>
    <xf numFmtId="0" fontId="15" fillId="0" borderId="48" xfId="0" applyFont="1" applyBorder="1" applyAlignment="1" applyProtection="1">
      <alignment horizontal="center" vertical="center" textRotation="90"/>
      <protection locked="0"/>
    </xf>
    <xf numFmtId="0" fontId="15" fillId="0" borderId="11" xfId="0" applyFont="1" applyBorder="1" applyAlignment="1" applyProtection="1">
      <alignment horizontal="center" vertical="center" textRotation="90"/>
      <protection locked="0"/>
    </xf>
    <xf numFmtId="0" fontId="15" fillId="0" borderId="54" xfId="0" applyFont="1" applyBorder="1" applyAlignment="1" applyProtection="1">
      <alignment horizontal="center" vertical="center" textRotation="90"/>
      <protection locked="0"/>
    </xf>
    <xf numFmtId="0" fontId="15" fillId="0" borderId="55" xfId="0" applyFont="1" applyBorder="1" applyAlignment="1" applyProtection="1">
      <alignment horizontal="center" vertical="center" textRotation="90"/>
      <protection locked="0"/>
    </xf>
    <xf numFmtId="0" fontId="15" fillId="0" borderId="47" xfId="0" applyFont="1" applyBorder="1" applyAlignment="1" applyProtection="1">
      <alignment horizontal="center" vertical="center" textRotation="90"/>
      <protection locked="0"/>
    </xf>
    <xf numFmtId="0" fontId="15" fillId="0" borderId="49" xfId="0" applyFont="1" applyBorder="1" applyAlignment="1" applyProtection="1">
      <alignment horizontal="center" vertical="center" textRotation="90"/>
      <protection locked="0"/>
    </xf>
    <xf numFmtId="0" fontId="15" fillId="0" borderId="56" xfId="0" applyFont="1" applyBorder="1" applyAlignment="1" applyProtection="1">
      <alignment horizontal="center" vertical="center" textRotation="90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2" fillId="0" borderId="25" xfId="0" applyFont="1" applyBorder="1" applyAlignment="1" applyProtection="1">
      <alignment horizontal="center" vertical="center"/>
      <protection locked="0"/>
    </xf>
    <xf numFmtId="0" fontId="22" fillId="0" borderId="62" xfId="0" applyFont="1" applyBorder="1" applyAlignment="1" applyProtection="1">
      <alignment horizontal="center" vertical="center"/>
      <protection locked="0"/>
    </xf>
    <xf numFmtId="49" fontId="28" fillId="3" borderId="36" xfId="0" applyNumberFormat="1" applyFont="1" applyFill="1" applyBorder="1" applyAlignment="1" applyProtection="1">
      <alignment horizontal="center" vertical="center"/>
      <protection locked="0"/>
    </xf>
    <xf numFmtId="49" fontId="28" fillId="3" borderId="37" xfId="0" applyNumberFormat="1" applyFont="1" applyFill="1" applyBorder="1" applyAlignment="1" applyProtection="1">
      <alignment horizontal="center" vertical="center"/>
      <protection locked="0"/>
    </xf>
    <xf numFmtId="49" fontId="28" fillId="3" borderId="38" xfId="0" applyNumberFormat="1" applyFont="1" applyFill="1" applyBorder="1" applyAlignment="1" applyProtection="1">
      <alignment horizontal="center" vertical="center"/>
      <protection locked="0"/>
    </xf>
    <xf numFmtId="0" fontId="15" fillId="3" borderId="45" xfId="0" applyFont="1" applyFill="1" applyBorder="1" applyAlignment="1" applyProtection="1">
      <alignment vertical="center"/>
      <protection locked="0"/>
    </xf>
    <xf numFmtId="0" fontId="15" fillId="3" borderId="46" xfId="0" applyFont="1" applyFill="1" applyBorder="1" applyAlignment="1" applyProtection="1">
      <alignment vertical="center"/>
      <protection locked="0"/>
    </xf>
    <xf numFmtId="0" fontId="28" fillId="0" borderId="158" xfId="0" applyFont="1" applyBorder="1" applyAlignment="1" applyProtection="1">
      <alignment vertical="center" wrapText="1"/>
      <protection locked="0"/>
    </xf>
    <xf numFmtId="0" fontId="28" fillId="0" borderId="145" xfId="0" applyFont="1" applyBorder="1" applyAlignment="1" applyProtection="1">
      <alignment vertical="center" wrapText="1"/>
      <protection locked="0"/>
    </xf>
    <xf numFmtId="0" fontId="28" fillId="0" borderId="146" xfId="0" applyFont="1" applyBorder="1" applyAlignment="1" applyProtection="1">
      <alignment vertical="center" wrapText="1"/>
      <protection locked="0"/>
    </xf>
    <xf numFmtId="49" fontId="15" fillId="3" borderId="76" xfId="0" applyNumberFormat="1" applyFont="1" applyFill="1" applyBorder="1" applyAlignment="1" applyProtection="1">
      <alignment horizontal="center" vertical="center"/>
      <protection locked="0"/>
    </xf>
    <xf numFmtId="49" fontId="15" fillId="3" borderId="77" xfId="0" applyNumberFormat="1" applyFont="1" applyFill="1" applyBorder="1" applyAlignment="1" applyProtection="1">
      <alignment horizontal="center" vertical="center"/>
      <protection locked="0"/>
    </xf>
    <xf numFmtId="49" fontId="15" fillId="3" borderId="82" xfId="0" applyNumberFormat="1" applyFont="1" applyFill="1" applyBorder="1" applyAlignment="1" applyProtection="1">
      <alignment horizontal="center" vertical="center"/>
      <protection locked="0"/>
    </xf>
    <xf numFmtId="0" fontId="15" fillId="0" borderId="55" xfId="0" applyFont="1" applyBorder="1" applyAlignment="1" applyProtection="1">
      <alignment horizontal="center" vertical="center"/>
      <protection locked="0"/>
    </xf>
    <xf numFmtId="0" fontId="15" fillId="0" borderId="56" xfId="0" applyFont="1" applyBorder="1" applyAlignment="1" applyProtection="1">
      <alignment horizontal="center" vertical="center"/>
      <protection locked="0"/>
    </xf>
    <xf numFmtId="1" fontId="15" fillId="0" borderId="170" xfId="0" applyNumberFormat="1" applyFont="1" applyBorder="1" applyAlignment="1">
      <alignment horizontal="center" vertical="center" wrapText="1"/>
    </xf>
    <xf numFmtId="1" fontId="15" fillId="0" borderId="55" xfId="0" applyNumberFormat="1" applyFont="1" applyBorder="1" applyAlignment="1">
      <alignment horizontal="center" vertical="center" wrapText="1"/>
    </xf>
    <xf numFmtId="1" fontId="15" fillId="0" borderId="56" xfId="0" applyNumberFormat="1" applyFont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87" xfId="0" applyFont="1" applyBorder="1" applyAlignment="1" applyProtection="1">
      <alignment horizontal="center" vertical="center" wrapText="1"/>
      <protection locked="0"/>
    </xf>
    <xf numFmtId="0" fontId="15" fillId="0" borderId="54" xfId="0" applyFont="1" applyBorder="1" applyAlignment="1" applyProtection="1">
      <alignment horizontal="center" vertical="center"/>
      <protection locked="0"/>
    </xf>
    <xf numFmtId="0" fontId="15" fillId="0" borderId="54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28" fillId="0" borderId="75" xfId="0" applyFont="1" applyBorder="1" applyAlignment="1" applyProtection="1">
      <alignment horizontal="center" vertical="center" wrapText="1"/>
      <protection locked="0"/>
    </xf>
    <xf numFmtId="0" fontId="15" fillId="0" borderId="59" xfId="0" applyFont="1" applyBorder="1" applyAlignment="1">
      <alignment horizontal="center" vertical="center" wrapText="1"/>
    </xf>
    <xf numFmtId="49" fontId="28" fillId="3" borderId="78" xfId="0" applyNumberFormat="1" applyFont="1" applyFill="1" applyBorder="1" applyAlignment="1" applyProtection="1">
      <alignment horizontal="center" vertical="center"/>
      <protection locked="0"/>
    </xf>
    <xf numFmtId="49" fontId="28" fillId="3" borderId="79" xfId="0" applyNumberFormat="1" applyFont="1" applyFill="1" applyBorder="1" applyAlignment="1" applyProtection="1">
      <alignment horizontal="center" vertical="center"/>
      <protection locked="0"/>
    </xf>
    <xf numFmtId="49" fontId="28" fillId="3" borderId="61" xfId="0" applyNumberFormat="1" applyFont="1" applyFill="1" applyBorder="1" applyAlignment="1" applyProtection="1">
      <alignment horizontal="center" vertical="center"/>
      <protection locked="0"/>
    </xf>
    <xf numFmtId="1" fontId="28" fillId="0" borderId="58" xfId="0" applyNumberFormat="1" applyFont="1" applyBorder="1" applyAlignment="1">
      <alignment horizontal="center" vertical="center" wrapText="1"/>
    </xf>
    <xf numFmtId="1" fontId="28" fillId="0" borderId="59" xfId="0" applyNumberFormat="1" applyFont="1" applyBorder="1" applyAlignment="1">
      <alignment horizontal="center" vertical="center" wrapText="1"/>
    </xf>
    <xf numFmtId="1" fontId="28" fillId="0" borderId="80" xfId="0" applyNumberFormat="1" applyFont="1" applyBorder="1" applyAlignment="1">
      <alignment horizontal="center" vertical="center" wrapText="1"/>
    </xf>
    <xf numFmtId="0" fontId="28" fillId="0" borderId="88" xfId="0" applyFont="1" applyBorder="1" applyAlignment="1">
      <alignment horizontal="center" vertical="center" wrapText="1"/>
    </xf>
    <xf numFmtId="0" fontId="28" fillId="0" borderId="80" xfId="0" applyFont="1" applyBorder="1" applyAlignment="1">
      <alignment horizontal="center" vertical="center" wrapText="1"/>
    </xf>
    <xf numFmtId="0" fontId="28" fillId="0" borderId="88" xfId="0" applyFont="1" applyBorder="1" applyAlignment="1" applyProtection="1">
      <alignment horizontal="center" vertical="center" wrapText="1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80" xfId="0" applyFont="1" applyFill="1" applyBorder="1" applyAlignment="1" applyProtection="1">
      <alignment horizontal="center" vertical="center"/>
      <protection locked="0"/>
    </xf>
    <xf numFmtId="0" fontId="15" fillId="3" borderId="58" xfId="0" applyFont="1" applyFill="1" applyBorder="1" applyAlignment="1" applyProtection="1">
      <alignment vertical="center"/>
      <protection locked="0"/>
    </xf>
    <xf numFmtId="0" fontId="15" fillId="3" borderId="59" xfId="0" applyFont="1" applyFill="1" applyBorder="1" applyAlignment="1" applyProtection="1">
      <alignment vertical="center"/>
      <protection locked="0"/>
    </xf>
    <xf numFmtId="0" fontId="15" fillId="2" borderId="35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/>
      <protection locked="0"/>
    </xf>
    <xf numFmtId="49" fontId="28" fillId="0" borderId="39" xfId="0" applyNumberFormat="1" applyFont="1" applyBorder="1" applyAlignment="1" applyProtection="1">
      <alignment horizontal="center" vertical="center"/>
      <protection locked="0"/>
    </xf>
    <xf numFmtId="49" fontId="28" fillId="0" borderId="40" xfId="0" applyNumberFormat="1" applyFont="1" applyBorder="1" applyAlignment="1" applyProtection="1">
      <alignment horizontal="center" vertical="center"/>
      <protection locked="0"/>
    </xf>
    <xf numFmtId="49" fontId="28" fillId="0" borderId="41" xfId="0" applyNumberFormat="1" applyFont="1" applyBorder="1" applyAlignment="1" applyProtection="1">
      <alignment horizontal="center" vertical="center"/>
      <protection locked="0"/>
    </xf>
    <xf numFmtId="49" fontId="15" fillId="0" borderId="39" xfId="0" applyNumberFormat="1" applyFont="1" applyBorder="1" applyAlignment="1" applyProtection="1">
      <alignment horizontal="center" vertical="center"/>
      <protection locked="0"/>
    </xf>
    <xf numFmtId="49" fontId="15" fillId="0" borderId="40" xfId="0" applyNumberFormat="1" applyFont="1" applyBorder="1" applyAlignment="1" applyProtection="1">
      <alignment horizontal="center" vertical="center"/>
      <protection locked="0"/>
    </xf>
    <xf numFmtId="49" fontId="15" fillId="0" borderId="41" xfId="0" applyNumberFormat="1" applyFont="1" applyBorder="1" applyAlignment="1" applyProtection="1">
      <alignment horizontal="center" vertical="center"/>
      <protection locked="0"/>
    </xf>
    <xf numFmtId="0" fontId="15" fillId="0" borderId="40" xfId="0" applyFont="1" applyBorder="1"/>
    <xf numFmtId="0" fontId="15" fillId="0" borderId="41" xfId="0" applyFont="1" applyBorder="1"/>
    <xf numFmtId="0" fontId="28" fillId="0" borderId="11" xfId="0" applyFont="1" applyBorder="1" applyAlignment="1" applyProtection="1">
      <alignment horizontal="center" vertical="center"/>
      <protection locked="0"/>
    </xf>
    <xf numFmtId="0" fontId="28" fillId="0" borderId="49" xfId="0" applyFont="1" applyBorder="1" applyAlignment="1" applyProtection="1">
      <alignment horizontal="center" vertical="center"/>
      <protection locked="0"/>
    </xf>
    <xf numFmtId="0" fontId="28" fillId="0" borderId="48" xfId="0" applyFont="1" applyBorder="1" applyAlignment="1" applyProtection="1">
      <alignment horizontal="center" vertical="center"/>
      <protection locked="0"/>
    </xf>
    <xf numFmtId="0" fontId="28" fillId="0" borderId="48" xfId="0" applyFont="1" applyBorder="1" applyAlignment="1" applyProtection="1">
      <alignment horizontal="center" vertical="center" wrapText="1"/>
      <protection locked="0"/>
    </xf>
    <xf numFmtId="0" fontId="15" fillId="0" borderId="48" xfId="0" applyFont="1" applyBorder="1" applyAlignment="1" applyProtection="1">
      <alignment vertical="center"/>
      <protection locked="0"/>
    </xf>
    <xf numFmtId="0" fontId="15" fillId="0" borderId="11" xfId="0" applyFont="1" applyBorder="1" applyAlignment="1" applyProtection="1">
      <alignment vertical="center"/>
      <protection locked="0"/>
    </xf>
    <xf numFmtId="0" fontId="15" fillId="0" borderId="159" xfId="0" applyFont="1" applyBorder="1" applyAlignment="1" applyProtection="1">
      <alignment horizontal="center" vertical="center" wrapText="1"/>
      <protection locked="0"/>
    </xf>
    <xf numFmtId="0" fontId="15" fillId="0" borderId="141" xfId="0" applyFont="1" applyBorder="1" applyAlignment="1" applyProtection="1">
      <alignment horizontal="center" vertical="center" wrapText="1"/>
      <protection locked="0"/>
    </xf>
    <xf numFmtId="0" fontId="15" fillId="0" borderId="166" xfId="0" applyFont="1" applyBorder="1" applyAlignment="1" applyProtection="1">
      <alignment horizontal="center" vertical="center" wrapText="1"/>
      <protection locked="0"/>
    </xf>
    <xf numFmtId="49" fontId="15" fillId="0" borderId="76" xfId="0" applyNumberFormat="1" applyFont="1" applyBorder="1" applyAlignment="1" applyProtection="1">
      <alignment horizontal="center" vertical="center"/>
      <protection locked="0"/>
    </xf>
    <xf numFmtId="49" fontId="15" fillId="0" borderId="77" xfId="0" applyNumberFormat="1" applyFont="1" applyBorder="1" applyAlignment="1" applyProtection="1">
      <alignment horizontal="center" vertical="center"/>
      <protection locked="0"/>
    </xf>
    <xf numFmtId="49" fontId="15" fillId="0" borderId="82" xfId="0" applyNumberFormat="1" applyFont="1" applyBorder="1" applyAlignment="1" applyProtection="1">
      <alignment horizontal="center" vertical="center"/>
      <protection locked="0"/>
    </xf>
    <xf numFmtId="0" fontId="15" fillId="0" borderId="128" xfId="0" applyFont="1" applyBorder="1" applyAlignment="1" applyProtection="1">
      <alignment horizontal="center" vertical="center" wrapText="1"/>
      <protection locked="0"/>
    </xf>
    <xf numFmtId="0" fontId="15" fillId="0" borderId="125" xfId="0" applyFont="1" applyBorder="1" applyAlignment="1" applyProtection="1">
      <alignment horizontal="center" vertical="center" wrapText="1"/>
      <protection locked="0"/>
    </xf>
    <xf numFmtId="0" fontId="15" fillId="0" borderId="167" xfId="0" applyFont="1" applyBorder="1" applyAlignment="1" applyProtection="1">
      <alignment horizontal="center" vertical="center" wrapText="1"/>
      <protection locked="0"/>
    </xf>
    <xf numFmtId="0" fontId="15" fillId="0" borderId="127" xfId="0" applyFont="1" applyBorder="1" applyAlignment="1" applyProtection="1">
      <alignment horizontal="center" vertical="center" wrapText="1"/>
      <protection locked="0"/>
    </xf>
    <xf numFmtId="0" fontId="15" fillId="0" borderId="49" xfId="0" applyFont="1" applyBorder="1" applyAlignment="1" applyProtection="1">
      <alignment horizontal="center" vertical="center" wrapText="1"/>
      <protection locked="0"/>
    </xf>
    <xf numFmtId="0" fontId="28" fillId="0" borderId="127" xfId="0" applyFont="1" applyBorder="1" applyAlignment="1" applyProtection="1">
      <alignment horizontal="center" vertical="center" wrapText="1"/>
      <protection locked="0"/>
    </xf>
    <xf numFmtId="0" fontId="28" fillId="0" borderId="49" xfId="0" applyFont="1" applyBorder="1" applyAlignment="1" applyProtection="1">
      <alignment horizontal="center" vertical="center" wrapText="1"/>
      <protection locked="0"/>
    </xf>
    <xf numFmtId="0" fontId="15" fillId="0" borderId="56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21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22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35" xfId="0" applyFont="1" applyBorder="1" applyAlignment="1" applyProtection="1">
      <alignment horizontal="center" vertical="center"/>
      <protection locked="0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81" xfId="0" applyFont="1" applyBorder="1" applyAlignment="1" applyProtection="1">
      <alignment horizontal="center" vertical="center"/>
      <protection locked="0"/>
    </xf>
    <xf numFmtId="1" fontId="28" fillId="0" borderId="6" xfId="0" applyNumberFormat="1" applyFont="1" applyBorder="1" applyAlignment="1">
      <alignment horizontal="center" vertical="center" wrapText="1"/>
    </xf>
    <xf numFmtId="1" fontId="28" fillId="0" borderId="21" xfId="0" applyNumberFormat="1" applyFont="1" applyBorder="1" applyAlignment="1">
      <alignment horizontal="center" vertical="center" wrapText="1"/>
    </xf>
    <xf numFmtId="1" fontId="28" fillId="0" borderId="4" xfId="0" applyNumberFormat="1" applyFont="1" applyBorder="1" applyAlignment="1">
      <alignment horizontal="center" vertical="center" wrapText="1"/>
    </xf>
    <xf numFmtId="1" fontId="28" fillId="0" borderId="7" xfId="0" applyNumberFormat="1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8" fillId="0" borderId="5" xfId="0" applyNumberFormat="1" applyFont="1" applyBorder="1" applyAlignment="1">
      <alignment horizontal="center" vertical="center" wrapText="1"/>
    </xf>
    <xf numFmtId="1" fontId="28" fillId="0" borderId="9" xfId="0" applyNumberFormat="1" applyFont="1" applyBorder="1" applyAlignment="1">
      <alignment horizontal="center" vertical="center" wrapText="1"/>
    </xf>
    <xf numFmtId="1" fontId="28" fillId="0" borderId="22" xfId="0" applyNumberFormat="1" applyFont="1" applyBorder="1" applyAlignment="1">
      <alignment horizontal="center" vertical="center" wrapText="1"/>
    </xf>
    <xf numFmtId="1" fontId="28" fillId="0" borderId="10" xfId="0" applyNumberFormat="1" applyFont="1" applyBorder="1" applyAlignment="1">
      <alignment horizontal="center" vertical="center" wrapText="1"/>
    </xf>
    <xf numFmtId="1" fontId="28" fillId="0" borderId="51" xfId="0" applyNumberFormat="1" applyFont="1" applyBorder="1" applyAlignment="1">
      <alignment horizontal="center" vertical="center" wrapText="1"/>
    </xf>
    <xf numFmtId="1" fontId="28" fillId="0" borderId="89" xfId="0" applyNumberFormat="1" applyFont="1" applyBorder="1" applyAlignment="1">
      <alignment horizontal="center" vertical="center" wrapText="1"/>
    </xf>
    <xf numFmtId="1" fontId="28" fillId="0" borderId="127" xfId="0" applyNumberFormat="1" applyFont="1" applyBorder="1" applyAlignment="1">
      <alignment horizontal="center" vertical="center" wrapText="1"/>
    </xf>
    <xf numFmtId="1" fontId="28" fillId="0" borderId="75" xfId="0" applyNumberFormat="1" applyFont="1" applyBorder="1" applyAlignment="1">
      <alignment horizontal="center" vertical="center" wrapText="1"/>
    </xf>
    <xf numFmtId="1" fontId="28" fillId="0" borderId="11" xfId="0" applyNumberFormat="1" applyFont="1" applyBorder="1" applyAlignment="1" applyProtection="1">
      <alignment horizontal="center" vertical="center" wrapText="1"/>
      <protection locked="0"/>
    </xf>
    <xf numFmtId="1" fontId="28" fillId="0" borderId="52" xfId="0" applyNumberFormat="1" applyFont="1" applyBorder="1" applyAlignment="1">
      <alignment horizontal="center" vertical="center" wrapText="1"/>
    </xf>
    <xf numFmtId="0" fontId="28" fillId="0" borderId="137" xfId="0" applyFont="1" applyBorder="1" applyAlignment="1" applyProtection="1">
      <alignment vertical="center" wrapText="1"/>
      <protection locked="0"/>
    </xf>
    <xf numFmtId="0" fontId="28" fillId="0" borderId="138" xfId="0" applyFont="1" applyBorder="1" applyAlignment="1" applyProtection="1">
      <alignment vertical="center" wrapText="1"/>
      <protection locked="0"/>
    </xf>
    <xf numFmtId="0" fontId="28" fillId="0" borderId="130" xfId="0" applyFont="1" applyBorder="1" applyAlignment="1" applyProtection="1">
      <alignment vertical="center" wrapText="1"/>
      <protection locked="0"/>
    </xf>
    <xf numFmtId="1" fontId="28" fillId="0" borderId="51" xfId="0" applyNumberFormat="1" applyFont="1" applyBorder="1" applyAlignment="1" applyProtection="1">
      <alignment horizontal="center" vertical="center" wrapText="1"/>
      <protection locked="0"/>
    </xf>
    <xf numFmtId="0" fontId="15" fillId="0" borderId="27" xfId="0" applyFont="1" applyBorder="1" applyAlignment="1" applyProtection="1">
      <alignment horizontal="center" vertical="center" wrapText="1"/>
      <protection locked="0"/>
    </xf>
    <xf numFmtId="0" fontId="15" fillId="0" borderId="28" xfId="0" applyFont="1" applyBorder="1" applyAlignment="1" applyProtection="1">
      <alignment horizontal="center" vertical="center" wrapText="1"/>
      <protection locked="0"/>
    </xf>
    <xf numFmtId="0" fontId="28" fillId="0" borderId="129" xfId="0" applyFont="1" applyBorder="1" applyAlignment="1" applyProtection="1">
      <alignment vertical="center" wrapText="1"/>
      <protection locked="0"/>
    </xf>
    <xf numFmtId="0" fontId="28" fillId="0" borderId="142" xfId="0" applyFont="1" applyBorder="1" applyAlignment="1" applyProtection="1">
      <alignment vertical="center" wrapText="1"/>
      <protection locked="0"/>
    </xf>
    <xf numFmtId="0" fontId="28" fillId="0" borderId="127" xfId="0" applyFont="1" applyBorder="1" applyAlignment="1" applyProtection="1">
      <alignment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15" fillId="0" borderId="43" xfId="0" applyFont="1" applyBorder="1" applyAlignment="1" applyProtection="1">
      <alignment horizontal="center" vertical="center" wrapText="1"/>
      <protection locked="0"/>
    </xf>
    <xf numFmtId="0" fontId="15" fillId="0" borderId="44" xfId="0" applyFont="1" applyBorder="1" applyAlignment="1" applyProtection="1">
      <alignment horizontal="center" vertical="center" wrapText="1"/>
      <protection locked="0"/>
    </xf>
    <xf numFmtId="0" fontId="15" fillId="0" borderId="48" xfId="0" applyFont="1" applyBorder="1" applyAlignment="1" applyProtection="1">
      <alignment horizontal="center" vertical="center" wrapText="1"/>
      <protection locked="0"/>
    </xf>
    <xf numFmtId="0" fontId="15" fillId="0" borderId="51" xfId="0" applyFont="1" applyBorder="1" applyAlignment="1" applyProtection="1">
      <alignment horizontal="center" vertical="center" wrapText="1"/>
      <protection locked="0"/>
    </xf>
    <xf numFmtId="0" fontId="15" fillId="0" borderId="89" xfId="0" applyFont="1" applyBorder="1" applyAlignment="1" applyProtection="1">
      <alignment horizontal="center" vertical="center" wrapText="1"/>
      <protection locked="0"/>
    </xf>
    <xf numFmtId="0" fontId="15" fillId="0" borderId="39" xfId="0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15" fillId="0" borderId="41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28" fillId="0" borderId="52" xfId="0" applyFont="1" applyBorder="1" applyAlignment="1">
      <alignment horizontal="center" vertical="center" wrapText="1"/>
    </xf>
    <xf numFmtId="0" fontId="18" fillId="0" borderId="106" xfId="0" applyFont="1" applyBorder="1" applyAlignment="1" applyProtection="1">
      <alignment horizontal="center" vertical="center"/>
      <protection locked="0"/>
    </xf>
    <xf numFmtId="0" fontId="15" fillId="0" borderId="45" xfId="0" applyFont="1" applyBorder="1" applyAlignment="1" applyProtection="1">
      <alignment horizontal="center" vertical="center"/>
      <protection locked="0"/>
    </xf>
    <xf numFmtId="0" fontId="15" fillId="0" borderId="46" xfId="0" applyFont="1" applyBorder="1" applyAlignment="1" applyProtection="1">
      <alignment horizontal="center" vertical="center"/>
      <protection locked="0"/>
    </xf>
    <xf numFmtId="0" fontId="15" fillId="0" borderId="75" xfId="0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left" vertical="center"/>
      <protection locked="0"/>
    </xf>
    <xf numFmtId="0" fontId="15" fillId="0" borderId="72" xfId="0" applyFont="1" applyBorder="1" applyAlignment="1" applyProtection="1">
      <alignment horizontal="left" vertical="center"/>
      <protection locked="0"/>
    </xf>
    <xf numFmtId="0" fontId="15" fillId="0" borderId="52" xfId="0" applyFont="1" applyBorder="1" applyAlignment="1" applyProtection="1">
      <alignment horizontal="center" vertical="center"/>
      <protection locked="0"/>
    </xf>
    <xf numFmtId="0" fontId="15" fillId="0" borderId="142" xfId="0" applyFont="1" applyBorder="1" applyAlignment="1" applyProtection="1">
      <alignment horizontal="center" vertical="center"/>
      <protection locked="0"/>
    </xf>
    <xf numFmtId="0" fontId="15" fillId="0" borderId="143" xfId="0" applyFont="1" applyBorder="1" applyAlignment="1" applyProtection="1">
      <alignment horizontal="center" vertical="center"/>
      <protection locked="0"/>
    </xf>
    <xf numFmtId="0" fontId="18" fillId="0" borderId="50" xfId="0" applyFont="1" applyBorder="1" applyAlignment="1" applyProtection="1">
      <alignment horizontal="center" vertical="center" textRotation="90" wrapText="1"/>
      <protection locked="0"/>
    </xf>
    <xf numFmtId="0" fontId="20" fillId="0" borderId="24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62" xfId="0" applyFont="1" applyBorder="1" applyAlignment="1" applyProtection="1">
      <alignment horizontal="center" vertical="center" wrapText="1"/>
      <protection locked="0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8" fillId="0" borderId="15" xfId="0" applyFont="1" applyBorder="1" applyAlignment="1" applyProtection="1">
      <alignment horizontal="center" vertical="center" textRotation="90" wrapText="1"/>
      <protection locked="0"/>
    </xf>
    <xf numFmtId="0" fontId="18" fillId="0" borderId="20" xfId="0" applyFont="1" applyBorder="1" applyAlignment="1" applyProtection="1">
      <alignment horizontal="center" vertical="center" textRotation="90" wrapText="1"/>
      <protection locked="0"/>
    </xf>
    <xf numFmtId="0" fontId="18" fillId="0" borderId="28" xfId="0" applyFont="1" applyBorder="1" applyAlignment="1" applyProtection="1">
      <alignment horizontal="center" vertical="center" textRotation="90" wrapText="1"/>
      <protection locked="0"/>
    </xf>
    <xf numFmtId="0" fontId="28" fillId="0" borderId="143" xfId="0" applyFont="1" applyBorder="1" applyAlignment="1" applyProtection="1">
      <alignment vertical="center" wrapText="1"/>
      <protection locked="0"/>
    </xf>
    <xf numFmtId="0" fontId="28" fillId="2" borderId="3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34" xfId="0" applyFont="1" applyFill="1" applyBorder="1" applyAlignment="1">
      <alignment horizontal="center" vertical="center"/>
    </xf>
    <xf numFmtId="0" fontId="16" fillId="3" borderId="42" xfId="0" applyFont="1" applyFill="1" applyBorder="1" applyAlignment="1" applyProtection="1">
      <alignment horizontal="center" vertical="center" wrapText="1"/>
      <protection locked="0"/>
    </xf>
    <xf numFmtId="0" fontId="16" fillId="3" borderId="43" xfId="0" applyFont="1" applyFill="1" applyBorder="1" applyAlignment="1" applyProtection="1">
      <alignment horizontal="center" vertical="center" wrapText="1"/>
      <protection locked="0"/>
    </xf>
    <xf numFmtId="0" fontId="16" fillId="3" borderId="44" xfId="0" applyFont="1" applyFill="1" applyBorder="1" applyAlignment="1" applyProtection="1">
      <alignment horizontal="center" vertical="center" wrapText="1"/>
      <protection locked="0"/>
    </xf>
    <xf numFmtId="0" fontId="15" fillId="3" borderId="36" xfId="0" applyFont="1" applyFill="1" applyBorder="1" applyAlignment="1" applyProtection="1">
      <alignment horizontal="center" vertical="center" wrapText="1"/>
      <protection locked="0"/>
    </xf>
    <xf numFmtId="0" fontId="15" fillId="3" borderId="37" xfId="0" applyFont="1" applyFill="1" applyBorder="1" applyAlignment="1" applyProtection="1">
      <alignment horizontal="center" vertical="center" wrapText="1"/>
      <protection locked="0"/>
    </xf>
    <xf numFmtId="0" fontId="15" fillId="3" borderId="38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Border="1" applyAlignment="1" applyProtection="1">
      <alignment vertical="center" wrapText="1"/>
      <protection locked="0"/>
    </xf>
    <xf numFmtId="0" fontId="28" fillId="0" borderId="86" xfId="0" applyFont="1" applyBorder="1" applyAlignment="1" applyProtection="1">
      <alignment vertical="center" wrapText="1"/>
      <protection locked="0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8" fillId="0" borderId="128" xfId="0" applyFont="1" applyBorder="1" applyAlignment="1" applyProtection="1">
      <alignment horizontal="center" vertical="center" wrapText="1"/>
      <protection locked="0"/>
    </xf>
    <xf numFmtId="0" fontId="28" fillId="0" borderId="125" xfId="0" applyFont="1" applyBorder="1" applyAlignment="1" applyProtection="1">
      <alignment horizontal="center" vertical="center" wrapText="1"/>
      <protection locked="0"/>
    </xf>
    <xf numFmtId="0" fontId="28" fillId="0" borderId="167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18" fillId="0" borderId="107" xfId="0" applyFont="1" applyBorder="1" applyAlignment="1" applyProtection="1">
      <alignment horizontal="center" textRotation="90" wrapText="1"/>
      <protection locked="0"/>
    </xf>
    <xf numFmtId="0" fontId="18" fillId="0" borderId="108" xfId="0" applyFont="1" applyBorder="1" applyAlignment="1" applyProtection="1">
      <alignment horizontal="center" textRotation="90" wrapText="1"/>
      <protection locked="0"/>
    </xf>
    <xf numFmtId="0" fontId="18" fillId="0" borderId="8" xfId="0" applyFont="1" applyBorder="1" applyAlignment="1" applyProtection="1">
      <alignment horizontal="center" textRotation="90" wrapText="1"/>
      <protection locked="0"/>
    </xf>
    <xf numFmtId="0" fontId="18" fillId="0" borderId="14" xfId="0" applyFont="1" applyBorder="1" applyAlignment="1" applyProtection="1">
      <alignment horizontal="center" textRotation="90" wrapText="1"/>
      <protection locked="0"/>
    </xf>
    <xf numFmtId="0" fontId="18" fillId="0" borderId="19" xfId="0" applyFont="1" applyBorder="1" applyAlignment="1" applyProtection="1">
      <alignment horizontal="center" textRotation="90" wrapText="1"/>
      <protection locked="0"/>
    </xf>
    <xf numFmtId="0" fontId="18" fillId="0" borderId="27" xfId="0" applyFont="1" applyBorder="1" applyAlignment="1" applyProtection="1">
      <alignment horizontal="center" textRotation="90" wrapText="1"/>
      <protection locked="0"/>
    </xf>
    <xf numFmtId="0" fontId="42" fillId="6" borderId="7" xfId="0" applyFont="1" applyFill="1" applyBorder="1" applyAlignment="1" applyProtection="1">
      <alignment horizontal="left" textRotation="90" wrapText="1"/>
      <protection locked="0"/>
    </xf>
    <xf numFmtId="0" fontId="28" fillId="0" borderId="6" xfId="0" applyFont="1" applyBorder="1" applyAlignment="1" applyProtection="1">
      <alignment horizontal="center" vertical="center" textRotation="90"/>
      <protection locked="0"/>
    </xf>
    <xf numFmtId="0" fontId="28" fillId="0" borderId="21" xfId="0" applyFont="1" applyBorder="1" applyAlignment="1" applyProtection="1">
      <alignment horizontal="center" vertical="center" textRotation="90"/>
      <protection locked="0"/>
    </xf>
    <xf numFmtId="0" fontId="28" fillId="0" borderId="4" xfId="0" applyFont="1" applyBorder="1" applyAlignment="1" applyProtection="1">
      <alignment horizontal="center" vertical="center" textRotation="90"/>
      <protection locked="0"/>
    </xf>
    <xf numFmtId="0" fontId="28" fillId="0" borderId="7" xfId="0" applyFont="1" applyBorder="1" applyAlignment="1" applyProtection="1">
      <alignment horizontal="center" vertical="center" textRotation="90"/>
      <protection locked="0"/>
    </xf>
    <xf numFmtId="0" fontId="28" fillId="0" borderId="0" xfId="0" applyFont="1" applyAlignment="1" applyProtection="1">
      <alignment horizontal="center" vertical="center" textRotation="90"/>
      <protection locked="0"/>
    </xf>
    <xf numFmtId="0" fontId="28" fillId="0" borderId="5" xfId="0" applyFont="1" applyBorder="1" applyAlignment="1" applyProtection="1">
      <alignment horizontal="center" vertical="center" textRotation="90"/>
      <protection locked="0"/>
    </xf>
    <xf numFmtId="0" fontId="28" fillId="0" borderId="9" xfId="0" applyFont="1" applyBorder="1" applyAlignment="1" applyProtection="1">
      <alignment horizontal="center" vertical="center" textRotation="90"/>
      <protection locked="0"/>
    </xf>
    <xf numFmtId="0" fontId="28" fillId="0" borderId="22" xfId="0" applyFont="1" applyBorder="1" applyAlignment="1" applyProtection="1">
      <alignment horizontal="center" vertical="center" textRotation="90"/>
      <protection locked="0"/>
    </xf>
    <xf numFmtId="0" fontId="28" fillId="0" borderId="10" xfId="0" applyFont="1" applyBorder="1" applyAlignment="1" applyProtection="1">
      <alignment horizontal="center" vertical="center" textRotation="90"/>
      <protection locked="0"/>
    </xf>
    <xf numFmtId="0" fontId="15" fillId="0" borderId="36" xfId="0" applyFont="1" applyBorder="1" applyAlignment="1" applyProtection="1">
      <alignment horizontal="center" vertical="center" wrapText="1"/>
      <protection locked="0"/>
    </xf>
    <xf numFmtId="0" fontId="15" fillId="0" borderId="37" xfId="0" applyFont="1" applyBorder="1" applyAlignment="1" applyProtection="1">
      <alignment horizontal="center" vertical="center" wrapText="1"/>
      <protection locked="0"/>
    </xf>
    <xf numFmtId="0" fontId="15" fillId="0" borderId="38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>
      <alignment horizontal="left" vertical="center" wrapText="1"/>
    </xf>
    <xf numFmtId="0" fontId="15" fillId="0" borderId="129" xfId="0" applyFont="1" applyBorder="1" applyAlignment="1" applyProtection="1">
      <alignment horizontal="center" vertical="center" wrapText="1"/>
      <protection locked="0"/>
    </xf>
    <xf numFmtId="0" fontId="15" fillId="0" borderId="142" xfId="0" applyFont="1" applyBorder="1" applyAlignment="1" applyProtection="1">
      <alignment horizontal="center" vertical="center" wrapText="1"/>
      <protection locked="0"/>
    </xf>
    <xf numFmtId="0" fontId="15" fillId="0" borderId="143" xfId="0" applyFont="1" applyBorder="1" applyAlignment="1" applyProtection="1">
      <alignment horizontal="center" vertical="center" wrapText="1"/>
      <protection locked="0"/>
    </xf>
    <xf numFmtId="0" fontId="15" fillId="0" borderId="137" xfId="0" applyFont="1" applyBorder="1" applyAlignment="1" applyProtection="1">
      <alignment horizontal="center" vertical="center" wrapText="1"/>
      <protection locked="0"/>
    </xf>
    <xf numFmtId="0" fontId="15" fillId="0" borderId="138" xfId="0" applyFont="1" applyBorder="1" applyAlignment="1" applyProtection="1">
      <alignment horizontal="center" vertical="center" wrapText="1"/>
      <protection locked="0"/>
    </xf>
    <xf numFmtId="0" fontId="15" fillId="0" borderId="139" xfId="0" applyFont="1" applyBorder="1" applyAlignment="1" applyProtection="1">
      <alignment horizontal="center" vertical="center" wrapText="1"/>
      <protection locked="0"/>
    </xf>
    <xf numFmtId="0" fontId="28" fillId="0" borderId="168" xfId="0" applyFont="1" applyBorder="1" applyAlignment="1" applyProtection="1">
      <alignment horizontal="center" vertical="center" wrapText="1"/>
      <protection locked="0"/>
    </xf>
    <xf numFmtId="0" fontId="15" fillId="0" borderId="158" xfId="0" applyFont="1" applyBorder="1" applyAlignment="1" applyProtection="1">
      <alignment horizontal="center" vertical="center" wrapText="1"/>
      <protection locked="0"/>
    </xf>
    <xf numFmtId="0" fontId="15" fillId="0" borderId="146" xfId="0" applyFont="1" applyBorder="1" applyAlignment="1" applyProtection="1">
      <alignment horizontal="center" vertical="center" wrapText="1"/>
      <protection locked="0"/>
    </xf>
    <xf numFmtId="0" fontId="28" fillId="0" borderId="172" xfId="0" applyFont="1" applyBorder="1" applyAlignment="1" applyProtection="1">
      <alignment horizontal="center" vertical="center" wrapText="1"/>
      <protection locked="0"/>
    </xf>
    <xf numFmtId="0" fontId="28" fillId="0" borderId="173" xfId="0" applyFont="1" applyBorder="1" applyAlignment="1" applyProtection="1">
      <alignment horizontal="center" vertical="center" wrapText="1"/>
      <protection locked="0"/>
    </xf>
    <xf numFmtId="0" fontId="28" fillId="0" borderId="174" xfId="0" applyFont="1" applyBorder="1" applyAlignment="1" applyProtection="1">
      <alignment horizontal="center" vertical="center" wrapText="1"/>
      <protection locked="0"/>
    </xf>
    <xf numFmtId="0" fontId="28" fillId="0" borderId="129" xfId="0" applyFont="1" applyBorder="1" applyAlignment="1" applyProtection="1">
      <alignment horizontal="center" vertical="center"/>
      <protection locked="0"/>
    </xf>
    <xf numFmtId="0" fontId="28" fillId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pplyBorder="1" applyAlignment="1" applyProtection="1">
      <alignment horizontal="center" vertical="center"/>
      <protection locked="0"/>
    </xf>
    <xf numFmtId="0" fontId="18" fillId="6" borderId="129" xfId="0" applyFont="1" applyFill="1" applyBorder="1" applyAlignment="1" applyProtection="1">
      <alignment horizontal="center" vertical="center" wrapText="1"/>
      <protection locked="0"/>
    </xf>
    <xf numFmtId="0" fontId="18" fillId="6" borderId="142" xfId="0" applyFont="1" applyFill="1" applyBorder="1" applyAlignment="1" applyProtection="1">
      <alignment horizontal="center" vertical="center" wrapText="1"/>
      <protection locked="0"/>
    </xf>
    <xf numFmtId="0" fontId="18" fillId="6" borderId="143" xfId="0" applyFont="1" applyFill="1" applyBorder="1" applyAlignment="1" applyProtection="1">
      <alignment horizontal="center" vertical="center" wrapText="1"/>
      <protection locked="0"/>
    </xf>
    <xf numFmtId="0" fontId="25" fillId="6" borderId="129" xfId="0" applyFont="1" applyFill="1" applyBorder="1" applyAlignment="1" applyProtection="1">
      <alignment horizontal="center" vertical="center" wrapText="1"/>
      <protection locked="0"/>
    </xf>
    <xf numFmtId="0" fontId="25" fillId="6" borderId="142" xfId="0" applyFont="1" applyFill="1" applyBorder="1" applyAlignment="1" applyProtection="1">
      <alignment horizontal="center" vertical="center" wrapText="1"/>
      <protection locked="0"/>
    </xf>
    <xf numFmtId="0" fontId="25" fillId="6" borderId="143" xfId="0" applyFont="1" applyFill="1" applyBorder="1" applyAlignment="1" applyProtection="1">
      <alignment horizontal="center" vertical="center" wrapText="1"/>
      <protection locked="0"/>
    </xf>
    <xf numFmtId="49" fontId="15" fillId="0" borderId="129" xfId="0" applyNumberFormat="1" applyFont="1" applyBorder="1" applyAlignment="1">
      <alignment horizontal="center" vertical="center" wrapText="1"/>
    </xf>
    <xf numFmtId="49" fontId="15" fillId="0" borderId="142" xfId="0" applyNumberFormat="1" applyFont="1" applyBorder="1" applyAlignment="1">
      <alignment horizontal="center" vertical="center" wrapText="1"/>
    </xf>
    <xf numFmtId="49" fontId="15" fillId="0" borderId="143" xfId="0" applyNumberFormat="1" applyFont="1" applyBorder="1" applyAlignment="1">
      <alignment horizontal="center" vertical="center" wrapText="1"/>
    </xf>
    <xf numFmtId="0" fontId="15" fillId="6" borderId="129" xfId="0" applyFont="1" applyFill="1" applyBorder="1" applyAlignment="1" applyProtection="1">
      <alignment horizontal="center" vertical="center"/>
      <protection locked="0"/>
    </xf>
    <xf numFmtId="0" fontId="15" fillId="6" borderId="142" xfId="0" applyFont="1" applyFill="1" applyBorder="1" applyAlignment="1" applyProtection="1">
      <alignment horizontal="center" vertical="center"/>
      <protection locked="0"/>
    </xf>
    <xf numFmtId="0" fontId="15" fillId="6" borderId="143" xfId="0" applyFont="1" applyFill="1" applyBorder="1" applyAlignment="1" applyProtection="1">
      <alignment horizontal="center" vertical="center"/>
      <protection locked="0"/>
    </xf>
    <xf numFmtId="0" fontId="16" fillId="6" borderId="160" xfId="0" applyFont="1" applyFill="1" applyBorder="1" applyAlignment="1" applyProtection="1">
      <alignment horizontal="center" vertical="center" wrapText="1"/>
      <protection locked="0"/>
    </xf>
    <xf numFmtId="0" fontId="16" fillId="6" borderId="161" xfId="0" applyFont="1" applyFill="1" applyBorder="1" applyAlignment="1" applyProtection="1">
      <alignment horizontal="center" vertical="center" wrapText="1"/>
      <protection locked="0"/>
    </xf>
    <xf numFmtId="0" fontId="16" fillId="6" borderId="162" xfId="0" applyFont="1" applyFill="1" applyBorder="1" applyAlignment="1" applyProtection="1">
      <alignment horizontal="center" vertical="center" wrapText="1"/>
      <protection locked="0"/>
    </xf>
    <xf numFmtId="0" fontId="28" fillId="5" borderId="35" xfId="0" applyFont="1" applyFill="1" applyBorder="1" applyAlignment="1" applyProtection="1">
      <alignment horizontal="center" vertical="center"/>
      <protection locked="0"/>
    </xf>
    <xf numFmtId="0" fontId="28" fillId="5" borderId="23" xfId="0" applyFont="1" applyFill="1" applyBorder="1" applyAlignment="1" applyProtection="1">
      <alignment horizontal="center" vertical="center"/>
      <protection locked="0"/>
    </xf>
    <xf numFmtId="0" fontId="28" fillId="5" borderId="34" xfId="0" applyFont="1" applyFill="1" applyBorder="1" applyAlignment="1" applyProtection="1">
      <alignment horizontal="center" vertical="center"/>
      <protection locked="0"/>
    </xf>
    <xf numFmtId="0" fontId="15" fillId="6" borderId="78" xfId="0" applyFont="1" applyFill="1" applyBorder="1" applyAlignment="1" applyProtection="1">
      <alignment horizontal="center" vertical="center"/>
      <protection locked="0"/>
    </xf>
    <xf numFmtId="0" fontId="15" fillId="6" borderId="79" xfId="0" applyFont="1" applyFill="1" applyBorder="1" applyAlignment="1" applyProtection="1">
      <alignment horizontal="center" vertical="center"/>
      <protection locked="0"/>
    </xf>
    <xf numFmtId="0" fontId="15" fillId="6" borderId="61" xfId="0" applyFont="1" applyFill="1" applyBorder="1" applyAlignment="1" applyProtection="1">
      <alignment horizontal="center" vertical="center"/>
      <protection locked="0"/>
    </xf>
    <xf numFmtId="0" fontId="13" fillId="6" borderId="129" xfId="0" applyFont="1" applyFill="1" applyBorder="1" applyAlignment="1" applyProtection="1">
      <alignment horizontal="center" vertical="center" wrapText="1"/>
      <protection locked="0"/>
    </xf>
    <xf numFmtId="0" fontId="13" fillId="6" borderId="142" xfId="0" applyFont="1" applyFill="1" applyBorder="1" applyAlignment="1" applyProtection="1">
      <alignment horizontal="center" vertical="center" wrapText="1"/>
      <protection locked="0"/>
    </xf>
    <xf numFmtId="0" fontId="13" fillId="6" borderId="143" xfId="0" applyFont="1" applyFill="1" applyBorder="1" applyAlignment="1" applyProtection="1">
      <alignment horizontal="center" vertical="center" wrapText="1"/>
      <protection locked="0"/>
    </xf>
    <xf numFmtId="0" fontId="15" fillId="6" borderId="119" xfId="0" applyFont="1" applyFill="1" applyBorder="1" applyAlignment="1" applyProtection="1">
      <alignment horizontal="center" vertical="center"/>
      <protection locked="0"/>
    </xf>
    <xf numFmtId="0" fontId="15" fillId="6" borderId="122" xfId="0" applyFont="1" applyFill="1" applyBorder="1" applyAlignment="1" applyProtection="1">
      <alignment horizontal="center" vertical="center"/>
      <protection locked="0"/>
    </xf>
    <xf numFmtId="1" fontId="28" fillId="4" borderId="35" xfId="0" applyNumberFormat="1" applyFont="1" applyFill="1" applyBorder="1" applyAlignment="1">
      <alignment horizontal="center" vertical="center" wrapText="1"/>
    </xf>
    <xf numFmtId="1" fontId="28" fillId="4" borderId="23" xfId="0" applyNumberFormat="1" applyFont="1" applyFill="1" applyBorder="1" applyAlignment="1">
      <alignment horizontal="center" vertical="center" wrapText="1"/>
    </xf>
    <xf numFmtId="1" fontId="28" fillId="4" borderId="3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5" fillId="6" borderId="126" xfId="0" applyFont="1" applyFill="1" applyBorder="1" applyAlignment="1" applyProtection="1">
      <alignment horizontal="center" vertical="center"/>
      <protection locked="0"/>
    </xf>
    <xf numFmtId="0" fontId="61" fillId="6" borderId="127" xfId="0" applyFont="1" applyFill="1" applyBorder="1" applyAlignment="1">
      <alignment horizontal="center" vertical="center"/>
    </xf>
    <xf numFmtId="0" fontId="28" fillId="0" borderId="62" xfId="0" applyFont="1" applyBorder="1" applyAlignment="1" applyProtection="1">
      <alignment horizontal="center" vertical="center"/>
      <protection locked="0"/>
    </xf>
    <xf numFmtId="0" fontId="16" fillId="6" borderId="129" xfId="0" applyFont="1" applyFill="1" applyBorder="1" applyAlignment="1" applyProtection="1">
      <alignment horizontal="center" vertical="center" wrapText="1"/>
      <protection locked="0"/>
    </xf>
    <xf numFmtId="0" fontId="16" fillId="6" borderId="142" xfId="0" applyFont="1" applyFill="1" applyBorder="1" applyAlignment="1" applyProtection="1">
      <alignment horizontal="center" vertical="center" wrapText="1"/>
      <protection locked="0"/>
    </xf>
    <xf numFmtId="0" fontId="16" fillId="6" borderId="143" xfId="0" applyFont="1" applyFill="1" applyBorder="1" applyAlignment="1" applyProtection="1">
      <alignment horizontal="center" vertical="center" wrapText="1"/>
      <protection locked="0"/>
    </xf>
    <xf numFmtId="0" fontId="15" fillId="0" borderId="129" xfId="0" applyFont="1" applyBorder="1" applyAlignment="1" applyProtection="1">
      <alignment horizontal="center" vertical="center"/>
      <protection locked="0"/>
    </xf>
    <xf numFmtId="0" fontId="15" fillId="6" borderId="137" xfId="0" applyFont="1" applyFill="1" applyBorder="1" applyAlignment="1" applyProtection="1">
      <alignment horizontal="center" vertical="center"/>
      <protection locked="0"/>
    </xf>
    <xf numFmtId="0" fontId="15" fillId="6" borderId="138" xfId="0" applyFont="1" applyFill="1" applyBorder="1" applyAlignment="1" applyProtection="1">
      <alignment horizontal="center" vertical="center"/>
      <protection locked="0"/>
    </xf>
    <xf numFmtId="0" fontId="15" fillId="6" borderId="139" xfId="0" applyFont="1" applyFill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4" xfId="0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10" xfId="0" applyFont="1" applyBorder="1" applyAlignment="1" applyProtection="1">
      <alignment horizontal="center"/>
      <protection locked="0"/>
    </xf>
    <xf numFmtId="0" fontId="28" fillId="0" borderId="144" xfId="0" applyFont="1" applyBorder="1" applyAlignment="1" applyProtection="1">
      <alignment horizontal="center" vertical="center"/>
      <protection locked="0"/>
    </xf>
    <xf numFmtId="0" fontId="28" fillId="0" borderId="147" xfId="0" applyFont="1" applyBorder="1" applyAlignment="1" applyProtection="1">
      <alignment horizontal="center" vertical="center"/>
      <protection locked="0"/>
    </xf>
    <xf numFmtId="0" fontId="28" fillId="0" borderId="126" xfId="0" applyFont="1" applyBorder="1" applyAlignment="1" applyProtection="1">
      <alignment horizontal="center" vertical="center"/>
      <protection locked="0"/>
    </xf>
    <xf numFmtId="0" fontId="28" fillId="0" borderId="127" xfId="0" applyFont="1" applyBorder="1" applyAlignment="1" applyProtection="1">
      <alignment horizontal="center" vertical="center"/>
      <protection locked="0"/>
    </xf>
    <xf numFmtId="0" fontId="28" fillId="0" borderId="140" xfId="0" applyFont="1" applyBorder="1" applyAlignment="1" applyProtection="1">
      <alignment horizontal="center" vertical="center"/>
      <protection locked="0"/>
    </xf>
    <xf numFmtId="0" fontId="28" fillId="0" borderId="130" xfId="0" applyFont="1" applyBorder="1" applyAlignment="1" applyProtection="1">
      <alignment horizontal="center" vertical="center"/>
      <protection locked="0"/>
    </xf>
    <xf numFmtId="49" fontId="15" fillId="0" borderId="137" xfId="0" applyNumberFormat="1" applyFont="1" applyBorder="1" applyAlignment="1">
      <alignment horizontal="center" vertical="center" wrapText="1"/>
    </xf>
    <xf numFmtId="49" fontId="15" fillId="0" borderId="138" xfId="0" applyNumberFormat="1" applyFont="1" applyBorder="1" applyAlignment="1">
      <alignment horizontal="center" vertical="center" wrapText="1"/>
    </xf>
    <xf numFmtId="49" fontId="15" fillId="0" borderId="139" xfId="0" applyNumberFormat="1" applyFont="1" applyBorder="1" applyAlignment="1">
      <alignment horizontal="center" vertical="center" wrapText="1"/>
    </xf>
    <xf numFmtId="49" fontId="15" fillId="0" borderId="158" xfId="0" applyNumberFormat="1" applyFont="1" applyBorder="1" applyAlignment="1">
      <alignment horizontal="center" vertical="center" wrapText="1"/>
    </xf>
    <xf numFmtId="49" fontId="15" fillId="0" borderId="145" xfId="0" applyNumberFormat="1" applyFont="1" applyBorder="1" applyAlignment="1">
      <alignment horizontal="center" vertical="center" wrapText="1"/>
    </xf>
    <xf numFmtId="49" fontId="15" fillId="0" borderId="146" xfId="0" applyNumberFormat="1" applyFont="1" applyBorder="1" applyAlignment="1">
      <alignment horizontal="center" vertical="center" wrapText="1"/>
    </xf>
    <xf numFmtId="49" fontId="15" fillId="6" borderId="129" xfId="0" applyNumberFormat="1" applyFont="1" applyFill="1" applyBorder="1" applyAlignment="1" applyProtection="1">
      <alignment horizontal="center" vertical="center"/>
      <protection locked="0"/>
    </xf>
    <xf numFmtId="49" fontId="15" fillId="6" borderId="143" xfId="0" applyNumberFormat="1" applyFont="1" applyFill="1" applyBorder="1" applyAlignment="1" applyProtection="1">
      <alignment horizontal="center" vertical="center"/>
      <protection locked="0"/>
    </xf>
    <xf numFmtId="0" fontId="15" fillId="6" borderId="111" xfId="0" applyFont="1" applyFill="1" applyBorder="1" applyAlignment="1" applyProtection="1">
      <alignment horizontal="center" vertical="center"/>
      <protection locked="0"/>
    </xf>
    <xf numFmtId="0" fontId="15" fillId="6" borderId="121" xfId="0" applyFont="1" applyFill="1" applyBorder="1" applyAlignment="1" applyProtection="1">
      <alignment horizontal="center" vertical="center"/>
      <protection locked="0"/>
    </xf>
    <xf numFmtId="0" fontId="28" fillId="0" borderId="111" xfId="0" applyFont="1" applyBorder="1" applyAlignment="1" applyProtection="1">
      <alignment horizontal="center" vertical="center"/>
      <protection locked="0"/>
    </xf>
    <xf numFmtId="0" fontId="28" fillId="0" borderId="121" xfId="0" applyFont="1" applyBorder="1" applyAlignment="1" applyProtection="1">
      <alignment horizontal="center" vertical="center"/>
      <protection locked="0"/>
    </xf>
    <xf numFmtId="0" fontId="28" fillId="5" borderId="23" xfId="0" applyFont="1" applyFill="1" applyBorder="1" applyAlignment="1" applyProtection="1">
      <alignment vertical="center"/>
      <protection locked="0"/>
    </xf>
    <xf numFmtId="0" fontId="28" fillId="5" borderId="34" xfId="0" applyFont="1" applyFill="1" applyBorder="1" applyAlignment="1" applyProtection="1">
      <alignment vertical="center"/>
      <protection locked="0"/>
    </xf>
    <xf numFmtId="0" fontId="28" fillId="6" borderId="145" xfId="0" applyFont="1" applyFill="1" applyBorder="1" applyAlignment="1" applyProtection="1">
      <alignment vertical="center" wrapText="1"/>
      <protection locked="0"/>
    </xf>
    <xf numFmtId="0" fontId="28" fillId="6" borderId="37" xfId="0" applyFont="1" applyFill="1" applyBorder="1" applyAlignment="1" applyProtection="1">
      <alignment vertical="center" wrapText="1"/>
      <protection locked="0"/>
    </xf>
    <xf numFmtId="0" fontId="28" fillId="6" borderId="38" xfId="0" applyFont="1" applyFill="1" applyBorder="1" applyAlignment="1" applyProtection="1">
      <alignment vertical="center" wrapText="1"/>
      <protection locked="0"/>
    </xf>
    <xf numFmtId="0" fontId="28" fillId="0" borderId="40" xfId="0" applyFont="1" applyBorder="1" applyAlignment="1" applyProtection="1">
      <alignment vertical="center" wrapText="1"/>
      <protection locked="0"/>
    </xf>
    <xf numFmtId="0" fontId="28" fillId="0" borderId="121" xfId="0" applyFont="1" applyBorder="1" applyAlignment="1" applyProtection="1">
      <alignment vertical="center" wrapText="1"/>
      <protection locked="0"/>
    </xf>
    <xf numFmtId="0" fontId="16" fillId="6" borderId="142" xfId="0" applyFont="1" applyFill="1" applyBorder="1" applyAlignment="1" applyProtection="1">
      <alignment vertical="center" wrapText="1"/>
      <protection locked="0"/>
    </xf>
    <xf numFmtId="0" fontId="16" fillId="6" borderId="143" xfId="0" applyFont="1" applyFill="1" applyBorder="1" applyAlignment="1" applyProtection="1">
      <alignment vertical="center" wrapText="1"/>
      <protection locked="0"/>
    </xf>
    <xf numFmtId="0" fontId="15" fillId="6" borderId="142" xfId="0" applyFont="1" applyFill="1" applyBorder="1" applyAlignment="1" applyProtection="1">
      <alignment vertical="center" wrapText="1"/>
      <protection locked="0"/>
    </xf>
    <xf numFmtId="0" fontId="15" fillId="6" borderId="143" xfId="0" applyFont="1" applyFill="1" applyBorder="1" applyAlignment="1" applyProtection="1">
      <alignment vertical="center" wrapText="1"/>
      <protection locked="0"/>
    </xf>
    <xf numFmtId="49" fontId="28" fillId="6" borderId="158" xfId="0" applyNumberFormat="1" applyFont="1" applyFill="1" applyBorder="1" applyAlignment="1" applyProtection="1">
      <alignment horizontal="center" vertical="center"/>
      <protection locked="0"/>
    </xf>
    <xf numFmtId="49" fontId="28" fillId="6" borderId="146" xfId="0" applyNumberFormat="1" applyFont="1" applyFill="1" applyBorder="1" applyAlignment="1" applyProtection="1">
      <alignment horizontal="center" vertical="center"/>
      <protection locked="0"/>
    </xf>
    <xf numFmtId="0" fontId="15" fillId="6" borderId="40" xfId="0" applyFont="1" applyFill="1" applyBorder="1" applyAlignment="1" applyProtection="1">
      <alignment horizontal="center" vertical="center"/>
      <protection locked="0"/>
    </xf>
    <xf numFmtId="0" fontId="15" fillId="6" borderId="142" xfId="0" applyFont="1" applyFill="1" applyBorder="1" applyAlignment="1" applyProtection="1">
      <alignment vertical="center"/>
      <protection locked="0"/>
    </xf>
    <xf numFmtId="0" fontId="15" fillId="6" borderId="40" xfId="0" applyFont="1" applyFill="1" applyBorder="1" applyAlignment="1" applyProtection="1">
      <alignment vertical="center"/>
      <protection locked="0"/>
    </xf>
    <xf numFmtId="0" fontId="15" fillId="6" borderId="121" xfId="0" applyFont="1" applyFill="1" applyBorder="1" applyAlignment="1" applyProtection="1">
      <alignment vertical="center"/>
      <protection locked="0"/>
    </xf>
    <xf numFmtId="0" fontId="15" fillId="6" borderId="138" xfId="0" applyFont="1" applyFill="1" applyBorder="1" applyAlignment="1" applyProtection="1">
      <alignment vertical="center"/>
      <protection locked="0"/>
    </xf>
    <xf numFmtId="0" fontId="15" fillId="6" borderId="139" xfId="0" applyFont="1" applyFill="1" applyBorder="1" applyAlignment="1" applyProtection="1">
      <alignment vertical="center"/>
      <protection locked="0"/>
    </xf>
    <xf numFmtId="0" fontId="61" fillId="6" borderId="142" xfId="0" applyFont="1" applyFill="1" applyBorder="1" applyAlignment="1">
      <alignment vertical="center" wrapText="1"/>
    </xf>
    <xf numFmtId="0" fontId="61" fillId="6" borderId="143" xfId="0" applyFont="1" applyFill="1" applyBorder="1" applyAlignment="1">
      <alignment vertical="center" wrapText="1"/>
    </xf>
    <xf numFmtId="0" fontId="61" fillId="6" borderId="143" xfId="0" applyFont="1" applyFill="1" applyBorder="1" applyAlignment="1">
      <alignment horizontal="center" vertical="center"/>
    </xf>
    <xf numFmtId="0" fontId="15" fillId="0" borderId="129" xfId="0" applyFont="1" applyBorder="1" applyAlignment="1">
      <alignment horizontal="center" vertical="center" wrapText="1"/>
    </xf>
    <xf numFmtId="0" fontId="15" fillId="0" borderId="142" xfId="0" applyFont="1" applyBorder="1" applyAlignment="1">
      <alignment horizontal="center" vertical="center" wrapText="1"/>
    </xf>
    <xf numFmtId="0" fontId="15" fillId="0" borderId="143" xfId="0" applyFont="1" applyBorder="1" applyAlignment="1">
      <alignment horizontal="center" vertical="center" wrapText="1"/>
    </xf>
    <xf numFmtId="0" fontId="15" fillId="0" borderId="34" xfId="0" applyFont="1" applyBorder="1" applyAlignment="1" applyProtection="1">
      <alignment horizontal="center" vertical="center"/>
      <protection locked="0"/>
    </xf>
    <xf numFmtId="0" fontId="15" fillId="0" borderId="93" xfId="0" applyFont="1" applyBorder="1" applyAlignment="1" applyProtection="1">
      <alignment horizontal="center" vertical="center"/>
      <protection locked="0"/>
    </xf>
    <xf numFmtId="0" fontId="15" fillId="0" borderId="103" xfId="0" applyFont="1" applyBorder="1" applyAlignment="1" applyProtection="1">
      <alignment horizontal="center" vertical="center"/>
      <protection locked="0"/>
    </xf>
    <xf numFmtId="1" fontId="71" fillId="4" borderId="35" xfId="0" applyNumberFormat="1" applyFont="1" applyFill="1" applyBorder="1" applyAlignment="1">
      <alignment horizontal="center" vertical="center" wrapText="1"/>
    </xf>
    <xf numFmtId="1" fontId="71" fillId="4" borderId="23" xfId="0" applyNumberFormat="1" applyFont="1" applyFill="1" applyBorder="1" applyAlignment="1">
      <alignment horizontal="center" vertical="center" wrapText="1"/>
    </xf>
    <xf numFmtId="1" fontId="71" fillId="4" borderId="34" xfId="0" applyNumberFormat="1" applyFont="1" applyFill="1" applyBorder="1" applyAlignment="1">
      <alignment horizontal="center" vertical="center" wrapText="1"/>
    </xf>
    <xf numFmtId="0" fontId="28" fillId="0" borderId="81" xfId="0" applyFont="1" applyBorder="1" applyAlignment="1" applyProtection="1">
      <alignment horizontal="center" vertical="center"/>
      <protection locked="0"/>
    </xf>
    <xf numFmtId="0" fontId="15" fillId="0" borderId="62" xfId="0" applyFont="1" applyBorder="1" applyAlignment="1" applyProtection="1">
      <alignment horizontal="center" vertical="center" wrapText="1"/>
      <protection locked="0"/>
    </xf>
    <xf numFmtId="0" fontId="15" fillId="0" borderId="23" xfId="0" applyFont="1" applyBorder="1" applyAlignment="1" applyProtection="1">
      <alignment horizontal="center" vertical="center" wrapText="1"/>
      <protection locked="0"/>
    </xf>
    <xf numFmtId="0" fontId="15" fillId="0" borderId="81" xfId="0" applyFont="1" applyBorder="1" applyAlignment="1" applyProtection="1">
      <alignment horizontal="center" vertical="center" wrapText="1"/>
      <protection locked="0"/>
    </xf>
    <xf numFmtId="0" fontId="15" fillId="0" borderId="78" xfId="0" applyFont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49" fontId="28" fillId="0" borderId="129" xfId="0" applyNumberFormat="1" applyFont="1" applyBorder="1" applyAlignment="1" applyProtection="1">
      <alignment horizontal="center" vertical="center"/>
      <protection locked="0"/>
    </xf>
    <xf numFmtId="49" fontId="28" fillId="0" borderId="143" xfId="0" applyNumberFormat="1" applyFont="1" applyBorder="1" applyAlignment="1" applyProtection="1">
      <alignment horizontal="center" vertical="center"/>
      <protection locked="0"/>
    </xf>
    <xf numFmtId="0" fontId="15" fillId="0" borderId="137" xfId="0" applyFont="1" applyBorder="1" applyAlignment="1">
      <alignment horizontal="center" vertical="center" wrapText="1"/>
    </xf>
    <xf numFmtId="0" fontId="15" fillId="0" borderId="138" xfId="0" applyFont="1" applyBorder="1" applyAlignment="1">
      <alignment horizontal="center" vertical="center" wrapText="1"/>
    </xf>
    <xf numFmtId="0" fontId="15" fillId="0" borderId="139" xfId="0" applyFont="1" applyBorder="1" applyAlignment="1">
      <alignment horizontal="center" vertical="center" wrapText="1"/>
    </xf>
    <xf numFmtId="0" fontId="28" fillId="0" borderId="40" xfId="0" applyFont="1" applyBorder="1" applyAlignment="1" applyProtection="1">
      <alignment horizontal="center" vertical="center"/>
      <protection locked="0"/>
    </xf>
    <xf numFmtId="49" fontId="15" fillId="6" borderId="137" xfId="0" applyNumberFormat="1" applyFont="1" applyFill="1" applyBorder="1" applyAlignment="1" applyProtection="1">
      <alignment horizontal="center" vertical="center"/>
      <protection locked="0"/>
    </xf>
    <xf numFmtId="49" fontId="15" fillId="6" borderId="139" xfId="0" applyNumberFormat="1" applyFont="1" applyFill="1" applyBorder="1" applyAlignment="1" applyProtection="1">
      <alignment horizontal="center" vertical="center"/>
      <protection locked="0"/>
    </xf>
    <xf numFmtId="0" fontId="15" fillId="0" borderId="111" xfId="0" applyFont="1" applyBorder="1" applyAlignment="1" applyProtection="1">
      <alignment vertical="center"/>
      <protection locked="0"/>
    </xf>
    <xf numFmtId="0" fontId="15" fillId="0" borderId="121" xfId="0" applyFont="1" applyBorder="1" applyAlignment="1" applyProtection="1">
      <alignment vertical="center"/>
      <protection locked="0"/>
    </xf>
    <xf numFmtId="0" fontId="15" fillId="0" borderId="40" xfId="0" applyFont="1" applyBorder="1" applyAlignment="1" applyProtection="1">
      <alignment vertical="center"/>
      <protection locked="0"/>
    </xf>
    <xf numFmtId="0" fontId="15" fillId="6" borderId="127" xfId="0" applyFont="1" applyFill="1" applyBorder="1" applyAlignment="1" applyProtection="1">
      <alignment horizontal="center" vertical="center"/>
      <protection locked="0"/>
    </xf>
    <xf numFmtId="0" fontId="28" fillId="0" borderId="119" xfId="0" applyFont="1" applyBorder="1" applyAlignment="1" applyProtection="1">
      <alignment horizontal="center" vertical="center"/>
      <protection locked="0"/>
    </xf>
    <xf numFmtId="0" fontId="15" fillId="6" borderId="128" xfId="0" applyFont="1" applyFill="1" applyBorder="1" applyAlignment="1" applyProtection="1">
      <alignment horizontal="center" vertical="center"/>
      <protection locked="0"/>
    </xf>
    <xf numFmtId="0" fontId="15" fillId="6" borderId="125" xfId="0" applyFont="1" applyFill="1" applyBorder="1" applyAlignment="1" applyProtection="1">
      <alignment horizontal="center" vertical="center"/>
      <protection locked="0"/>
    </xf>
    <xf numFmtId="0" fontId="15" fillId="6" borderId="167" xfId="0" applyFont="1" applyFill="1" applyBorder="1" applyAlignment="1" applyProtection="1">
      <alignment horizontal="center" vertical="center"/>
      <protection locked="0"/>
    </xf>
    <xf numFmtId="0" fontId="28" fillId="5" borderId="81" xfId="0" applyFont="1" applyFill="1" applyBorder="1" applyAlignment="1" applyProtection="1">
      <alignment horizontal="center" vertical="center"/>
      <protection locked="0"/>
    </xf>
    <xf numFmtId="0" fontId="28" fillId="5" borderId="25" xfId="0" applyFont="1" applyFill="1" applyBorder="1" applyAlignment="1" applyProtection="1">
      <alignment horizontal="center" vertical="center"/>
      <protection locked="0"/>
    </xf>
    <xf numFmtId="0" fontId="15" fillId="6" borderId="40" xfId="0" applyFont="1" applyFill="1" applyBorder="1" applyAlignment="1" applyProtection="1">
      <alignment vertical="center" wrapText="1"/>
      <protection locked="0"/>
    </xf>
    <xf numFmtId="0" fontId="15" fillId="6" borderId="121" xfId="0" applyFont="1" applyFill="1" applyBorder="1" applyAlignment="1" applyProtection="1">
      <alignment vertical="center" wrapText="1"/>
      <protection locked="0"/>
    </xf>
    <xf numFmtId="0" fontId="16" fillId="6" borderId="142" xfId="0" applyFont="1" applyFill="1" applyBorder="1" applyAlignment="1" applyProtection="1">
      <alignment vertical="center"/>
      <protection locked="0"/>
    </xf>
    <xf numFmtId="0" fontId="16" fillId="6" borderId="40" xfId="0" applyFont="1" applyFill="1" applyBorder="1" applyAlignment="1" applyProtection="1">
      <alignment vertical="center"/>
      <protection locked="0"/>
    </xf>
    <xf numFmtId="0" fontId="16" fillId="6" borderId="121" xfId="0" applyFont="1" applyFill="1" applyBorder="1" applyAlignment="1" applyProtection="1">
      <alignment vertical="center"/>
      <protection locked="0"/>
    </xf>
    <xf numFmtId="0" fontId="61" fillId="6" borderId="142" xfId="0" applyFont="1" applyFill="1" applyBorder="1"/>
    <xf numFmtId="0" fontId="61" fillId="6" borderId="143" xfId="0" applyFont="1" applyFill="1" applyBorder="1"/>
    <xf numFmtId="0" fontId="28" fillId="0" borderId="128" xfId="0" applyFont="1" applyBorder="1" applyAlignment="1" applyProtection="1">
      <alignment horizontal="center" vertical="center"/>
      <protection locked="0"/>
    </xf>
    <xf numFmtId="0" fontId="28" fillId="0" borderId="125" xfId="0" applyFont="1" applyBorder="1" applyAlignment="1" applyProtection="1">
      <alignment horizontal="center" vertical="center"/>
      <protection locked="0"/>
    </xf>
    <xf numFmtId="0" fontId="28" fillId="0" borderId="167" xfId="0" applyFont="1" applyBorder="1" applyAlignment="1" applyProtection="1">
      <alignment horizontal="center" vertical="center"/>
      <protection locked="0"/>
    </xf>
    <xf numFmtId="0" fontId="28" fillId="6" borderId="147" xfId="0" applyFont="1" applyFill="1" applyBorder="1" applyAlignment="1" applyProtection="1">
      <alignment horizontal="center" vertical="center"/>
      <protection locked="0"/>
    </xf>
    <xf numFmtId="0" fontId="28" fillId="6" borderId="46" xfId="0" applyFont="1" applyFill="1" applyBorder="1" applyAlignment="1" applyProtection="1">
      <alignment horizontal="center" vertical="center"/>
      <protection locked="0"/>
    </xf>
    <xf numFmtId="0" fontId="28" fillId="0" borderId="45" xfId="0" applyFont="1" applyBorder="1" applyAlignment="1" applyProtection="1">
      <alignment horizontal="center" vertical="center"/>
      <protection locked="0"/>
    </xf>
    <xf numFmtId="0" fontId="28" fillId="0" borderId="37" xfId="0" applyFont="1" applyBorder="1" applyAlignment="1" applyProtection="1">
      <alignment horizontal="center" vertical="center"/>
      <protection locked="0"/>
    </xf>
    <xf numFmtId="0" fontId="28" fillId="0" borderId="38" xfId="0" applyFont="1" applyBorder="1" applyAlignment="1" applyProtection="1">
      <alignment horizontal="center" vertical="center"/>
      <protection locked="0"/>
    </xf>
    <xf numFmtId="0" fontId="15" fillId="6" borderId="36" xfId="0" applyFont="1" applyFill="1" applyBorder="1" applyAlignment="1" applyProtection="1">
      <alignment horizontal="center" vertical="center"/>
      <protection locked="0"/>
    </xf>
    <xf numFmtId="0" fontId="15" fillId="6" borderId="38" xfId="0" applyFont="1" applyFill="1" applyBorder="1" applyAlignment="1" applyProtection="1">
      <alignment horizontal="center" vertical="center"/>
      <protection locked="0"/>
    </xf>
    <xf numFmtId="0" fontId="28" fillId="0" borderId="164" xfId="0" applyFont="1" applyBorder="1" applyAlignment="1" applyProtection="1">
      <alignment horizontal="center" vertical="center"/>
      <protection locked="0"/>
    </xf>
    <xf numFmtId="0" fontId="28" fillId="0" borderId="165" xfId="0" applyFont="1" applyBorder="1" applyAlignment="1" applyProtection="1">
      <alignment horizontal="center" vertical="center"/>
      <protection locked="0"/>
    </xf>
    <xf numFmtId="0" fontId="22" fillId="0" borderId="145" xfId="0" applyFont="1" applyBorder="1" applyAlignment="1" applyProtection="1">
      <alignment vertical="center" wrapText="1"/>
      <protection locked="0"/>
    </xf>
    <xf numFmtId="0" fontId="22" fillId="0" borderId="37" xfId="0" applyFont="1" applyBorder="1" applyAlignment="1" applyProtection="1">
      <alignment vertical="center" wrapText="1"/>
      <protection locked="0"/>
    </xf>
    <xf numFmtId="0" fontId="22" fillId="0" borderId="38" xfId="0" applyFont="1" applyBorder="1" applyAlignment="1" applyProtection="1">
      <alignment vertical="center" wrapText="1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15" fillId="6" borderId="37" xfId="0" applyFont="1" applyFill="1" applyBorder="1" applyAlignment="1" applyProtection="1">
      <alignment horizontal="center" vertical="center"/>
      <protection locked="0"/>
    </xf>
    <xf numFmtId="0" fontId="28" fillId="0" borderId="46" xfId="0" applyFont="1" applyBorder="1" applyAlignment="1" applyProtection="1">
      <alignment horizontal="center" vertical="center"/>
      <protection locked="0"/>
    </xf>
    <xf numFmtId="0" fontId="15" fillId="6" borderId="120" xfId="0" applyFont="1" applyFill="1" applyBorder="1" applyAlignment="1" applyProtection="1">
      <alignment horizontal="center" vertical="center"/>
      <protection locked="0"/>
    </xf>
    <xf numFmtId="0" fontId="15" fillId="0" borderId="119" xfId="0" applyFont="1" applyBorder="1" applyAlignment="1" applyProtection="1">
      <alignment horizontal="center" vertical="center"/>
      <protection locked="0"/>
    </xf>
    <xf numFmtId="0" fontId="28" fillId="0" borderId="141" xfId="0" applyFont="1" applyBorder="1" applyAlignment="1" applyProtection="1">
      <alignment horizontal="center" vertical="center"/>
      <protection locked="0"/>
    </xf>
    <xf numFmtId="0" fontId="15" fillId="0" borderId="119" xfId="0" applyFont="1" applyBorder="1" applyAlignment="1" applyProtection="1">
      <alignment vertical="center"/>
      <protection locked="0"/>
    </xf>
    <xf numFmtId="0" fontId="15" fillId="0" borderId="126" xfId="0" applyFont="1" applyBorder="1" applyAlignment="1" applyProtection="1">
      <alignment horizontal="center" vertical="center"/>
      <protection locked="0"/>
    </xf>
    <xf numFmtId="0" fontId="15" fillId="0" borderId="141" xfId="0" applyFont="1" applyBorder="1" applyAlignment="1" applyProtection="1">
      <alignment vertical="center"/>
      <protection locked="0"/>
    </xf>
    <xf numFmtId="0" fontId="62" fillId="0" borderId="119" xfId="0" applyFont="1" applyBorder="1" applyAlignment="1" applyProtection="1">
      <alignment horizontal="center" vertical="center"/>
      <protection locked="0"/>
    </xf>
    <xf numFmtId="0" fontId="15" fillId="0" borderId="125" xfId="0" applyFont="1" applyBorder="1" applyAlignment="1" applyProtection="1">
      <alignment horizontal="center" vertical="center"/>
      <protection locked="0"/>
    </xf>
    <xf numFmtId="0" fontId="28" fillId="0" borderId="166" xfId="0" applyFont="1" applyBorder="1" applyAlignment="1" applyProtection="1">
      <alignment horizontal="center" vertical="center"/>
      <protection locked="0"/>
    </xf>
    <xf numFmtId="0" fontId="15" fillId="6" borderId="72" xfId="0" applyFont="1" applyFill="1" applyBorder="1" applyAlignment="1" applyProtection="1">
      <alignment horizontal="center" vertical="center"/>
      <protection locked="0"/>
    </xf>
    <xf numFmtId="0" fontId="15" fillId="0" borderId="114" xfId="0" applyFont="1" applyBorder="1" applyAlignment="1" applyProtection="1">
      <alignment horizontal="center" vertical="center"/>
      <protection locked="0"/>
    </xf>
    <xf numFmtId="0" fontId="15" fillId="0" borderId="140" xfId="0" applyFont="1" applyBorder="1" applyAlignment="1" applyProtection="1">
      <alignment horizontal="center" vertical="center"/>
      <protection locked="0"/>
    </xf>
    <xf numFmtId="0" fontId="15" fillId="0" borderId="141" xfId="0" applyFont="1" applyBorder="1" applyAlignment="1" applyProtection="1">
      <alignment horizontal="center" vertical="center"/>
      <protection locked="0"/>
    </xf>
    <xf numFmtId="0" fontId="28" fillId="0" borderId="122" xfId="0" applyFont="1" applyBorder="1" applyAlignment="1" applyProtection="1">
      <alignment horizontal="center" vertical="center"/>
      <protection locked="0"/>
    </xf>
    <xf numFmtId="0" fontId="28" fillId="6" borderId="59" xfId="0" applyFont="1" applyFill="1" applyBorder="1" applyAlignment="1" applyProtection="1">
      <alignment horizontal="center" vertical="center"/>
      <protection locked="0"/>
    </xf>
    <xf numFmtId="0" fontId="28" fillId="6" borderId="80" xfId="0" applyFont="1" applyFill="1" applyBorder="1" applyAlignment="1" applyProtection="1">
      <alignment horizontal="center" vertical="center"/>
      <protection locked="0"/>
    </xf>
    <xf numFmtId="0" fontId="15" fillId="6" borderId="88" xfId="0" applyFont="1" applyFill="1" applyBorder="1" applyAlignment="1" applyProtection="1">
      <alignment horizontal="center" vertical="center"/>
      <protection locked="0"/>
    </xf>
    <xf numFmtId="0" fontId="15" fillId="6" borderId="59" xfId="0" applyFont="1" applyFill="1" applyBorder="1" applyAlignment="1" applyProtection="1">
      <alignment horizontal="center" vertical="center"/>
      <protection locked="0"/>
    </xf>
    <xf numFmtId="0" fontId="28" fillId="0" borderId="158" xfId="0" applyFont="1" applyBorder="1" applyAlignment="1" applyProtection="1">
      <alignment horizontal="center" vertical="center"/>
      <protection locked="0"/>
    </xf>
    <xf numFmtId="0" fontId="28" fillId="5" borderId="26" xfId="0" applyFont="1" applyFill="1" applyBorder="1" applyAlignment="1" applyProtection="1">
      <alignment horizontal="center" vertical="center"/>
      <protection locked="0"/>
    </xf>
    <xf numFmtId="0" fontId="28" fillId="0" borderId="158" xfId="0" applyFont="1" applyBorder="1" applyAlignment="1" applyProtection="1">
      <alignment horizontal="center" vertical="center" textRotation="90"/>
      <protection locked="0"/>
    </xf>
    <xf numFmtId="0" fontId="28" fillId="0" borderId="145" xfId="0" applyFont="1" applyBorder="1" applyAlignment="1" applyProtection="1">
      <alignment horizontal="center" vertical="center" textRotation="90"/>
      <protection locked="0"/>
    </xf>
    <xf numFmtId="0" fontId="28" fillId="0" borderId="146" xfId="0" applyFont="1" applyBorder="1" applyAlignment="1" applyProtection="1">
      <alignment horizontal="center" vertical="center" textRotation="90"/>
      <protection locked="0"/>
    </xf>
    <xf numFmtId="0" fontId="28" fillId="0" borderId="129" xfId="0" applyFont="1" applyBorder="1" applyAlignment="1" applyProtection="1">
      <alignment horizontal="center" vertical="center" textRotation="90"/>
      <protection locked="0"/>
    </xf>
    <xf numFmtId="0" fontId="28" fillId="0" borderId="142" xfId="0" applyFont="1" applyBorder="1" applyAlignment="1" applyProtection="1">
      <alignment horizontal="center" vertical="center" textRotation="90"/>
      <protection locked="0"/>
    </xf>
    <xf numFmtId="0" fontId="28" fillId="0" borderId="143" xfId="0" applyFont="1" applyBorder="1" applyAlignment="1" applyProtection="1">
      <alignment horizontal="center" vertical="center" textRotation="90"/>
      <protection locked="0"/>
    </xf>
    <xf numFmtId="0" fontId="28" fillId="0" borderId="160" xfId="0" applyFont="1" applyBorder="1" applyAlignment="1" applyProtection="1">
      <alignment horizontal="center" vertical="center" textRotation="90"/>
      <protection locked="0"/>
    </xf>
    <xf numFmtId="0" fontId="28" fillId="0" borderId="161" xfId="0" applyFont="1" applyBorder="1" applyAlignment="1" applyProtection="1">
      <alignment horizontal="center" vertical="center" textRotation="90"/>
      <protection locked="0"/>
    </xf>
    <xf numFmtId="0" fontId="28" fillId="0" borderId="162" xfId="0" applyFont="1" applyBorder="1" applyAlignment="1" applyProtection="1">
      <alignment horizontal="center" vertical="center" textRotation="90"/>
      <protection locked="0"/>
    </xf>
    <xf numFmtId="0" fontId="18" fillId="0" borderId="78" xfId="0" applyFont="1" applyBorder="1" applyAlignment="1" applyProtection="1">
      <alignment horizontal="center" vertical="center" wrapText="1"/>
      <protection locked="0"/>
    </xf>
    <xf numFmtId="0" fontId="18" fillId="0" borderId="79" xfId="0" applyFont="1" applyBorder="1" applyAlignment="1" applyProtection="1">
      <alignment horizontal="center" vertical="center" wrapText="1"/>
      <protection locked="0"/>
    </xf>
    <xf numFmtId="0" fontId="18" fillId="0" borderId="61" xfId="0" applyFont="1" applyBorder="1" applyAlignment="1" applyProtection="1">
      <alignment horizontal="center" vertical="center" wrapText="1"/>
      <protection locked="0"/>
    </xf>
    <xf numFmtId="0" fontId="18" fillId="0" borderId="141" xfId="0" applyFont="1" applyBorder="1" applyAlignment="1" applyProtection="1">
      <alignment horizontal="center" textRotation="90"/>
      <protection locked="0"/>
    </xf>
    <xf numFmtId="0" fontId="18" fillId="0" borderId="166" xfId="0" applyFont="1" applyBorder="1" applyAlignment="1" applyProtection="1">
      <alignment horizontal="center" textRotation="90"/>
      <protection locked="0"/>
    </xf>
    <xf numFmtId="0" fontId="15" fillId="0" borderId="86" xfId="0" applyFont="1" applyBorder="1" applyAlignment="1" applyProtection="1">
      <alignment horizontal="center" vertical="center"/>
      <protection locked="0"/>
    </xf>
    <xf numFmtId="0" fontId="15" fillId="0" borderId="164" xfId="0" applyFont="1" applyBorder="1" applyAlignment="1" applyProtection="1">
      <alignment horizontal="center" vertical="center"/>
      <protection locked="0"/>
    </xf>
    <xf numFmtId="0" fontId="15" fillId="0" borderId="165" xfId="0" applyFont="1" applyBorder="1" applyAlignment="1" applyProtection="1">
      <alignment horizontal="center" vertical="center"/>
      <protection locked="0"/>
    </xf>
    <xf numFmtId="0" fontId="18" fillId="0" borderId="159" xfId="0" applyFont="1" applyBorder="1" applyAlignment="1" applyProtection="1">
      <alignment horizontal="center" vertical="center" textRotation="90"/>
      <protection locked="0"/>
    </xf>
    <xf numFmtId="0" fontId="18" fillId="0" borderId="166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27" xfId="0" applyFont="1" applyBorder="1" applyAlignment="1" applyProtection="1">
      <alignment horizontal="center" vertical="center"/>
      <protection locked="0"/>
    </xf>
    <xf numFmtId="0" fontId="20" fillId="0" borderId="46" xfId="0" applyFont="1" applyBorder="1" applyAlignment="1" applyProtection="1">
      <alignment horizontal="center" vertical="center"/>
      <protection locked="0"/>
    </xf>
    <xf numFmtId="0" fontId="20" fillId="0" borderId="47" xfId="0" applyFont="1" applyBorder="1" applyAlignment="1" applyProtection="1">
      <alignment horizontal="center" vertical="center"/>
      <protection locked="0"/>
    </xf>
    <xf numFmtId="0" fontId="20" fillId="0" borderId="138" xfId="0" applyFont="1" applyBorder="1" applyAlignment="1" applyProtection="1">
      <alignment horizontal="center" vertical="center"/>
      <protection locked="0"/>
    </xf>
    <xf numFmtId="0" fontId="20" fillId="0" borderId="130" xfId="0" applyFont="1" applyBorder="1" applyAlignment="1" applyProtection="1">
      <alignment horizontal="center" vertical="center"/>
      <protection locked="0"/>
    </xf>
    <xf numFmtId="0" fontId="20" fillId="0" borderId="141" xfId="0" applyFont="1" applyBorder="1" applyAlignment="1" applyProtection="1">
      <alignment horizontal="center" vertical="center"/>
      <protection locked="0"/>
    </xf>
    <xf numFmtId="0" fontId="20" fillId="0" borderId="140" xfId="0" applyFont="1" applyBorder="1" applyAlignment="1" applyProtection="1">
      <alignment horizontal="center" vertical="center"/>
      <protection locked="0"/>
    </xf>
    <xf numFmtId="0" fontId="20" fillId="0" borderId="93" xfId="0" applyFont="1" applyBorder="1" applyAlignment="1" applyProtection="1">
      <alignment horizontal="center" vertical="center"/>
      <protection locked="0"/>
    </xf>
    <xf numFmtId="0" fontId="20" fillId="0" borderId="103" xfId="0" applyFont="1" applyBorder="1" applyAlignment="1" applyProtection="1">
      <alignment horizontal="center" vertical="center"/>
      <protection locked="0"/>
    </xf>
    <xf numFmtId="0" fontId="20" fillId="0" borderId="25" xfId="0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top" wrapText="1"/>
      <protection locked="0"/>
    </xf>
    <xf numFmtId="0" fontId="18" fillId="0" borderId="14" xfId="0" applyFont="1" applyBorder="1" applyAlignment="1" applyProtection="1">
      <alignment horizontal="center" vertical="center" textRotation="90" wrapText="1"/>
      <protection locked="0"/>
    </xf>
    <xf numFmtId="0" fontId="18" fillId="0" borderId="19" xfId="0" applyFont="1" applyBorder="1" applyAlignment="1" applyProtection="1">
      <alignment horizontal="center" vertical="center" textRotation="90" wrapText="1"/>
      <protection locked="0"/>
    </xf>
    <xf numFmtId="0" fontId="18" fillId="0" borderId="27" xfId="0" applyFont="1" applyBorder="1" applyAlignment="1" applyProtection="1">
      <alignment horizontal="center" vertical="center" textRotation="90" wrapText="1"/>
      <protection locked="0"/>
    </xf>
    <xf numFmtId="0" fontId="18" fillId="0" borderId="149" xfId="0" applyFont="1" applyBorder="1" applyAlignment="1" applyProtection="1">
      <alignment horizontal="center" vertical="center"/>
      <protection locked="0"/>
    </xf>
    <xf numFmtId="0" fontId="20" fillId="0" borderId="86" xfId="0" applyFont="1" applyBorder="1" applyAlignment="1" applyProtection="1">
      <alignment horizontal="center" vertical="center"/>
      <protection locked="0"/>
    </xf>
    <xf numFmtId="0" fontId="20" fillId="0" borderId="59" xfId="0" applyFont="1" applyBorder="1" applyAlignment="1" applyProtection="1">
      <alignment horizontal="center" vertical="center"/>
      <protection locked="0"/>
    </xf>
    <xf numFmtId="0" fontId="20" fillId="0" borderId="28" xfId="0" applyFont="1" applyBorder="1" applyAlignment="1" applyProtection="1">
      <alignment horizontal="center" vertical="center"/>
      <protection locked="0"/>
    </xf>
    <xf numFmtId="0" fontId="25" fillId="0" borderId="91" xfId="0" applyFont="1" applyBorder="1" applyAlignment="1" applyProtection="1">
      <alignment horizontal="center" textRotation="90" wrapText="1"/>
      <protection locked="0"/>
    </xf>
    <xf numFmtId="0" fontId="25" fillId="0" borderId="101" xfId="0" applyFont="1" applyBorder="1" applyAlignment="1" applyProtection="1">
      <alignment horizontal="center" textRotation="90" wrapText="1"/>
      <protection locked="0"/>
    </xf>
    <xf numFmtId="0" fontId="25" fillId="0" borderId="92" xfId="0" applyFont="1" applyBorder="1" applyAlignment="1" applyProtection="1">
      <alignment horizontal="center" textRotation="90" wrapText="1"/>
      <protection locked="0"/>
    </xf>
    <xf numFmtId="0" fontId="25" fillId="0" borderId="102" xfId="0" applyFont="1" applyBorder="1" applyAlignment="1" applyProtection="1">
      <alignment horizontal="center" textRotation="90" wrapText="1"/>
      <protection locked="0"/>
    </xf>
    <xf numFmtId="0" fontId="25" fillId="0" borderId="93" xfId="0" applyFont="1" applyBorder="1" applyAlignment="1" applyProtection="1">
      <alignment horizontal="center" textRotation="90" wrapText="1"/>
      <protection locked="0"/>
    </xf>
    <xf numFmtId="0" fontId="25" fillId="0" borderId="103" xfId="0" applyFont="1" applyBorder="1" applyAlignment="1" applyProtection="1">
      <alignment horizontal="center" textRotation="90" wrapText="1"/>
      <protection locked="0"/>
    </xf>
    <xf numFmtId="0" fontId="18" fillId="0" borderId="91" xfId="0" applyFont="1" applyBorder="1" applyAlignment="1" applyProtection="1">
      <alignment horizontal="center" textRotation="90" wrapText="1"/>
      <protection locked="0"/>
    </xf>
    <xf numFmtId="0" fontId="18" fillId="0" borderId="101" xfId="0" applyFont="1" applyBorder="1" applyAlignment="1" applyProtection="1">
      <alignment horizontal="center" textRotation="90" wrapText="1"/>
      <protection locked="0"/>
    </xf>
    <xf numFmtId="0" fontId="18" fillId="0" borderId="92" xfId="0" applyFont="1" applyBorder="1" applyAlignment="1" applyProtection="1">
      <alignment horizontal="center" textRotation="90" wrapText="1"/>
      <protection locked="0"/>
    </xf>
    <xf numFmtId="0" fontId="18" fillId="0" borderId="102" xfId="0" applyFont="1" applyBorder="1" applyAlignment="1" applyProtection="1">
      <alignment horizontal="center" textRotation="90" wrapText="1"/>
      <protection locked="0"/>
    </xf>
    <xf numFmtId="0" fontId="18" fillId="0" borderId="93" xfId="0" applyFont="1" applyBorder="1" applyAlignment="1" applyProtection="1">
      <alignment horizontal="center" textRotation="90" wrapText="1"/>
      <protection locked="0"/>
    </xf>
    <xf numFmtId="0" fontId="18" fillId="0" borderId="103" xfId="0" applyFont="1" applyBorder="1" applyAlignment="1" applyProtection="1">
      <alignment horizontal="center" textRotation="90" wrapText="1"/>
      <protection locked="0"/>
    </xf>
    <xf numFmtId="0" fontId="18" fillId="0" borderId="91" xfId="0" applyFont="1" applyBorder="1" applyAlignment="1" applyProtection="1">
      <alignment horizontal="center" textRotation="90"/>
      <protection locked="0"/>
    </xf>
    <xf numFmtId="0" fontId="18" fillId="0" borderId="101" xfId="0" applyFont="1" applyBorder="1" applyAlignment="1" applyProtection="1">
      <alignment horizontal="center" textRotation="90"/>
      <protection locked="0"/>
    </xf>
    <xf numFmtId="0" fontId="18" fillId="0" borderId="92" xfId="0" applyFont="1" applyBorder="1" applyAlignment="1" applyProtection="1">
      <alignment horizontal="center" textRotation="90"/>
      <protection locked="0"/>
    </xf>
    <xf numFmtId="0" fontId="18" fillId="0" borderId="102" xfId="0" applyFont="1" applyBorder="1" applyAlignment="1" applyProtection="1">
      <alignment horizontal="center" textRotation="90"/>
      <protection locked="0"/>
    </xf>
    <xf numFmtId="0" fontId="18" fillId="0" borderId="93" xfId="0" applyFont="1" applyBorder="1" applyAlignment="1" applyProtection="1">
      <alignment horizontal="center" textRotation="90"/>
      <protection locked="0"/>
    </xf>
    <xf numFmtId="0" fontId="18" fillId="0" borderId="103" xfId="0" applyFont="1" applyBorder="1" applyAlignment="1" applyProtection="1">
      <alignment horizontal="center" textRotation="90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8" fillId="0" borderId="114" xfId="0" applyFont="1" applyBorder="1" applyAlignment="1" applyProtection="1">
      <alignment horizontal="center" textRotation="90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15" fillId="0" borderId="80" xfId="0" applyFont="1" applyBorder="1" applyAlignment="1" applyProtection="1">
      <alignment horizontal="center" vertical="center" textRotation="90"/>
      <protection locked="0"/>
    </xf>
    <xf numFmtId="0" fontId="15" fillId="0" borderId="119" xfId="0" applyFont="1" applyBorder="1" applyAlignment="1" applyProtection="1">
      <alignment horizontal="center" vertical="center" textRotation="90"/>
      <protection locked="0"/>
    </xf>
    <xf numFmtId="0" fontId="15" fillId="0" borderId="122" xfId="0" applyFont="1" applyBorder="1" applyAlignment="1" applyProtection="1">
      <alignment horizontal="center" vertical="center" textRotation="90"/>
      <protection locked="0"/>
    </xf>
    <xf numFmtId="0" fontId="15" fillId="0" borderId="58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/>
      <protection locked="0"/>
    </xf>
    <xf numFmtId="0" fontId="15" fillId="0" borderId="111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18" fillId="0" borderId="115" xfId="0" applyFont="1" applyBorder="1" applyAlignment="1" applyProtection="1">
      <alignment horizontal="center" textRotation="90"/>
      <protection locked="0"/>
    </xf>
    <xf numFmtId="0" fontId="15" fillId="0" borderId="163" xfId="0" applyFont="1" applyBorder="1" applyAlignment="1" applyProtection="1">
      <alignment horizontal="center" vertical="center"/>
      <protection locked="0"/>
    </xf>
    <xf numFmtId="0" fontId="15" fillId="0" borderId="72" xfId="0" applyFont="1" applyBorder="1" applyAlignment="1" applyProtection="1">
      <alignment horizontal="center" vertical="center"/>
      <protection locked="0"/>
    </xf>
    <xf numFmtId="0" fontId="18" fillId="0" borderId="130" xfId="0" applyFont="1" applyBorder="1" applyAlignment="1" applyProtection="1">
      <alignment horizontal="center" textRotation="90"/>
      <protection locked="0"/>
    </xf>
    <xf numFmtId="0" fontId="25" fillId="0" borderId="101" xfId="0" applyFont="1" applyBorder="1" applyAlignment="1" applyProtection="1">
      <alignment horizontal="center" vertical="center" textRotation="90" wrapText="1"/>
      <protection locked="0"/>
    </xf>
    <xf numFmtId="0" fontId="25" fillId="0" borderId="14" xfId="0" applyFont="1" applyBorder="1" applyAlignment="1" applyProtection="1">
      <alignment horizontal="center" vertical="center" textRotation="90" wrapText="1"/>
      <protection locked="0"/>
    </xf>
    <xf numFmtId="0" fontId="25" fillId="0" borderId="91" xfId="0" applyFont="1" applyBorder="1" applyAlignment="1" applyProtection="1">
      <alignment horizontal="center" vertical="center" textRotation="90" wrapText="1"/>
      <protection locked="0"/>
    </xf>
    <xf numFmtId="0" fontId="25" fillId="0" borderId="102" xfId="0" applyFont="1" applyBorder="1" applyAlignment="1" applyProtection="1">
      <alignment horizontal="center" vertical="center" textRotation="90" wrapText="1"/>
      <protection locked="0"/>
    </xf>
    <xf numFmtId="0" fontId="25" fillId="0" borderId="19" xfId="0" applyFont="1" applyBorder="1" applyAlignment="1" applyProtection="1">
      <alignment horizontal="center" vertical="center" textRotation="90" wrapText="1"/>
      <protection locked="0"/>
    </xf>
    <xf numFmtId="0" fontId="25" fillId="0" borderId="92" xfId="0" applyFont="1" applyBorder="1" applyAlignment="1" applyProtection="1">
      <alignment horizontal="center" vertical="center" textRotation="90" wrapText="1"/>
      <protection locked="0"/>
    </xf>
    <xf numFmtId="0" fontId="25" fillId="0" borderId="103" xfId="0" applyFont="1" applyBorder="1" applyAlignment="1" applyProtection="1">
      <alignment horizontal="center" vertical="center" textRotation="90" wrapText="1"/>
      <protection locked="0"/>
    </xf>
    <xf numFmtId="0" fontId="25" fillId="0" borderId="27" xfId="0" applyFont="1" applyBorder="1" applyAlignment="1" applyProtection="1">
      <alignment horizontal="center" vertical="center" textRotation="90" wrapText="1"/>
      <protection locked="0"/>
    </xf>
    <xf numFmtId="0" fontId="25" fillId="0" borderId="93" xfId="0" applyFont="1" applyBorder="1" applyAlignment="1" applyProtection="1">
      <alignment horizontal="center" vertical="center" textRotation="90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8" fillId="0" borderId="10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 wrapText="1"/>
      <protection locked="0"/>
    </xf>
    <xf numFmtId="0" fontId="25" fillId="0" borderId="4" xfId="0" applyFont="1" applyBorder="1" applyAlignment="1" applyProtection="1">
      <alignment horizontal="center" vertical="center" wrapText="1"/>
      <protection locked="0"/>
    </xf>
    <xf numFmtId="0" fontId="25" fillId="0" borderId="78" xfId="0" applyFont="1" applyBorder="1" applyAlignment="1" applyProtection="1">
      <alignment horizontal="center" vertical="center" wrapText="1"/>
      <protection locked="0"/>
    </xf>
    <xf numFmtId="0" fontId="25" fillId="0" borderId="61" xfId="0" applyFont="1" applyBorder="1" applyAlignment="1" applyProtection="1">
      <alignment horizontal="center" vertical="center" wrapText="1"/>
      <protection locked="0"/>
    </xf>
    <xf numFmtId="0" fontId="28" fillId="5" borderId="35" xfId="0" applyFont="1" applyFill="1" applyBorder="1" applyAlignment="1" applyProtection="1">
      <alignment vertical="center"/>
      <protection locked="0"/>
    </xf>
    <xf numFmtId="0" fontId="28" fillId="0" borderId="36" xfId="0" applyFont="1" applyBorder="1" applyAlignment="1" applyProtection="1">
      <alignment horizontal="center" vertical="center"/>
      <protection locked="0"/>
    </xf>
    <xf numFmtId="0" fontId="28" fillId="0" borderId="80" xfId="0" applyFont="1" applyBorder="1" applyAlignment="1" applyProtection="1">
      <alignment horizontal="center" vertical="center"/>
      <protection locked="0"/>
    </xf>
    <xf numFmtId="0" fontId="28" fillId="0" borderId="88" xfId="0" applyFont="1" applyBorder="1" applyAlignment="1" applyProtection="1">
      <alignment horizontal="center" vertical="center"/>
      <protection locked="0"/>
    </xf>
    <xf numFmtId="0" fontId="18" fillId="0" borderId="137" xfId="0" applyFont="1" applyBorder="1" applyAlignment="1" applyProtection="1">
      <alignment horizontal="center" textRotation="90"/>
      <protection locked="0"/>
    </xf>
    <xf numFmtId="0" fontId="20" fillId="0" borderId="109" xfId="0" applyFont="1" applyBorder="1" applyAlignment="1" applyProtection="1">
      <alignment horizontal="center" vertical="center" textRotation="255"/>
      <protection locked="0"/>
    </xf>
    <xf numFmtId="0" fontId="20" fillId="0" borderId="123" xfId="0" applyFont="1" applyBorder="1" applyAlignment="1" applyProtection="1">
      <alignment horizontal="center" vertical="center" textRotation="255"/>
      <protection locked="0"/>
    </xf>
    <xf numFmtId="0" fontId="20" fillId="0" borderId="124" xfId="0" applyFont="1" applyBorder="1" applyAlignment="1" applyProtection="1">
      <alignment horizontal="center" vertical="center" textRotation="255"/>
      <protection locked="0"/>
    </xf>
    <xf numFmtId="0" fontId="18" fillId="0" borderId="148" xfId="0" applyFont="1" applyBorder="1" applyAlignment="1" applyProtection="1">
      <alignment horizontal="center" vertical="center"/>
      <protection locked="0"/>
    </xf>
    <xf numFmtId="49" fontId="28" fillId="0" borderId="158" xfId="0" applyNumberFormat="1" applyFont="1" applyBorder="1" applyAlignment="1" applyProtection="1">
      <alignment horizontal="center" vertical="center"/>
      <protection locked="0"/>
    </xf>
    <xf numFmtId="49" fontId="28" fillId="0" borderId="146" xfId="0" applyNumberFormat="1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4" xfId="0" applyFont="1" applyBorder="1" applyAlignment="1" applyProtection="1">
      <alignment horizontal="center" vertical="center" textRotation="90"/>
      <protection locked="0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15" fillId="0" borderId="9" xfId="0" applyFont="1" applyBorder="1" applyAlignment="1" applyProtection="1">
      <alignment horizontal="center" vertical="center" textRotation="90"/>
      <protection locked="0"/>
    </xf>
    <xf numFmtId="0" fontId="15" fillId="0" borderId="10" xfId="0" applyFont="1" applyBorder="1" applyAlignment="1" applyProtection="1">
      <alignment horizontal="center" vertical="center" textRotation="90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0" fillId="0" borderId="14" xfId="0" applyBorder="1"/>
    <xf numFmtId="0" fontId="13" fillId="0" borderId="65" xfId="0" applyFont="1" applyBorder="1" applyAlignment="1" applyProtection="1">
      <alignment horizontal="center" vertical="center"/>
      <protection locked="0"/>
    </xf>
    <xf numFmtId="0" fontId="54" fillId="0" borderId="65" xfId="0" applyFont="1" applyBorder="1"/>
    <xf numFmtId="0" fontId="13" fillId="0" borderId="154" xfId="0" applyFont="1" applyBorder="1" applyAlignment="1" applyProtection="1">
      <alignment horizontal="center" vertical="center"/>
      <protection locked="0"/>
    </xf>
    <xf numFmtId="0" fontId="54" fillId="0" borderId="154" xfId="0" applyFont="1" applyBorder="1"/>
    <xf numFmtId="0" fontId="29" fillId="0" borderId="156" xfId="0" applyFont="1" applyBorder="1" applyAlignment="1" applyProtection="1">
      <alignment horizontal="center" vertical="center"/>
      <protection locked="0"/>
    </xf>
    <xf numFmtId="0" fontId="0" fillId="0" borderId="156" xfId="0" applyBorder="1"/>
    <xf numFmtId="0" fontId="20" fillId="0" borderId="75" xfId="0" applyFont="1" applyBorder="1" applyAlignment="1" applyProtection="1">
      <alignment horizontal="center" vertical="center"/>
      <protection locked="0"/>
    </xf>
    <xf numFmtId="0" fontId="59" fillId="0" borderId="86" xfId="0" applyFont="1" applyBorder="1"/>
    <xf numFmtId="0" fontId="28" fillId="5" borderId="24" xfId="0" applyFont="1" applyFill="1" applyBorder="1" applyAlignment="1" applyProtection="1">
      <alignment horizontal="center" vertical="center"/>
      <protection locked="0"/>
    </xf>
    <xf numFmtId="0" fontId="28" fillId="0" borderId="163" xfId="0" applyFont="1" applyBorder="1" applyAlignment="1" applyProtection="1">
      <alignment horizontal="center" vertical="center"/>
      <protection locked="0"/>
    </xf>
    <xf numFmtId="0" fontId="25" fillId="0" borderId="107" xfId="0" applyFont="1" applyBorder="1" applyAlignment="1" applyProtection="1">
      <alignment horizontal="center" vertical="center" textRotation="90" wrapText="1"/>
      <protection locked="0"/>
    </xf>
    <xf numFmtId="0" fontId="25" fillId="0" borderId="15" xfId="0" applyFont="1" applyBorder="1" applyAlignment="1" applyProtection="1">
      <alignment horizontal="center" vertical="center" textRotation="90" wrapText="1"/>
      <protection locked="0"/>
    </xf>
    <xf numFmtId="0" fontId="25" fillId="0" borderId="108" xfId="0" applyFont="1" applyBorder="1" applyAlignment="1" applyProtection="1">
      <alignment horizontal="center" vertical="center" textRotation="90" wrapText="1"/>
      <protection locked="0"/>
    </xf>
    <xf numFmtId="0" fontId="25" fillId="0" borderId="20" xfId="0" applyFont="1" applyBorder="1" applyAlignment="1" applyProtection="1">
      <alignment horizontal="center" vertical="center" textRotation="90" wrapText="1"/>
      <protection locked="0"/>
    </xf>
    <xf numFmtId="0" fontId="25" fillId="0" borderId="8" xfId="0" applyFont="1" applyBorder="1" applyAlignment="1" applyProtection="1">
      <alignment horizontal="center" vertical="center" textRotation="90" wrapText="1"/>
      <protection locked="0"/>
    </xf>
    <xf numFmtId="0" fontId="25" fillId="0" borderId="28" xfId="0" applyFont="1" applyBorder="1" applyAlignment="1" applyProtection="1">
      <alignment horizontal="center" vertical="center" textRotation="90" wrapText="1"/>
      <protection locked="0"/>
    </xf>
    <xf numFmtId="0" fontId="15" fillId="0" borderId="107" xfId="0" applyFont="1" applyBorder="1" applyAlignment="1" applyProtection="1">
      <alignment horizontal="center" vertical="center" textRotation="90"/>
      <protection locked="0"/>
    </xf>
    <xf numFmtId="0" fontId="15" fillId="0" borderId="91" xfId="0" applyFont="1" applyBorder="1" applyAlignment="1" applyProtection="1">
      <alignment horizontal="center" vertical="center" textRotation="90"/>
      <protection locked="0"/>
    </xf>
    <xf numFmtId="0" fontId="15" fillId="0" borderId="108" xfId="0" applyFont="1" applyBorder="1" applyAlignment="1" applyProtection="1">
      <alignment horizontal="center" vertical="center" textRotation="90"/>
      <protection locked="0"/>
    </xf>
    <xf numFmtId="0" fontId="15" fillId="0" borderId="92" xfId="0" applyFont="1" applyBorder="1" applyAlignment="1" applyProtection="1">
      <alignment horizontal="center" vertical="center" textRotation="90"/>
      <protection locked="0"/>
    </xf>
    <xf numFmtId="0" fontId="15" fillId="0" borderId="8" xfId="0" applyFont="1" applyBorder="1" applyAlignment="1" applyProtection="1">
      <alignment horizontal="center" vertical="center" textRotation="90"/>
      <protection locked="0"/>
    </xf>
    <xf numFmtId="0" fontId="15" fillId="0" borderId="93" xfId="0" applyFont="1" applyBorder="1" applyAlignment="1" applyProtection="1">
      <alignment horizontal="center" vertical="center" textRotation="90"/>
      <protection locked="0"/>
    </xf>
    <xf numFmtId="0" fontId="28" fillId="5" borderId="62" xfId="0" applyFont="1" applyFill="1" applyBorder="1" applyAlignment="1" applyProtection="1">
      <alignment horizontal="center" vertical="center"/>
      <protection locked="0"/>
    </xf>
    <xf numFmtId="0" fontId="28" fillId="0" borderId="146" xfId="0" applyFont="1" applyBorder="1" applyAlignment="1" applyProtection="1">
      <alignment horizontal="center" vertical="center"/>
      <protection locked="0"/>
    </xf>
    <xf numFmtId="0" fontId="18" fillId="6" borderId="138" xfId="0" applyFont="1" applyFill="1" applyBorder="1" applyAlignment="1" applyProtection="1">
      <alignment horizontal="center" vertical="center"/>
      <protection locked="0"/>
    </xf>
    <xf numFmtId="0" fontId="18" fillId="6" borderId="139" xfId="0" applyFont="1" applyFill="1" applyBorder="1" applyAlignment="1" applyProtection="1">
      <alignment horizontal="center" vertical="center"/>
      <protection locked="0"/>
    </xf>
    <xf numFmtId="0" fontId="20" fillId="0" borderId="40" xfId="0" applyFont="1" applyBorder="1" applyAlignment="1" applyProtection="1">
      <alignment horizontal="center" vertical="center"/>
      <protection locked="0"/>
    </xf>
    <xf numFmtId="0" fontId="20" fillId="0" borderId="72" xfId="0" applyFont="1" applyBorder="1" applyAlignment="1" applyProtection="1">
      <alignment horizontal="center" vertical="center"/>
      <protection locked="0"/>
    </xf>
    <xf numFmtId="0" fontId="18" fillId="6" borderId="40" xfId="0" applyFont="1" applyFill="1" applyBorder="1" applyAlignment="1" applyProtection="1">
      <alignment horizontal="center" vertical="center"/>
      <protection locked="0"/>
    </xf>
    <xf numFmtId="0" fontId="18" fillId="6" borderId="72" xfId="0" applyFont="1" applyFill="1" applyBorder="1" applyAlignment="1" applyProtection="1">
      <alignment horizontal="center" vertical="center"/>
      <protection locked="0"/>
    </xf>
    <xf numFmtId="0" fontId="18" fillId="6" borderId="130" xfId="0" applyFont="1" applyFill="1" applyBorder="1" applyAlignment="1" applyProtection="1">
      <alignment horizontal="center" vertical="center"/>
      <protection locked="0"/>
    </xf>
    <xf numFmtId="0" fontId="18" fillId="6" borderId="142" xfId="0" applyFont="1" applyFill="1" applyBorder="1" applyAlignment="1" applyProtection="1">
      <alignment horizontal="center" vertical="center"/>
      <protection locked="0"/>
    </xf>
    <xf numFmtId="0" fontId="18" fillId="6" borderId="143" xfId="0" applyFont="1" applyFill="1" applyBorder="1" applyAlignment="1" applyProtection="1">
      <alignment horizontal="center" vertical="center"/>
      <protection locked="0"/>
    </xf>
    <xf numFmtId="0" fontId="28" fillId="6" borderId="163" xfId="0" applyFont="1" applyFill="1" applyBorder="1" applyAlignment="1" applyProtection="1">
      <alignment horizontal="center" vertical="center"/>
      <protection locked="0"/>
    </xf>
    <xf numFmtId="0" fontId="28" fillId="6" borderId="164" xfId="0" applyFont="1" applyFill="1" applyBorder="1" applyAlignment="1" applyProtection="1">
      <alignment horizontal="center" vertical="center"/>
      <protection locked="0"/>
    </xf>
    <xf numFmtId="0" fontId="28" fillId="6" borderId="165" xfId="0" applyFont="1" applyFill="1" applyBorder="1" applyAlignment="1" applyProtection="1">
      <alignment horizontal="center" vertical="center"/>
      <protection locked="0"/>
    </xf>
    <xf numFmtId="0" fontId="28" fillId="6" borderId="45" xfId="0" applyFont="1" applyFill="1" applyBorder="1" applyAlignment="1" applyProtection="1">
      <alignment horizontal="center" vertical="center"/>
      <protection locked="0"/>
    </xf>
    <xf numFmtId="0" fontId="28" fillId="6" borderId="144" xfId="0" applyFont="1" applyFill="1" applyBorder="1" applyAlignment="1" applyProtection="1">
      <alignment horizontal="center" vertical="center"/>
      <protection locked="0"/>
    </xf>
    <xf numFmtId="0" fontId="61" fillId="6" borderId="142" xfId="0" applyFont="1" applyFill="1" applyBorder="1" applyAlignment="1">
      <alignment horizontal="center" vertical="center"/>
    </xf>
    <xf numFmtId="0" fontId="20" fillId="0" borderId="142" xfId="0" applyFont="1" applyBorder="1" applyAlignment="1" applyProtection="1">
      <alignment horizontal="center" vertical="center"/>
      <protection locked="0"/>
    </xf>
    <xf numFmtId="0" fontId="20" fillId="0" borderId="143" xfId="0" applyFont="1" applyBorder="1" applyAlignment="1" applyProtection="1">
      <alignment horizontal="center" vertical="center"/>
      <protection locked="0"/>
    </xf>
    <xf numFmtId="0" fontId="28" fillId="0" borderId="119" xfId="0" applyFont="1" applyBorder="1" applyAlignment="1" applyProtection="1">
      <alignment vertical="center"/>
      <protection locked="0"/>
    </xf>
    <xf numFmtId="0" fontId="28" fillId="0" borderId="141" xfId="0" applyFont="1" applyBorder="1" applyAlignment="1" applyProtection="1">
      <alignment vertical="center"/>
      <protection locked="0"/>
    </xf>
    <xf numFmtId="0" fontId="15" fillId="6" borderId="80" xfId="0" applyFont="1" applyFill="1" applyBorder="1" applyAlignment="1" applyProtection="1">
      <alignment horizontal="center" vertical="center"/>
      <protection locked="0"/>
    </xf>
    <xf numFmtId="0" fontId="28" fillId="6" borderId="158" xfId="0" applyFont="1" applyFill="1" applyBorder="1" applyAlignment="1" applyProtection="1">
      <alignment horizontal="center" vertical="center"/>
      <protection locked="0"/>
    </xf>
    <xf numFmtId="0" fontId="15" fillId="6" borderId="158" xfId="0" applyFont="1" applyFill="1" applyBorder="1" applyAlignment="1" applyProtection="1">
      <alignment horizontal="center" vertical="center"/>
      <protection locked="0"/>
    </xf>
    <xf numFmtId="0" fontId="15" fillId="6" borderId="146" xfId="0" applyFont="1" applyFill="1" applyBorder="1" applyAlignment="1" applyProtection="1">
      <alignment horizontal="center" vertical="center"/>
      <protection locked="0"/>
    </xf>
    <xf numFmtId="0" fontId="28" fillId="4" borderId="35" xfId="0" applyFont="1" applyFill="1" applyBorder="1" applyAlignment="1">
      <alignment horizontal="center" vertical="center"/>
    </xf>
    <xf numFmtId="0" fontId="28" fillId="4" borderId="23" xfId="0" applyFont="1" applyFill="1" applyBorder="1" applyAlignment="1">
      <alignment horizontal="center" vertical="center"/>
    </xf>
    <xf numFmtId="0" fontId="28" fillId="4" borderId="34" xfId="0" applyFont="1" applyFill="1" applyBorder="1" applyAlignment="1">
      <alignment horizontal="center" vertical="center"/>
    </xf>
    <xf numFmtId="0" fontId="15" fillId="0" borderId="158" xfId="0" applyFont="1" applyBorder="1" applyAlignment="1">
      <alignment vertical="center" wrapText="1"/>
    </xf>
    <xf numFmtId="0" fontId="15" fillId="0" borderId="145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5" fillId="0" borderId="146" xfId="0" applyFont="1" applyBorder="1" applyAlignment="1">
      <alignment vertical="center" wrapText="1"/>
    </xf>
    <xf numFmtId="0" fontId="15" fillId="0" borderId="129" xfId="0" applyFont="1" applyBorder="1" applyAlignment="1">
      <alignment vertical="center" wrapText="1"/>
    </xf>
    <xf numFmtId="0" fontId="15" fillId="0" borderId="142" xfId="0" applyFont="1" applyBorder="1" applyAlignment="1">
      <alignment vertical="center" wrapText="1"/>
    </xf>
    <xf numFmtId="0" fontId="15" fillId="0" borderId="143" xfId="0" applyFont="1" applyBorder="1" applyAlignment="1">
      <alignment vertical="center" wrapText="1"/>
    </xf>
    <xf numFmtId="0" fontId="45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0</xdr:rowOff>
    </xdr:from>
    <xdr:to>
      <xdr:col>4</xdr:col>
      <xdr:colOff>323850</xdr:colOff>
      <xdr:row>8</xdr:row>
      <xdr:rowOff>438150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695450"/>
          <a:ext cx="1847850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</xdr:col>
      <xdr:colOff>76200</xdr:colOff>
      <xdr:row>6</xdr:row>
      <xdr:rowOff>857250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076450"/>
          <a:ext cx="1714500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2:BY117"/>
  <sheetViews>
    <sheetView showZeros="0" view="pageBreakPreview" topLeftCell="A28" zoomScale="40" zoomScaleNormal="40" zoomScaleSheetLayoutView="40" workbookViewId="0">
      <selection activeCell="BJ37" sqref="BJ37"/>
    </sheetView>
  </sheetViews>
  <sheetFormatPr defaultColWidth="3.5703125" defaultRowHeight="15.75" x14ac:dyDescent="0.25"/>
  <cols>
    <col min="1" max="1" width="4.85546875" style="45" customWidth="1"/>
    <col min="2" max="2" width="6.5703125" style="45" customWidth="1"/>
    <col min="3" max="44" width="6.140625" style="45" customWidth="1"/>
    <col min="45" max="45" width="7" style="45" customWidth="1"/>
    <col min="46" max="47" width="3.85546875" style="45" customWidth="1"/>
    <col min="48" max="48" width="7.5703125" style="45" customWidth="1"/>
    <col min="49" max="49" width="8.42578125" style="45" customWidth="1"/>
    <col min="50" max="51" width="6.5703125" style="45" customWidth="1"/>
    <col min="52" max="52" width="7.5703125" style="45" customWidth="1"/>
    <col min="53" max="53" width="7.85546875" style="45" customWidth="1"/>
    <col min="54" max="54" width="6.85546875" style="45" customWidth="1"/>
    <col min="55" max="55" width="6.5703125" style="45" customWidth="1"/>
    <col min="56" max="56" width="10" style="45" customWidth="1"/>
    <col min="57" max="57" width="6.5703125" style="45" customWidth="1"/>
    <col min="58" max="58" width="7.140625" style="45" customWidth="1"/>
    <col min="59" max="59" width="7.85546875" style="45" customWidth="1"/>
    <col min="60" max="60" width="8.42578125" style="45" customWidth="1"/>
    <col min="61" max="61" width="7.85546875" style="45" customWidth="1"/>
    <col min="62" max="62" width="14.28515625" style="45" customWidth="1"/>
    <col min="63" max="63" width="2.7109375" style="45" customWidth="1"/>
    <col min="64" max="66" width="4.5703125" style="45" customWidth="1"/>
    <col min="67" max="69" width="4.5703125" style="33" customWidth="1"/>
    <col min="70" max="70" width="0.42578125" style="33" customWidth="1"/>
    <col min="71" max="71" width="9.140625" style="45" customWidth="1"/>
    <col min="72" max="231" width="9.140625" style="1" customWidth="1"/>
    <col min="232" max="233" width="4.140625" style="1" customWidth="1"/>
    <col min="234" max="248" width="4.5703125" style="1" customWidth="1"/>
    <col min="249" max="251" width="3.5703125" style="1" customWidth="1"/>
    <col min="252" max="252" width="4.42578125" style="1" customWidth="1"/>
    <col min="253" max="16384" width="3.5703125" style="1"/>
  </cols>
  <sheetData>
    <row r="2" spans="1:72" ht="62.45" customHeight="1" x14ac:dyDescent="0.2">
      <c r="A2" s="660" t="s">
        <v>51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A2" s="660"/>
      <c r="AB2" s="660"/>
      <c r="AC2" s="660"/>
      <c r="AD2" s="660"/>
      <c r="AE2" s="660"/>
      <c r="AF2" s="660"/>
      <c r="AG2" s="660"/>
      <c r="AH2" s="660"/>
      <c r="AI2" s="660"/>
      <c r="AJ2" s="660"/>
      <c r="AK2" s="660"/>
      <c r="AL2" s="660"/>
      <c r="AM2" s="660"/>
      <c r="AN2" s="660"/>
      <c r="AO2" s="660"/>
      <c r="AP2" s="660"/>
      <c r="AQ2" s="660"/>
      <c r="AR2" s="660"/>
      <c r="AS2" s="660"/>
      <c r="AT2" s="660"/>
      <c r="AU2" s="660"/>
      <c r="AV2" s="660"/>
      <c r="AW2" s="660"/>
      <c r="AX2" s="660"/>
      <c r="AY2" s="660"/>
      <c r="AZ2" s="660"/>
      <c r="BA2" s="660"/>
      <c r="BB2" s="660"/>
      <c r="BC2" s="660"/>
      <c r="BD2" s="660"/>
      <c r="BE2" s="660"/>
      <c r="BF2" s="660"/>
      <c r="BG2" s="660"/>
      <c r="BH2" s="660"/>
      <c r="BI2" s="660"/>
      <c r="BJ2" s="660"/>
      <c r="BK2" s="46"/>
      <c r="BL2" s="46"/>
      <c r="BM2" s="46"/>
      <c r="BN2" s="46"/>
      <c r="BO2" s="46"/>
      <c r="BP2" s="46"/>
      <c r="BQ2" s="46"/>
      <c r="BR2" s="46"/>
      <c r="BS2" s="46"/>
      <c r="BT2" s="44"/>
    </row>
    <row r="3" spans="1:72" ht="45.75" x14ac:dyDescent="0.2">
      <c r="A3" s="660" t="s">
        <v>202</v>
      </c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660"/>
      <c r="AA3" s="660"/>
      <c r="AB3" s="660"/>
      <c r="AC3" s="660"/>
      <c r="AD3" s="660"/>
      <c r="AE3" s="660"/>
      <c r="AF3" s="660"/>
      <c r="AG3" s="660"/>
      <c r="AH3" s="660"/>
      <c r="AI3" s="660"/>
      <c r="AJ3" s="660"/>
      <c r="AK3" s="660"/>
      <c r="AL3" s="660"/>
      <c r="AM3" s="660"/>
      <c r="AN3" s="660"/>
      <c r="AO3" s="660"/>
      <c r="AP3" s="660"/>
      <c r="AQ3" s="660"/>
      <c r="AR3" s="660"/>
      <c r="AS3" s="660"/>
      <c r="AT3" s="660"/>
      <c r="AU3" s="660"/>
      <c r="AV3" s="660"/>
      <c r="AW3" s="660"/>
      <c r="AX3" s="660"/>
      <c r="AY3" s="660"/>
      <c r="AZ3" s="660"/>
      <c r="BA3" s="660"/>
      <c r="BB3" s="660"/>
      <c r="BC3" s="660"/>
      <c r="BD3" s="660"/>
      <c r="BE3" s="660"/>
      <c r="BF3" s="660"/>
      <c r="BG3" s="660"/>
      <c r="BH3" s="660"/>
      <c r="BI3" s="660"/>
      <c r="BJ3" s="660"/>
      <c r="BK3" s="46"/>
      <c r="BL3" s="46"/>
      <c r="BM3" s="46"/>
      <c r="BN3" s="46"/>
      <c r="BO3" s="46"/>
      <c r="BP3" s="46"/>
      <c r="BQ3" s="46"/>
      <c r="BR3" s="46"/>
      <c r="BS3" s="46"/>
      <c r="BT3" s="46"/>
    </row>
    <row r="4" spans="1:72" ht="8.4499999999999993" customHeight="1" x14ac:dyDescent="0.45">
      <c r="B4" s="17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18"/>
      <c r="R4" s="60"/>
      <c r="S4" s="18"/>
      <c r="T4" s="60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59"/>
      <c r="BD4" s="59"/>
      <c r="BE4" s="64"/>
      <c r="BF4" s="64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64"/>
    </row>
    <row r="5" spans="1:72" ht="41.1" customHeight="1" x14ac:dyDescent="0.4">
      <c r="B5" s="1"/>
      <c r="C5" s="1"/>
      <c r="D5" s="1"/>
      <c r="E5" s="1"/>
      <c r="F5" s="154" t="s">
        <v>287</v>
      </c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334" t="s">
        <v>194</v>
      </c>
      <c r="R5" s="334"/>
      <c r="S5" s="334"/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/>
      <c r="AW5" s="334"/>
      <c r="AX5" s="334"/>
      <c r="AY5" s="19"/>
      <c r="AZ5" s="19"/>
      <c r="BA5" s="19"/>
      <c r="BB5" s="58"/>
      <c r="BC5" s="54"/>
      <c r="BD5" s="54"/>
      <c r="BE5" s="64"/>
      <c r="BF5" s="64"/>
      <c r="BG5" s="54"/>
      <c r="BH5" s="54"/>
      <c r="BI5" s="54"/>
      <c r="BJ5" s="54"/>
      <c r="BK5" s="54"/>
      <c r="BL5" s="54"/>
      <c r="BM5" s="64"/>
      <c r="BN5" s="64"/>
      <c r="BO5" s="64"/>
      <c r="BP5" s="64"/>
      <c r="BQ5" s="64"/>
      <c r="BR5" s="64"/>
    </row>
    <row r="6" spans="1:72" ht="15" customHeight="1" x14ac:dyDescent="0.4">
      <c r="B6" s="1"/>
      <c r="C6" s="1"/>
      <c r="D6" s="1"/>
      <c r="E6" s="1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19"/>
      <c r="AZ6" s="19"/>
      <c r="BA6" s="19"/>
      <c r="BB6" s="58"/>
      <c r="BC6" s="54"/>
      <c r="BD6" s="54"/>
      <c r="BE6" s="64"/>
      <c r="BF6" s="64"/>
      <c r="BG6" s="54"/>
      <c r="BH6" s="54"/>
      <c r="BI6" s="54"/>
      <c r="BJ6" s="54"/>
      <c r="BK6" s="54"/>
      <c r="BL6" s="54"/>
      <c r="BM6" s="64"/>
      <c r="BN6" s="64"/>
      <c r="BO6" s="64"/>
      <c r="BP6" s="64"/>
      <c r="BQ6" s="64"/>
      <c r="BR6" s="64"/>
    </row>
    <row r="7" spans="1:72" ht="47.1" customHeight="1" x14ac:dyDescent="0.55000000000000004">
      <c r="B7" s="1"/>
      <c r="C7" s="1"/>
      <c r="D7" s="1"/>
      <c r="E7" s="1"/>
      <c r="F7" s="154" t="s">
        <v>288</v>
      </c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6"/>
      <c r="R7" s="156"/>
      <c r="S7" s="155"/>
      <c r="U7" s="60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1"/>
      <c r="AX7" s="1"/>
      <c r="AY7" s="182" t="s">
        <v>126</v>
      </c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M7" s="64"/>
      <c r="BN7" s="64"/>
      <c r="BO7" s="45"/>
      <c r="BP7" s="45"/>
      <c r="BQ7" s="64"/>
      <c r="BR7" s="64"/>
    </row>
    <row r="8" spans="1:72" ht="32.1" customHeight="1" x14ac:dyDescent="0.4">
      <c r="B8" s="1"/>
      <c r="C8" s="1"/>
      <c r="D8" s="1"/>
      <c r="E8" s="1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"/>
      <c r="T8" s="190"/>
      <c r="U8" s="190"/>
      <c r="V8" s="190"/>
      <c r="W8" s="190"/>
      <c r="X8" s="190"/>
      <c r="Y8" s="190"/>
      <c r="Z8" s="190"/>
      <c r="AA8" s="1"/>
      <c r="AB8" s="1"/>
      <c r="AC8" s="1"/>
      <c r="AD8" s="1"/>
      <c r="AE8" s="253"/>
      <c r="AF8" s="662" t="s">
        <v>275</v>
      </c>
      <c r="AG8" s="662"/>
      <c r="AH8" s="662"/>
      <c r="AI8" s="662"/>
      <c r="AJ8" s="662"/>
      <c r="AK8" s="662"/>
      <c r="AL8" s="662"/>
      <c r="AM8" s="662"/>
      <c r="AN8" s="662"/>
      <c r="AO8" s="662"/>
      <c r="AP8" s="662"/>
      <c r="AQ8" s="662"/>
      <c r="AR8" s="662"/>
      <c r="AS8" s="662"/>
      <c r="AT8" s="662"/>
      <c r="AU8" s="662"/>
      <c r="AV8" s="662"/>
      <c r="AW8" s="253"/>
      <c r="AX8" s="1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M8" s="64"/>
      <c r="BN8" s="64"/>
      <c r="BO8" s="45"/>
      <c r="BP8" s="45"/>
      <c r="BQ8" s="64"/>
      <c r="BR8" s="64"/>
    </row>
    <row r="9" spans="1:72" s="13" customFormat="1" ht="42.6" customHeight="1" x14ac:dyDescent="0.25">
      <c r="A9" s="21"/>
      <c r="F9" s="154" t="s">
        <v>291</v>
      </c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90"/>
      <c r="T9" s="190"/>
      <c r="U9" s="190"/>
      <c r="V9" s="190" t="s">
        <v>208</v>
      </c>
      <c r="W9" s="190"/>
      <c r="X9" s="190"/>
      <c r="Y9" s="190"/>
      <c r="Z9" s="190"/>
      <c r="AE9" s="253"/>
      <c r="AF9" s="662"/>
      <c r="AG9" s="662"/>
      <c r="AH9" s="662"/>
      <c r="AI9" s="662"/>
      <c r="AJ9" s="662"/>
      <c r="AK9" s="662"/>
      <c r="AL9" s="662"/>
      <c r="AM9" s="662"/>
      <c r="AN9" s="662"/>
      <c r="AO9" s="662"/>
      <c r="AP9" s="662"/>
      <c r="AQ9" s="662"/>
      <c r="AR9" s="662"/>
      <c r="AS9" s="662"/>
      <c r="AT9" s="662"/>
      <c r="AU9" s="662"/>
      <c r="AV9" s="662"/>
      <c r="AW9" s="253"/>
      <c r="AY9" s="114" t="s">
        <v>195</v>
      </c>
      <c r="AZ9" s="114"/>
      <c r="BA9" s="114"/>
      <c r="BB9" s="114"/>
      <c r="BC9" s="114"/>
      <c r="BD9" s="114"/>
      <c r="BE9" s="114"/>
      <c r="BF9" s="186"/>
      <c r="BG9" s="186" t="s">
        <v>196</v>
      </c>
      <c r="BH9" s="186"/>
      <c r="BI9" s="186"/>
      <c r="BJ9" s="21"/>
      <c r="BK9" s="21"/>
      <c r="BL9" s="21"/>
      <c r="BM9" s="54"/>
      <c r="BN9" s="54"/>
      <c r="BO9" s="21"/>
      <c r="BP9" s="21"/>
      <c r="BQ9" s="54"/>
      <c r="BR9" s="54"/>
      <c r="BS9" s="21"/>
    </row>
    <row r="10" spans="1:72" s="2" customFormat="1" ht="23.1" customHeight="1" x14ac:dyDescent="0.55000000000000004">
      <c r="A10" s="31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251"/>
      <c r="T10" s="252"/>
      <c r="U10" s="162"/>
      <c r="V10" s="253"/>
      <c r="W10" s="253"/>
      <c r="X10" s="253"/>
      <c r="Y10" s="253"/>
      <c r="Z10" s="253"/>
      <c r="AE10" s="253"/>
      <c r="AF10" s="662"/>
      <c r="AG10" s="662"/>
      <c r="AH10" s="662"/>
      <c r="AI10" s="662"/>
      <c r="AJ10" s="662"/>
      <c r="AK10" s="662"/>
      <c r="AL10" s="662"/>
      <c r="AM10" s="662"/>
      <c r="AN10" s="662"/>
      <c r="AO10" s="662"/>
      <c r="AP10" s="662"/>
      <c r="AQ10" s="662"/>
      <c r="AR10" s="662"/>
      <c r="AS10" s="662"/>
      <c r="AT10" s="662"/>
      <c r="AU10" s="662"/>
      <c r="AV10" s="662"/>
      <c r="AW10" s="253"/>
      <c r="AY10" s="187"/>
      <c r="AZ10" s="187"/>
      <c r="BA10" s="187"/>
      <c r="BB10" s="187"/>
      <c r="BC10" s="187"/>
      <c r="BD10" s="187"/>
      <c r="BE10" s="187"/>
      <c r="BF10" s="187"/>
      <c r="BG10" s="188"/>
      <c r="BH10" s="186"/>
      <c r="BI10" s="187"/>
      <c r="BJ10" s="31"/>
      <c r="BK10" s="31"/>
      <c r="BL10" s="31"/>
      <c r="BM10" s="53"/>
      <c r="BN10" s="53"/>
      <c r="BO10" s="31"/>
      <c r="BP10" s="31"/>
      <c r="BQ10" s="53"/>
      <c r="BR10" s="64"/>
      <c r="BS10" s="31"/>
    </row>
    <row r="11" spans="1:72" s="2" customFormat="1" ht="36" customHeight="1" x14ac:dyDescent="0.4">
      <c r="A11" s="31"/>
      <c r="F11" s="154" t="s">
        <v>289</v>
      </c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7"/>
      <c r="T11" s="31"/>
      <c r="U11" s="20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Y11" s="182" t="s">
        <v>197</v>
      </c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31"/>
      <c r="BK11" s="31"/>
      <c r="BL11" s="31"/>
      <c r="BM11" s="64"/>
      <c r="BN11" s="64"/>
      <c r="BO11" s="31"/>
      <c r="BP11" s="31"/>
      <c r="BQ11" s="64"/>
      <c r="BR11" s="64"/>
      <c r="BS11" s="31"/>
    </row>
    <row r="12" spans="1:72" s="3" customFormat="1" ht="60.6" customHeight="1" x14ac:dyDescent="0.55000000000000004">
      <c r="A12" s="68"/>
      <c r="F12" s="158" t="s">
        <v>290</v>
      </c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9"/>
      <c r="T12" s="68"/>
      <c r="U12" s="23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Y12" s="232" t="s">
        <v>198</v>
      </c>
      <c r="AZ12" s="232"/>
      <c r="BA12" s="232"/>
      <c r="BB12" s="232"/>
      <c r="BC12" s="188"/>
      <c r="BD12" s="188"/>
      <c r="BE12" s="188"/>
      <c r="BF12" s="188"/>
      <c r="BG12" s="188"/>
      <c r="BH12" s="188"/>
      <c r="BI12" s="188"/>
      <c r="BJ12" s="68"/>
      <c r="BK12" s="68"/>
      <c r="BL12" s="68"/>
      <c r="BM12" s="25"/>
      <c r="BN12" s="25"/>
      <c r="BO12" s="68"/>
      <c r="BP12" s="68"/>
      <c r="BQ12" s="25"/>
      <c r="BR12" s="25"/>
      <c r="BS12" s="68"/>
    </row>
    <row r="13" spans="1:72" s="4" customFormat="1" ht="12" customHeight="1" x14ac:dyDescent="0.3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6"/>
      <c r="BK13" s="26"/>
      <c r="BL13" s="26"/>
      <c r="BM13" s="27"/>
      <c r="BN13" s="27"/>
      <c r="BO13" s="27"/>
      <c r="BP13" s="27"/>
      <c r="BQ13" s="27"/>
      <c r="BR13" s="27"/>
      <c r="BS13" s="26"/>
    </row>
    <row r="14" spans="1:72" s="234" customFormat="1" ht="60" customHeight="1" thickBot="1" x14ac:dyDescent="0.7">
      <c r="A14" s="193"/>
      <c r="B14" s="191" t="s">
        <v>159</v>
      </c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661" t="s">
        <v>160</v>
      </c>
      <c r="AJ14" s="661"/>
      <c r="AK14" s="661"/>
      <c r="AL14" s="661"/>
      <c r="AM14" s="661"/>
      <c r="AN14" s="661"/>
      <c r="AO14" s="661"/>
      <c r="AP14" s="661"/>
      <c r="AQ14" s="661"/>
      <c r="AR14" s="661"/>
      <c r="AS14" s="661"/>
      <c r="AT14" s="661"/>
      <c r="AU14" s="661"/>
      <c r="AV14" s="661"/>
      <c r="AW14" s="661"/>
      <c r="AX14" s="661"/>
      <c r="AY14" s="661"/>
      <c r="AZ14" s="661"/>
      <c r="BA14" s="661"/>
      <c r="BB14" s="661"/>
      <c r="BC14" s="661"/>
      <c r="BD14" s="661"/>
      <c r="BE14" s="661"/>
      <c r="BF14" s="661"/>
      <c r="BG14" s="661"/>
      <c r="BH14" s="661"/>
      <c r="BI14" s="661"/>
      <c r="BJ14" s="233"/>
      <c r="BK14" s="190"/>
      <c r="BL14" s="190"/>
      <c r="BM14" s="190"/>
      <c r="BN14" s="190"/>
      <c r="BO14" s="190"/>
      <c r="BP14" s="190"/>
      <c r="BQ14" s="192"/>
      <c r="BR14" s="193"/>
      <c r="BS14" s="193"/>
    </row>
    <row r="15" spans="1:72" s="11" customFormat="1" ht="54" customHeight="1" thickTop="1" x14ac:dyDescent="0.45">
      <c r="A15" s="28"/>
      <c r="B15" s="409" t="s">
        <v>21</v>
      </c>
      <c r="C15" s="412" t="s">
        <v>161</v>
      </c>
      <c r="D15" s="412"/>
      <c r="E15" s="412"/>
      <c r="F15" s="412"/>
      <c r="G15" s="122"/>
      <c r="H15" s="412" t="s">
        <v>162</v>
      </c>
      <c r="I15" s="412"/>
      <c r="J15" s="412"/>
      <c r="K15" s="122"/>
      <c r="L15" s="412" t="s">
        <v>163</v>
      </c>
      <c r="M15" s="412"/>
      <c r="N15" s="412"/>
      <c r="O15" s="412"/>
      <c r="P15" s="412" t="s">
        <v>164</v>
      </c>
      <c r="Q15" s="412"/>
      <c r="R15" s="412"/>
      <c r="S15" s="412"/>
      <c r="T15" s="122"/>
      <c r="U15" s="412" t="s">
        <v>165</v>
      </c>
      <c r="V15" s="412"/>
      <c r="W15" s="412"/>
      <c r="X15" s="122"/>
      <c r="Y15" s="412" t="s">
        <v>166</v>
      </c>
      <c r="Z15" s="412"/>
      <c r="AA15" s="412"/>
      <c r="AB15" s="122"/>
      <c r="AC15" s="412" t="s">
        <v>167</v>
      </c>
      <c r="AD15" s="412"/>
      <c r="AE15" s="412"/>
      <c r="AF15" s="412"/>
      <c r="AG15" s="122"/>
      <c r="AH15" s="425" t="s">
        <v>168</v>
      </c>
      <c r="AI15" s="426"/>
      <c r="AJ15" s="427"/>
      <c r="AK15" s="122"/>
      <c r="AL15" s="425" t="s">
        <v>169</v>
      </c>
      <c r="AM15" s="426"/>
      <c r="AN15" s="426"/>
      <c r="AO15" s="427"/>
      <c r="AP15" s="425" t="s">
        <v>170</v>
      </c>
      <c r="AQ15" s="426"/>
      <c r="AR15" s="426"/>
      <c r="AS15" s="427"/>
      <c r="AT15" s="352"/>
      <c r="AU15" s="353"/>
      <c r="AV15" s="425" t="s">
        <v>171</v>
      </c>
      <c r="AW15" s="426"/>
      <c r="AX15" s="427"/>
      <c r="AY15" s="122"/>
      <c r="AZ15" s="425" t="s">
        <v>172</v>
      </c>
      <c r="BA15" s="426"/>
      <c r="BB15" s="426"/>
      <c r="BC15" s="623"/>
      <c r="BD15" s="667" t="s">
        <v>22</v>
      </c>
      <c r="BE15" s="670" t="s">
        <v>23</v>
      </c>
      <c r="BF15" s="670" t="s">
        <v>124</v>
      </c>
      <c r="BG15" s="670" t="s">
        <v>125</v>
      </c>
      <c r="BH15" s="670" t="s">
        <v>24</v>
      </c>
      <c r="BI15" s="670" t="s">
        <v>25</v>
      </c>
      <c r="BJ15" s="642" t="s">
        <v>276</v>
      </c>
      <c r="BK15" s="28"/>
      <c r="BL15" s="28"/>
    </row>
    <row r="16" spans="1:72" s="2" customFormat="1" ht="119.45" customHeight="1" x14ac:dyDescent="0.25">
      <c r="A16" s="31"/>
      <c r="B16" s="410"/>
      <c r="C16" s="29">
        <v>1</v>
      </c>
      <c r="D16" s="29">
        <v>8</v>
      </c>
      <c r="E16" s="29">
        <v>15</v>
      </c>
      <c r="F16" s="29">
        <v>22</v>
      </c>
      <c r="G16" s="30">
        <v>29</v>
      </c>
      <c r="H16" s="29">
        <v>6</v>
      </c>
      <c r="I16" s="29">
        <v>13</v>
      </c>
      <c r="J16" s="29">
        <v>20</v>
      </c>
      <c r="K16" s="30">
        <v>27</v>
      </c>
      <c r="L16" s="29">
        <v>3</v>
      </c>
      <c r="M16" s="29">
        <v>10</v>
      </c>
      <c r="N16" s="29">
        <v>17</v>
      </c>
      <c r="O16" s="29">
        <v>24</v>
      </c>
      <c r="P16" s="29">
        <v>1</v>
      </c>
      <c r="Q16" s="29">
        <v>8</v>
      </c>
      <c r="R16" s="29">
        <v>15</v>
      </c>
      <c r="S16" s="29">
        <v>22</v>
      </c>
      <c r="T16" s="30">
        <v>29</v>
      </c>
      <c r="U16" s="29">
        <v>5</v>
      </c>
      <c r="V16" s="29">
        <v>12</v>
      </c>
      <c r="W16" s="29">
        <v>19</v>
      </c>
      <c r="X16" s="30">
        <v>26</v>
      </c>
      <c r="Y16" s="29">
        <v>2</v>
      </c>
      <c r="Z16" s="29">
        <v>9</v>
      </c>
      <c r="AA16" s="29">
        <v>16</v>
      </c>
      <c r="AB16" s="30">
        <v>23</v>
      </c>
      <c r="AC16" s="29">
        <v>2</v>
      </c>
      <c r="AD16" s="29">
        <v>9</v>
      </c>
      <c r="AE16" s="29">
        <v>16</v>
      </c>
      <c r="AF16" s="29">
        <v>23</v>
      </c>
      <c r="AG16" s="30">
        <v>30</v>
      </c>
      <c r="AH16" s="29">
        <v>6</v>
      </c>
      <c r="AI16" s="29">
        <v>13</v>
      </c>
      <c r="AJ16" s="29">
        <v>20</v>
      </c>
      <c r="AK16" s="30">
        <v>27</v>
      </c>
      <c r="AL16" s="29">
        <v>4</v>
      </c>
      <c r="AM16" s="29">
        <v>11</v>
      </c>
      <c r="AN16" s="29">
        <v>18</v>
      </c>
      <c r="AO16" s="29">
        <v>25</v>
      </c>
      <c r="AP16" s="29">
        <v>1</v>
      </c>
      <c r="AQ16" s="29">
        <v>8</v>
      </c>
      <c r="AR16" s="29">
        <v>15</v>
      </c>
      <c r="AS16" s="29">
        <v>22</v>
      </c>
      <c r="AT16" s="354">
        <v>29</v>
      </c>
      <c r="AU16" s="355"/>
      <c r="AV16" s="29">
        <v>6</v>
      </c>
      <c r="AW16" s="29">
        <v>13</v>
      </c>
      <c r="AX16" s="29">
        <v>20</v>
      </c>
      <c r="AY16" s="30">
        <v>27</v>
      </c>
      <c r="AZ16" s="29">
        <v>3</v>
      </c>
      <c r="BA16" s="29">
        <v>10</v>
      </c>
      <c r="BB16" s="29">
        <v>17</v>
      </c>
      <c r="BC16" s="140">
        <v>24</v>
      </c>
      <c r="BD16" s="668"/>
      <c r="BE16" s="671"/>
      <c r="BF16" s="671"/>
      <c r="BG16" s="671"/>
      <c r="BH16" s="671"/>
      <c r="BI16" s="671"/>
      <c r="BJ16" s="643"/>
      <c r="BK16" s="31"/>
      <c r="BL16" s="31"/>
    </row>
    <row r="17" spans="1:77" s="2" customFormat="1" ht="102.6" customHeight="1" x14ac:dyDescent="0.25">
      <c r="A17" s="31"/>
      <c r="B17" s="410"/>
      <c r="C17" s="29">
        <v>7</v>
      </c>
      <c r="D17" s="29">
        <v>14</v>
      </c>
      <c r="E17" s="29">
        <v>21</v>
      </c>
      <c r="F17" s="29">
        <v>28</v>
      </c>
      <c r="G17" s="29">
        <v>5</v>
      </c>
      <c r="H17" s="29">
        <v>12</v>
      </c>
      <c r="I17" s="29">
        <v>19</v>
      </c>
      <c r="J17" s="29">
        <v>26</v>
      </c>
      <c r="K17" s="29">
        <v>2</v>
      </c>
      <c r="L17" s="29">
        <v>9</v>
      </c>
      <c r="M17" s="29">
        <v>16</v>
      </c>
      <c r="N17" s="29">
        <v>23</v>
      </c>
      <c r="O17" s="29">
        <v>30</v>
      </c>
      <c r="P17" s="29">
        <v>7</v>
      </c>
      <c r="Q17" s="29">
        <v>14</v>
      </c>
      <c r="R17" s="29">
        <v>21</v>
      </c>
      <c r="S17" s="29">
        <v>28</v>
      </c>
      <c r="T17" s="29">
        <v>4</v>
      </c>
      <c r="U17" s="29">
        <v>11</v>
      </c>
      <c r="V17" s="29">
        <v>18</v>
      </c>
      <c r="W17" s="29">
        <v>25</v>
      </c>
      <c r="X17" s="29">
        <v>1</v>
      </c>
      <c r="Y17" s="29">
        <v>8</v>
      </c>
      <c r="Z17" s="29">
        <v>15</v>
      </c>
      <c r="AA17" s="29">
        <v>22</v>
      </c>
      <c r="AB17" s="29">
        <v>1</v>
      </c>
      <c r="AC17" s="29">
        <v>8</v>
      </c>
      <c r="AD17" s="29">
        <v>15</v>
      </c>
      <c r="AE17" s="29">
        <v>22</v>
      </c>
      <c r="AF17" s="29">
        <v>29</v>
      </c>
      <c r="AG17" s="29">
        <v>5</v>
      </c>
      <c r="AH17" s="29">
        <v>12</v>
      </c>
      <c r="AI17" s="29">
        <v>19</v>
      </c>
      <c r="AJ17" s="29">
        <v>26</v>
      </c>
      <c r="AK17" s="29">
        <v>3</v>
      </c>
      <c r="AL17" s="29">
        <v>10</v>
      </c>
      <c r="AM17" s="29">
        <v>17</v>
      </c>
      <c r="AN17" s="29">
        <v>24</v>
      </c>
      <c r="AO17" s="29">
        <v>31</v>
      </c>
      <c r="AP17" s="29">
        <v>7</v>
      </c>
      <c r="AQ17" s="29">
        <v>14</v>
      </c>
      <c r="AR17" s="29">
        <v>21</v>
      </c>
      <c r="AS17" s="29">
        <v>28</v>
      </c>
      <c r="AT17" s="356">
        <v>5</v>
      </c>
      <c r="AU17" s="357"/>
      <c r="AV17" s="29">
        <v>12</v>
      </c>
      <c r="AW17" s="29">
        <v>19</v>
      </c>
      <c r="AX17" s="29">
        <v>26</v>
      </c>
      <c r="AY17" s="29">
        <v>2</v>
      </c>
      <c r="AZ17" s="29">
        <v>9</v>
      </c>
      <c r="BA17" s="29">
        <v>16</v>
      </c>
      <c r="BB17" s="29">
        <v>23</v>
      </c>
      <c r="BC17" s="140">
        <v>31</v>
      </c>
      <c r="BD17" s="668"/>
      <c r="BE17" s="671"/>
      <c r="BF17" s="671"/>
      <c r="BG17" s="671"/>
      <c r="BH17" s="671"/>
      <c r="BI17" s="671"/>
      <c r="BJ17" s="643"/>
      <c r="BK17" s="31"/>
      <c r="BL17" s="31"/>
    </row>
    <row r="18" spans="1:77" s="2" customFormat="1" ht="39.6" customHeight="1" thickBot="1" x14ac:dyDescent="0.3">
      <c r="A18" s="31"/>
      <c r="B18" s="411"/>
      <c r="C18" s="151">
        <v>1</v>
      </c>
      <c r="D18" s="151">
        <f t="shared" ref="D18:AF18" si="0">C18+1</f>
        <v>2</v>
      </c>
      <c r="E18" s="151">
        <f>D18+1</f>
        <v>3</v>
      </c>
      <c r="F18" s="151">
        <f t="shared" si="0"/>
        <v>4</v>
      </c>
      <c r="G18" s="151">
        <f t="shared" si="0"/>
        <v>5</v>
      </c>
      <c r="H18" s="151">
        <f t="shared" si="0"/>
        <v>6</v>
      </c>
      <c r="I18" s="151">
        <f t="shared" si="0"/>
        <v>7</v>
      </c>
      <c r="J18" s="151">
        <f t="shared" si="0"/>
        <v>8</v>
      </c>
      <c r="K18" s="151">
        <f t="shared" si="0"/>
        <v>9</v>
      </c>
      <c r="L18" s="151">
        <f t="shared" si="0"/>
        <v>10</v>
      </c>
      <c r="M18" s="151">
        <f t="shared" si="0"/>
        <v>11</v>
      </c>
      <c r="N18" s="151">
        <f t="shared" si="0"/>
        <v>12</v>
      </c>
      <c r="O18" s="151">
        <f t="shared" si="0"/>
        <v>13</v>
      </c>
      <c r="P18" s="151">
        <f t="shared" si="0"/>
        <v>14</v>
      </c>
      <c r="Q18" s="151">
        <f t="shared" si="0"/>
        <v>15</v>
      </c>
      <c r="R18" s="151">
        <f t="shared" si="0"/>
        <v>16</v>
      </c>
      <c r="S18" s="151">
        <f t="shared" si="0"/>
        <v>17</v>
      </c>
      <c r="T18" s="151">
        <f t="shared" si="0"/>
        <v>18</v>
      </c>
      <c r="U18" s="151">
        <f t="shared" si="0"/>
        <v>19</v>
      </c>
      <c r="V18" s="151">
        <f t="shared" si="0"/>
        <v>20</v>
      </c>
      <c r="W18" s="151">
        <f t="shared" si="0"/>
        <v>21</v>
      </c>
      <c r="X18" s="151">
        <f t="shared" si="0"/>
        <v>22</v>
      </c>
      <c r="Y18" s="151">
        <f t="shared" si="0"/>
        <v>23</v>
      </c>
      <c r="Z18" s="151">
        <f t="shared" si="0"/>
        <v>24</v>
      </c>
      <c r="AA18" s="151">
        <f t="shared" si="0"/>
        <v>25</v>
      </c>
      <c r="AB18" s="151">
        <f t="shared" si="0"/>
        <v>26</v>
      </c>
      <c r="AC18" s="151">
        <f t="shared" si="0"/>
        <v>27</v>
      </c>
      <c r="AD18" s="151">
        <f t="shared" si="0"/>
        <v>28</v>
      </c>
      <c r="AE18" s="151">
        <f t="shared" si="0"/>
        <v>29</v>
      </c>
      <c r="AF18" s="151">
        <f t="shared" si="0"/>
        <v>30</v>
      </c>
      <c r="AG18" s="151">
        <f>AF18+1</f>
        <v>31</v>
      </c>
      <c r="AH18" s="151">
        <f>AG18+1</f>
        <v>32</v>
      </c>
      <c r="AI18" s="151">
        <f>AH18+1</f>
        <v>33</v>
      </c>
      <c r="AJ18" s="151">
        <f t="shared" ref="AJ18:BC18" si="1">AI18+1</f>
        <v>34</v>
      </c>
      <c r="AK18" s="151">
        <f t="shared" si="1"/>
        <v>35</v>
      </c>
      <c r="AL18" s="151">
        <f t="shared" si="1"/>
        <v>36</v>
      </c>
      <c r="AM18" s="151">
        <f t="shared" si="1"/>
        <v>37</v>
      </c>
      <c r="AN18" s="151">
        <f t="shared" si="1"/>
        <v>38</v>
      </c>
      <c r="AO18" s="151">
        <f t="shared" si="1"/>
        <v>39</v>
      </c>
      <c r="AP18" s="151">
        <f t="shared" si="1"/>
        <v>40</v>
      </c>
      <c r="AQ18" s="151">
        <f t="shared" si="1"/>
        <v>41</v>
      </c>
      <c r="AR18" s="151">
        <f t="shared" si="1"/>
        <v>42</v>
      </c>
      <c r="AS18" s="151">
        <f t="shared" si="1"/>
        <v>43</v>
      </c>
      <c r="AT18" s="358">
        <f>AS18+1</f>
        <v>44</v>
      </c>
      <c r="AU18" s="359"/>
      <c r="AV18" s="151">
        <f>AT18+1</f>
        <v>45</v>
      </c>
      <c r="AW18" s="151">
        <f t="shared" si="1"/>
        <v>46</v>
      </c>
      <c r="AX18" s="151">
        <f t="shared" si="1"/>
        <v>47</v>
      </c>
      <c r="AY18" s="151">
        <f t="shared" si="1"/>
        <v>48</v>
      </c>
      <c r="AZ18" s="151">
        <f t="shared" si="1"/>
        <v>49</v>
      </c>
      <c r="BA18" s="151">
        <f t="shared" si="1"/>
        <v>50</v>
      </c>
      <c r="BB18" s="151">
        <f t="shared" si="1"/>
        <v>51</v>
      </c>
      <c r="BC18" s="152">
        <f t="shared" si="1"/>
        <v>52</v>
      </c>
      <c r="BD18" s="669"/>
      <c r="BE18" s="672"/>
      <c r="BF18" s="672"/>
      <c r="BG18" s="672"/>
      <c r="BH18" s="672"/>
      <c r="BI18" s="672"/>
      <c r="BJ18" s="644"/>
      <c r="BK18" s="31"/>
      <c r="BL18" s="31"/>
    </row>
    <row r="19" spans="1:77" s="254" customFormat="1" ht="52.7" customHeight="1" thickTop="1" thickBot="1" x14ac:dyDescent="0.45">
      <c r="A19" s="196"/>
      <c r="B19" s="250" t="s">
        <v>26</v>
      </c>
      <c r="C19" s="235"/>
      <c r="D19" s="236"/>
      <c r="E19" s="236"/>
      <c r="F19" s="236"/>
      <c r="G19" s="236"/>
      <c r="H19" s="236"/>
      <c r="I19" s="237" t="s">
        <v>205</v>
      </c>
      <c r="J19" s="236"/>
      <c r="K19" s="236"/>
      <c r="L19" s="236"/>
      <c r="M19" s="236"/>
      <c r="N19" s="236"/>
      <c r="O19" s="236"/>
      <c r="P19" s="236"/>
      <c r="Q19" s="236"/>
      <c r="R19" s="237" t="s">
        <v>27</v>
      </c>
      <c r="S19" s="237" t="s">
        <v>27</v>
      </c>
      <c r="T19" s="181" t="s">
        <v>27</v>
      </c>
      <c r="U19" s="181" t="s">
        <v>28</v>
      </c>
      <c r="V19" s="181" t="s">
        <v>28</v>
      </c>
      <c r="W19" s="181"/>
      <c r="X19" s="181"/>
      <c r="Y19" s="181"/>
      <c r="Z19" s="238"/>
      <c r="AA19" s="237" t="s">
        <v>206</v>
      </c>
      <c r="AB19" s="238"/>
      <c r="AC19" s="238"/>
      <c r="AD19" s="238"/>
      <c r="AE19" s="238"/>
      <c r="AF19" s="237" t="s">
        <v>27</v>
      </c>
      <c r="AG19" s="237" t="s">
        <v>27</v>
      </c>
      <c r="AH19" s="237" t="s">
        <v>27</v>
      </c>
      <c r="AI19" s="181" t="s">
        <v>29</v>
      </c>
      <c r="AJ19" s="181" t="s">
        <v>29</v>
      </c>
      <c r="AK19" s="181" t="s">
        <v>31</v>
      </c>
      <c r="AL19" s="181" t="s">
        <v>31</v>
      </c>
      <c r="AM19" s="181" t="s">
        <v>31</v>
      </c>
      <c r="AN19" s="181" t="s">
        <v>31</v>
      </c>
      <c r="AO19" s="181" t="s">
        <v>31</v>
      </c>
      <c r="AP19" s="181" t="s">
        <v>31</v>
      </c>
      <c r="AQ19" s="181" t="s">
        <v>31</v>
      </c>
      <c r="AR19" s="181" t="s">
        <v>31</v>
      </c>
      <c r="AS19" s="237" t="s">
        <v>30</v>
      </c>
      <c r="AT19" s="239" t="s">
        <v>30</v>
      </c>
      <c r="AU19" s="240"/>
      <c r="AV19" s="241"/>
      <c r="AW19" s="241"/>
      <c r="AX19" s="241"/>
      <c r="AY19" s="241"/>
      <c r="AZ19" s="241"/>
      <c r="BA19" s="241"/>
      <c r="BB19" s="241"/>
      <c r="BC19" s="242"/>
      <c r="BD19" s="136">
        <v>24</v>
      </c>
      <c r="BE19" s="138">
        <v>6</v>
      </c>
      <c r="BF19" s="138">
        <v>2</v>
      </c>
      <c r="BG19" s="138">
        <v>8</v>
      </c>
      <c r="BH19" s="138">
        <v>2</v>
      </c>
      <c r="BI19" s="138">
        <v>2</v>
      </c>
      <c r="BJ19" s="137">
        <f>SUM(BD19:BI19)</f>
        <v>44</v>
      </c>
      <c r="BK19" s="196"/>
      <c r="BL19" s="196"/>
    </row>
    <row r="20" spans="1:77" s="254" customFormat="1" ht="43.7" customHeight="1" thickTop="1" thickBot="1" x14ac:dyDescent="0.45">
      <c r="A20" s="196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55"/>
      <c r="AJ20" s="255"/>
      <c r="AK20" s="255"/>
      <c r="AL20" s="255"/>
      <c r="AM20" s="255"/>
      <c r="AN20" s="255"/>
      <c r="AO20" s="255"/>
      <c r="AP20" s="255"/>
      <c r="AQ20" s="255"/>
      <c r="AR20" s="255"/>
      <c r="AS20" s="255"/>
      <c r="AT20" s="255"/>
      <c r="AU20" s="202"/>
      <c r="AV20" s="202"/>
      <c r="AW20" s="202"/>
      <c r="AX20" s="202"/>
      <c r="AY20" s="202"/>
      <c r="AZ20" s="202"/>
      <c r="BA20" s="202"/>
      <c r="BB20" s="202"/>
      <c r="BC20" s="202"/>
      <c r="BD20" s="136">
        <f t="shared" ref="BD20:BJ20" si="2">SUM(BD19)</f>
        <v>24</v>
      </c>
      <c r="BE20" s="138">
        <f t="shared" si="2"/>
        <v>6</v>
      </c>
      <c r="BF20" s="138">
        <f t="shared" si="2"/>
        <v>2</v>
      </c>
      <c r="BG20" s="138">
        <f t="shared" si="2"/>
        <v>8</v>
      </c>
      <c r="BH20" s="138">
        <f t="shared" si="2"/>
        <v>2</v>
      </c>
      <c r="BI20" s="138">
        <f t="shared" si="2"/>
        <v>2</v>
      </c>
      <c r="BJ20" s="137">
        <f t="shared" si="2"/>
        <v>44</v>
      </c>
      <c r="BK20" s="196"/>
      <c r="BL20" s="196"/>
    </row>
    <row r="21" spans="1:77" s="244" customFormat="1" ht="36" customHeight="1" thickTop="1" x14ac:dyDescent="0.5">
      <c r="A21" s="16"/>
      <c r="B21" s="205" t="s">
        <v>32</v>
      </c>
      <c r="C21" s="75"/>
      <c r="D21" s="205"/>
      <c r="E21" s="205"/>
      <c r="F21" s="205"/>
      <c r="G21" s="75"/>
      <c r="H21" s="246"/>
      <c r="I21" s="207" t="s">
        <v>33</v>
      </c>
      <c r="J21" s="205" t="s">
        <v>34</v>
      </c>
      <c r="K21" s="205"/>
      <c r="L21" s="205"/>
      <c r="M21" s="205"/>
      <c r="N21" s="205"/>
      <c r="O21" s="205"/>
      <c r="P21" s="205"/>
      <c r="Q21" s="205"/>
      <c r="R21" s="75"/>
      <c r="S21" s="75"/>
      <c r="T21" s="16"/>
      <c r="U21" s="16"/>
      <c r="V21" s="16"/>
      <c r="W21" s="249" t="s">
        <v>29</v>
      </c>
      <c r="X21" s="207" t="s">
        <v>33</v>
      </c>
      <c r="Y21" s="205" t="s">
        <v>137</v>
      </c>
      <c r="Z21" s="205"/>
      <c r="AA21" s="205"/>
      <c r="AB21" s="205"/>
      <c r="AC21" s="205"/>
      <c r="AD21" s="205"/>
      <c r="AE21" s="205"/>
      <c r="AF21" s="205"/>
      <c r="AG21" s="205"/>
      <c r="AH21" s="75"/>
      <c r="AI21" s="75"/>
      <c r="AJ21" s="75"/>
      <c r="AK21" s="16"/>
      <c r="AL21" s="16"/>
      <c r="AM21" s="16"/>
      <c r="AN21" s="243" t="s">
        <v>30</v>
      </c>
      <c r="AO21" s="207" t="s">
        <v>33</v>
      </c>
      <c r="AP21" s="205" t="s">
        <v>37</v>
      </c>
      <c r="AQ21" s="205"/>
      <c r="AR21" s="205"/>
      <c r="AS21" s="212"/>
      <c r="AT21" s="212"/>
      <c r="AU21" s="212"/>
      <c r="AV21" s="212"/>
      <c r="AW21" s="16"/>
      <c r="AX21" s="75"/>
      <c r="AY21" s="7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16"/>
      <c r="BN21" s="16"/>
      <c r="BO21" s="16"/>
      <c r="BP21" s="16"/>
      <c r="BQ21" s="16"/>
      <c r="BR21" s="16"/>
      <c r="BS21" s="16"/>
    </row>
    <row r="22" spans="1:77" s="244" customFormat="1" ht="24" customHeight="1" x14ac:dyDescent="0.5">
      <c r="A22" s="16"/>
      <c r="B22" s="205"/>
      <c r="C22" s="7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16"/>
      <c r="U22" s="16"/>
      <c r="V22" s="16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16"/>
      <c r="AL22" s="16"/>
      <c r="AM22" s="16"/>
      <c r="AN22" s="205"/>
      <c r="AO22" s="205"/>
      <c r="AP22" s="205"/>
      <c r="AQ22" s="205"/>
      <c r="AR22" s="205"/>
      <c r="AS22" s="205"/>
      <c r="AT22" s="205"/>
      <c r="AU22" s="205"/>
      <c r="AV22" s="205"/>
      <c r="AW22" s="75"/>
      <c r="AX22" s="75"/>
      <c r="AY22" s="7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16"/>
      <c r="BN22" s="16"/>
      <c r="BO22" s="16"/>
      <c r="BP22" s="16"/>
      <c r="BQ22" s="16"/>
      <c r="BR22" s="16"/>
      <c r="BS22" s="16"/>
    </row>
    <row r="23" spans="1:77" s="244" customFormat="1" ht="39.6" customHeight="1" x14ac:dyDescent="0.5">
      <c r="A23" s="16"/>
      <c r="B23" s="205"/>
      <c r="C23" s="205"/>
      <c r="D23" s="205"/>
      <c r="E23" s="205"/>
      <c r="F23" s="205"/>
      <c r="G23" s="75"/>
      <c r="H23" s="249" t="s">
        <v>27</v>
      </c>
      <c r="I23" s="207" t="s">
        <v>33</v>
      </c>
      <c r="J23" s="205" t="s">
        <v>36</v>
      </c>
      <c r="K23" s="205"/>
      <c r="L23" s="205"/>
      <c r="M23" s="205"/>
      <c r="N23" s="205"/>
      <c r="O23" s="205"/>
      <c r="P23" s="205"/>
      <c r="Q23" s="205"/>
      <c r="R23" s="75"/>
      <c r="S23" s="75"/>
      <c r="T23" s="16"/>
      <c r="U23" s="16"/>
      <c r="V23" s="16"/>
      <c r="W23" s="243" t="s">
        <v>31</v>
      </c>
      <c r="X23" s="207" t="s">
        <v>33</v>
      </c>
      <c r="Y23" s="205" t="s">
        <v>136</v>
      </c>
      <c r="Z23" s="205"/>
      <c r="AA23" s="205"/>
      <c r="AB23" s="212"/>
      <c r="AC23" s="212"/>
      <c r="AD23" s="212"/>
      <c r="AE23" s="212"/>
      <c r="AF23" s="75"/>
      <c r="AG23" s="75"/>
      <c r="AH23" s="75"/>
      <c r="AI23" s="75"/>
      <c r="AJ23" s="75"/>
      <c r="AK23" s="16"/>
      <c r="AL23" s="16"/>
      <c r="AM23" s="16"/>
      <c r="AN23" s="249" t="s">
        <v>28</v>
      </c>
      <c r="AO23" s="207" t="s">
        <v>33</v>
      </c>
      <c r="AP23" s="205" t="s">
        <v>35</v>
      </c>
      <c r="AQ23" s="205"/>
      <c r="AR23" s="205"/>
      <c r="AS23" s="16"/>
      <c r="AT23" s="16"/>
      <c r="AU23" s="16"/>
      <c r="AV23" s="16"/>
      <c r="AW23" s="212"/>
      <c r="AX23" s="16"/>
      <c r="AY23" s="16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16"/>
      <c r="BN23" s="16"/>
      <c r="BO23" s="16"/>
      <c r="BP23" s="16"/>
      <c r="BQ23" s="16"/>
      <c r="BR23" s="16"/>
      <c r="BS23" s="16"/>
    </row>
    <row r="24" spans="1:77" s="257" customFormat="1" ht="19.350000000000001" customHeight="1" x14ac:dyDescent="0.5">
      <c r="A24" s="256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56"/>
    </row>
    <row r="25" spans="1:77" s="245" customFormat="1" ht="49.35" customHeight="1" thickBot="1" x14ac:dyDescent="0.65">
      <c r="A25" s="189"/>
      <c r="B25" s="638" t="s">
        <v>158</v>
      </c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38"/>
      <c r="AB25" s="638"/>
      <c r="AC25" s="638"/>
      <c r="AD25" s="638"/>
      <c r="AE25" s="638"/>
      <c r="AF25" s="638"/>
      <c r="AG25" s="638"/>
      <c r="AH25" s="638"/>
      <c r="AI25" s="638"/>
      <c r="AJ25" s="638"/>
      <c r="AK25" s="638"/>
      <c r="AL25" s="638"/>
      <c r="AM25" s="638"/>
      <c r="AN25" s="638"/>
      <c r="AO25" s="638"/>
      <c r="AP25" s="638"/>
      <c r="AQ25" s="638"/>
      <c r="AR25" s="638"/>
      <c r="AS25" s="638"/>
      <c r="AT25" s="638"/>
      <c r="AU25" s="638"/>
      <c r="AV25" s="638"/>
      <c r="AW25" s="638"/>
      <c r="AX25" s="638"/>
      <c r="AY25" s="638"/>
      <c r="AZ25" s="638"/>
      <c r="BA25" s="638"/>
      <c r="BB25" s="638"/>
      <c r="BC25" s="638"/>
      <c r="BD25" s="638"/>
      <c r="BE25" s="638"/>
      <c r="BF25" s="638"/>
      <c r="BG25" s="638"/>
      <c r="BH25" s="638"/>
      <c r="BI25" s="638"/>
      <c r="BJ25" s="638"/>
      <c r="BK25" s="638"/>
      <c r="BL25" s="638"/>
      <c r="BM25" s="638"/>
      <c r="BN25" s="638"/>
      <c r="BO25" s="638"/>
      <c r="BP25" s="638"/>
      <c r="BQ25" s="638"/>
      <c r="BR25" s="638"/>
      <c r="BS25" s="189"/>
    </row>
    <row r="26" spans="1:77" s="5" customFormat="1" ht="46.35" customHeight="1" thickTop="1" thickBot="1" x14ac:dyDescent="0.3">
      <c r="A26" s="31"/>
      <c r="B26" s="489" t="s">
        <v>2</v>
      </c>
      <c r="C26" s="490"/>
      <c r="D26" s="491"/>
      <c r="E26" s="413" t="s">
        <v>66</v>
      </c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415"/>
      <c r="AB26" s="498" t="s">
        <v>3</v>
      </c>
      <c r="AC26" s="499"/>
      <c r="AD26" s="499" t="s">
        <v>4</v>
      </c>
      <c r="AE26" s="504"/>
      <c r="AF26" s="507" t="s">
        <v>5</v>
      </c>
      <c r="AG26" s="508"/>
      <c r="AH26" s="508"/>
      <c r="AI26" s="508"/>
      <c r="AJ26" s="508"/>
      <c r="AK26" s="508"/>
      <c r="AL26" s="508"/>
      <c r="AM26" s="508"/>
      <c r="AN26" s="508"/>
      <c r="AO26" s="508"/>
      <c r="AP26" s="508"/>
      <c r="AQ26" s="508"/>
      <c r="AR26" s="509"/>
      <c r="AS26" s="633" t="s">
        <v>6</v>
      </c>
      <c r="AT26" s="634"/>
      <c r="AU26" s="634"/>
      <c r="AV26" s="634"/>
      <c r="AW26" s="634"/>
      <c r="AX26" s="634"/>
      <c r="AY26" s="634"/>
      <c r="AZ26" s="634"/>
      <c r="BA26" s="634"/>
      <c r="BB26" s="634"/>
      <c r="BC26" s="634"/>
      <c r="BD26" s="635"/>
      <c r="BE26" s="674" t="s">
        <v>7</v>
      </c>
      <c r="BF26" s="675"/>
      <c r="BG26" s="675"/>
      <c r="BH26" s="675"/>
      <c r="BI26" s="676"/>
      <c r="BJ26" s="673" t="s">
        <v>294</v>
      </c>
      <c r="BK26" s="141"/>
      <c r="BL26" s="31"/>
    </row>
    <row r="27" spans="1:77" s="5" customFormat="1" ht="33" customHeight="1" thickTop="1" thickBot="1" x14ac:dyDescent="0.3">
      <c r="A27" s="31"/>
      <c r="B27" s="492"/>
      <c r="C27" s="493"/>
      <c r="D27" s="494"/>
      <c r="E27" s="416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  <c r="V27" s="417"/>
      <c r="W27" s="417"/>
      <c r="X27" s="417"/>
      <c r="Y27" s="417"/>
      <c r="Z27" s="417"/>
      <c r="AA27" s="418"/>
      <c r="AB27" s="500"/>
      <c r="AC27" s="501"/>
      <c r="AD27" s="501"/>
      <c r="AE27" s="505"/>
      <c r="AF27" s="436" t="s">
        <v>8</v>
      </c>
      <c r="AG27" s="437"/>
      <c r="AH27" s="438"/>
      <c r="AI27" s="483" t="s">
        <v>9</v>
      </c>
      <c r="AJ27" s="484"/>
      <c r="AK27" s="585" t="s">
        <v>10</v>
      </c>
      <c r="AL27" s="458"/>
      <c r="AM27" s="458"/>
      <c r="AN27" s="458"/>
      <c r="AO27" s="458"/>
      <c r="AP27" s="458"/>
      <c r="AQ27" s="458"/>
      <c r="AR27" s="459"/>
      <c r="AS27" s="457" t="s">
        <v>11</v>
      </c>
      <c r="AT27" s="458"/>
      <c r="AU27" s="458"/>
      <c r="AV27" s="458"/>
      <c r="AW27" s="458"/>
      <c r="AX27" s="458"/>
      <c r="AY27" s="458"/>
      <c r="AZ27" s="458"/>
      <c r="BA27" s="458"/>
      <c r="BB27" s="458"/>
      <c r="BC27" s="458"/>
      <c r="BD27" s="459"/>
      <c r="BE27" s="677"/>
      <c r="BF27" s="678"/>
      <c r="BG27" s="678"/>
      <c r="BH27" s="678"/>
      <c r="BI27" s="679"/>
      <c r="BJ27" s="673"/>
      <c r="BK27" s="141"/>
      <c r="BL27" s="31"/>
    </row>
    <row r="28" spans="1:77" s="5" customFormat="1" ht="40.700000000000003" customHeight="1" thickTop="1" x14ac:dyDescent="0.25">
      <c r="A28" s="31"/>
      <c r="B28" s="492"/>
      <c r="C28" s="493"/>
      <c r="D28" s="494"/>
      <c r="E28" s="416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17"/>
      <c r="R28" s="417"/>
      <c r="S28" s="417"/>
      <c r="T28" s="417"/>
      <c r="U28" s="417"/>
      <c r="V28" s="417"/>
      <c r="W28" s="417"/>
      <c r="X28" s="417"/>
      <c r="Y28" s="417"/>
      <c r="Z28" s="417"/>
      <c r="AA28" s="418"/>
      <c r="AB28" s="500"/>
      <c r="AC28" s="501"/>
      <c r="AD28" s="501"/>
      <c r="AE28" s="505"/>
      <c r="AF28" s="439"/>
      <c r="AG28" s="440"/>
      <c r="AH28" s="441"/>
      <c r="AI28" s="485"/>
      <c r="AJ28" s="486"/>
      <c r="AK28" s="460" t="s">
        <v>12</v>
      </c>
      <c r="AL28" s="461"/>
      <c r="AM28" s="464" t="s">
        <v>13</v>
      </c>
      <c r="AN28" s="464"/>
      <c r="AO28" s="464" t="s">
        <v>14</v>
      </c>
      <c r="AP28" s="464"/>
      <c r="AQ28" s="464" t="s">
        <v>15</v>
      </c>
      <c r="AR28" s="480"/>
      <c r="AS28" s="624" t="s">
        <v>203</v>
      </c>
      <c r="AT28" s="625"/>
      <c r="AU28" s="625"/>
      <c r="AV28" s="625"/>
      <c r="AW28" s="625"/>
      <c r="AX28" s="625"/>
      <c r="AY28" s="625" t="s">
        <v>204</v>
      </c>
      <c r="AZ28" s="625"/>
      <c r="BA28" s="625"/>
      <c r="BB28" s="625"/>
      <c r="BC28" s="625"/>
      <c r="BD28" s="626"/>
      <c r="BE28" s="677"/>
      <c r="BF28" s="678"/>
      <c r="BG28" s="678"/>
      <c r="BH28" s="678"/>
      <c r="BI28" s="679"/>
      <c r="BJ28" s="673"/>
      <c r="BK28" s="141"/>
      <c r="BL28" s="31"/>
    </row>
    <row r="29" spans="1:77" s="5" customFormat="1" ht="40.700000000000003" customHeight="1" x14ac:dyDescent="0.25">
      <c r="A29" s="31"/>
      <c r="B29" s="492"/>
      <c r="C29" s="493"/>
      <c r="D29" s="494"/>
      <c r="E29" s="416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17"/>
      <c r="R29" s="417"/>
      <c r="S29" s="417"/>
      <c r="T29" s="417"/>
      <c r="U29" s="417"/>
      <c r="V29" s="417"/>
      <c r="W29" s="417"/>
      <c r="X29" s="417"/>
      <c r="Y29" s="417"/>
      <c r="Z29" s="417"/>
      <c r="AA29" s="418"/>
      <c r="AB29" s="500"/>
      <c r="AC29" s="501"/>
      <c r="AD29" s="501"/>
      <c r="AE29" s="505"/>
      <c r="AF29" s="439"/>
      <c r="AG29" s="440"/>
      <c r="AH29" s="441"/>
      <c r="AI29" s="485"/>
      <c r="AJ29" s="486"/>
      <c r="AK29" s="462"/>
      <c r="AL29" s="440"/>
      <c r="AM29" s="465"/>
      <c r="AN29" s="465"/>
      <c r="AO29" s="465"/>
      <c r="AP29" s="465"/>
      <c r="AQ29" s="465"/>
      <c r="AR29" s="481"/>
      <c r="AS29" s="616">
        <v>15</v>
      </c>
      <c r="AT29" s="617"/>
      <c r="AU29" s="627" t="s">
        <v>16</v>
      </c>
      <c r="AV29" s="627"/>
      <c r="AW29" s="627"/>
      <c r="AX29" s="628"/>
      <c r="AY29" s="629">
        <v>9</v>
      </c>
      <c r="AZ29" s="617"/>
      <c r="BA29" s="630" t="s">
        <v>16</v>
      </c>
      <c r="BB29" s="630"/>
      <c r="BC29" s="630"/>
      <c r="BD29" s="631"/>
      <c r="BE29" s="677"/>
      <c r="BF29" s="678"/>
      <c r="BG29" s="678"/>
      <c r="BH29" s="678"/>
      <c r="BI29" s="679"/>
      <c r="BJ29" s="673"/>
      <c r="BK29" s="141"/>
      <c r="BL29" s="31"/>
    </row>
    <row r="30" spans="1:77" s="5" customFormat="1" ht="145.35" customHeight="1" thickBot="1" x14ac:dyDescent="0.3">
      <c r="A30" s="31"/>
      <c r="B30" s="495"/>
      <c r="C30" s="496"/>
      <c r="D30" s="497"/>
      <c r="E30" s="419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420"/>
      <c r="Y30" s="420"/>
      <c r="Z30" s="420"/>
      <c r="AA30" s="421"/>
      <c r="AB30" s="502"/>
      <c r="AC30" s="503"/>
      <c r="AD30" s="503"/>
      <c r="AE30" s="506"/>
      <c r="AF30" s="442"/>
      <c r="AG30" s="443"/>
      <c r="AH30" s="444"/>
      <c r="AI30" s="487"/>
      <c r="AJ30" s="488"/>
      <c r="AK30" s="463"/>
      <c r="AL30" s="443"/>
      <c r="AM30" s="466"/>
      <c r="AN30" s="466"/>
      <c r="AO30" s="466"/>
      <c r="AP30" s="466"/>
      <c r="AQ30" s="466"/>
      <c r="AR30" s="482"/>
      <c r="AS30" s="632" t="s">
        <v>17</v>
      </c>
      <c r="AT30" s="467"/>
      <c r="AU30" s="467" t="s">
        <v>64</v>
      </c>
      <c r="AV30" s="467"/>
      <c r="AW30" s="467" t="s">
        <v>65</v>
      </c>
      <c r="AX30" s="467"/>
      <c r="AY30" s="467" t="s">
        <v>17</v>
      </c>
      <c r="AZ30" s="467"/>
      <c r="BA30" s="467" t="s">
        <v>64</v>
      </c>
      <c r="BB30" s="467"/>
      <c r="BC30" s="467" t="s">
        <v>65</v>
      </c>
      <c r="BD30" s="468"/>
      <c r="BE30" s="680"/>
      <c r="BF30" s="681"/>
      <c r="BG30" s="681"/>
      <c r="BH30" s="681"/>
      <c r="BI30" s="682"/>
      <c r="BJ30" s="673"/>
      <c r="BK30" s="141"/>
      <c r="BL30" s="31"/>
    </row>
    <row r="31" spans="1:77" s="6" customFormat="1" ht="50.45" customHeight="1" thickTop="1" thickBot="1" x14ac:dyDescent="0.3">
      <c r="A31" s="15"/>
      <c r="B31" s="447">
        <v>1</v>
      </c>
      <c r="C31" s="448"/>
      <c r="D31" s="449"/>
      <c r="E31" s="422" t="s">
        <v>0</v>
      </c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423"/>
      <c r="S31" s="423"/>
      <c r="T31" s="423"/>
      <c r="U31" s="423"/>
      <c r="V31" s="423"/>
      <c r="W31" s="423"/>
      <c r="X31" s="423"/>
      <c r="Y31" s="423"/>
      <c r="Z31" s="423"/>
      <c r="AA31" s="424"/>
      <c r="AB31" s="476"/>
      <c r="AC31" s="477"/>
      <c r="AD31" s="431"/>
      <c r="AE31" s="432"/>
      <c r="AF31" s="478">
        <f>AF32+AF36</f>
        <v>648</v>
      </c>
      <c r="AG31" s="360"/>
      <c r="AH31" s="479"/>
      <c r="AI31" s="428">
        <f>AI32+AI36</f>
        <v>186</v>
      </c>
      <c r="AJ31" s="429"/>
      <c r="AK31" s="430">
        <f>SUM(AK32,AK36)</f>
        <v>94</v>
      </c>
      <c r="AL31" s="360"/>
      <c r="AM31" s="360">
        <f t="shared" ref="AM31" si="3">SUM(AM32,AM36)</f>
        <v>28</v>
      </c>
      <c r="AN31" s="360"/>
      <c r="AO31" s="360">
        <f t="shared" ref="AO31" si="4">SUM(AO32,AO36)</f>
        <v>44</v>
      </c>
      <c r="AP31" s="360"/>
      <c r="AQ31" s="360">
        <f t="shared" ref="AQ31" si="5">SUM(AQ32,AQ36)</f>
        <v>20</v>
      </c>
      <c r="AR31" s="375"/>
      <c r="AS31" s="469">
        <f>AS32+AS36</f>
        <v>324</v>
      </c>
      <c r="AT31" s="360"/>
      <c r="AU31" s="430">
        <f>AU32+AU36</f>
        <v>98</v>
      </c>
      <c r="AV31" s="360"/>
      <c r="AW31" s="430">
        <f>AW32+AW36</f>
        <v>9</v>
      </c>
      <c r="AX31" s="360"/>
      <c r="AY31" s="430">
        <f>AY32+AY36</f>
        <v>324</v>
      </c>
      <c r="AZ31" s="360"/>
      <c r="BA31" s="430">
        <f>BA32+BA36</f>
        <v>88</v>
      </c>
      <c r="BB31" s="360"/>
      <c r="BC31" s="430">
        <f>BC32+BC36</f>
        <v>9</v>
      </c>
      <c r="BD31" s="375"/>
      <c r="BE31" s="646"/>
      <c r="BF31" s="647"/>
      <c r="BG31" s="647"/>
      <c r="BH31" s="647"/>
      <c r="BI31" s="648"/>
      <c r="BJ31" s="269"/>
      <c r="BK31" s="142"/>
      <c r="BL31" s="31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s="6" customFormat="1" ht="75" customHeight="1" thickTop="1" x14ac:dyDescent="0.25">
      <c r="A32" s="15"/>
      <c r="B32" s="510" t="s">
        <v>45</v>
      </c>
      <c r="C32" s="511"/>
      <c r="D32" s="512"/>
      <c r="E32" s="515" t="s">
        <v>132</v>
      </c>
      <c r="F32" s="516"/>
      <c r="G32" s="516"/>
      <c r="H32" s="516"/>
      <c r="I32" s="516"/>
      <c r="J32" s="516"/>
      <c r="K32" s="516"/>
      <c r="L32" s="516"/>
      <c r="M32" s="516"/>
      <c r="N32" s="516"/>
      <c r="O32" s="516"/>
      <c r="P32" s="516"/>
      <c r="Q32" s="516"/>
      <c r="R32" s="516"/>
      <c r="S32" s="516"/>
      <c r="T32" s="516"/>
      <c r="U32" s="516"/>
      <c r="V32" s="516"/>
      <c r="W32" s="516"/>
      <c r="X32" s="516"/>
      <c r="Y32" s="516"/>
      <c r="Z32" s="516"/>
      <c r="AA32" s="517"/>
      <c r="AB32" s="513"/>
      <c r="AC32" s="514"/>
      <c r="AD32" s="445"/>
      <c r="AE32" s="446"/>
      <c r="AF32" s="452">
        <f>AS32+AY32</f>
        <v>324</v>
      </c>
      <c r="AG32" s="453"/>
      <c r="AH32" s="454"/>
      <c r="AI32" s="455">
        <f>SUM(AK32:AR32)</f>
        <v>134</v>
      </c>
      <c r="AJ32" s="456"/>
      <c r="AK32" s="450">
        <f>AK33+AK34+AK35</f>
        <v>70</v>
      </c>
      <c r="AL32" s="451"/>
      <c r="AM32" s="450">
        <f>AM33+AM34+AM35</f>
        <v>0</v>
      </c>
      <c r="AN32" s="451"/>
      <c r="AO32" s="450">
        <f>AO33+AO34+AO35</f>
        <v>44</v>
      </c>
      <c r="AP32" s="451"/>
      <c r="AQ32" s="450">
        <f>AQ33+AQ34+AQ35</f>
        <v>20</v>
      </c>
      <c r="AR32" s="532"/>
      <c r="AS32" s="636">
        <f>AS33+AS34+AS35</f>
        <v>108</v>
      </c>
      <c r="AT32" s="637"/>
      <c r="AU32" s="451">
        <f>AU33+AU34+AU35</f>
        <v>46</v>
      </c>
      <c r="AV32" s="451"/>
      <c r="AW32" s="451">
        <f>AW33+AW34+AW35</f>
        <v>3</v>
      </c>
      <c r="AX32" s="451"/>
      <c r="AY32" s="451">
        <f>AY33+AY34+AY35</f>
        <v>216</v>
      </c>
      <c r="AZ32" s="451"/>
      <c r="BA32" s="451">
        <f>BA33+BA34+BA35</f>
        <v>88</v>
      </c>
      <c r="BB32" s="451"/>
      <c r="BC32" s="451">
        <f>BC33+BC34+BC35</f>
        <v>6</v>
      </c>
      <c r="BD32" s="532"/>
      <c r="BE32" s="683" t="s">
        <v>282</v>
      </c>
      <c r="BF32" s="684"/>
      <c r="BG32" s="684"/>
      <c r="BH32" s="684"/>
      <c r="BI32" s="685"/>
      <c r="BJ32" s="270"/>
      <c r="BK32" s="143"/>
      <c r="BL32" s="31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s="6" customFormat="1" ht="50.45" customHeight="1" x14ac:dyDescent="0.25">
      <c r="A33" s="15"/>
      <c r="B33" s="433" t="s">
        <v>44</v>
      </c>
      <c r="C33" s="434"/>
      <c r="D33" s="435"/>
      <c r="E33" s="347" t="s">
        <v>86</v>
      </c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9"/>
      <c r="AB33" s="393">
        <v>1</v>
      </c>
      <c r="AC33" s="394"/>
      <c r="AD33" s="394"/>
      <c r="AE33" s="398"/>
      <c r="AF33" s="399">
        <v>108</v>
      </c>
      <c r="AG33" s="400"/>
      <c r="AH33" s="401"/>
      <c r="AI33" s="396">
        <v>46</v>
      </c>
      <c r="AJ33" s="397"/>
      <c r="AK33" s="387">
        <v>24</v>
      </c>
      <c r="AL33" s="351"/>
      <c r="AM33" s="351"/>
      <c r="AN33" s="351"/>
      <c r="AO33" s="351">
        <v>22</v>
      </c>
      <c r="AP33" s="351"/>
      <c r="AQ33" s="351"/>
      <c r="AR33" s="361"/>
      <c r="AS33" s="362">
        <f t="shared" ref="AS33:AS38" si="6">AW33*36</f>
        <v>108</v>
      </c>
      <c r="AT33" s="350"/>
      <c r="AU33" s="351">
        <f>AI33</f>
        <v>46</v>
      </c>
      <c r="AV33" s="351"/>
      <c r="AW33" s="351">
        <v>3</v>
      </c>
      <c r="AX33" s="351"/>
      <c r="AY33" s="350">
        <f t="shared" ref="AY33:AY38" si="7">BC33*36</f>
        <v>0</v>
      </c>
      <c r="AZ33" s="350"/>
      <c r="BA33" s="351"/>
      <c r="BB33" s="351"/>
      <c r="BC33" s="351"/>
      <c r="BD33" s="361"/>
      <c r="BE33" s="639"/>
      <c r="BF33" s="640"/>
      <c r="BG33" s="640"/>
      <c r="BH33" s="640"/>
      <c r="BI33" s="641"/>
      <c r="BJ33" s="270" t="s">
        <v>295</v>
      </c>
      <c r="BK33" s="143"/>
      <c r="BL33" s="31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s="6" customFormat="1" ht="50.45" customHeight="1" x14ac:dyDescent="0.25">
      <c r="A34" s="15"/>
      <c r="B34" s="433" t="s">
        <v>46</v>
      </c>
      <c r="C34" s="434"/>
      <c r="D34" s="435"/>
      <c r="E34" s="347" t="s">
        <v>87</v>
      </c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9"/>
      <c r="AB34" s="393"/>
      <c r="AC34" s="394"/>
      <c r="AD34" s="394">
        <v>2</v>
      </c>
      <c r="AE34" s="398"/>
      <c r="AF34" s="399">
        <v>108</v>
      </c>
      <c r="AG34" s="400"/>
      <c r="AH34" s="401"/>
      <c r="AI34" s="396">
        <v>42</v>
      </c>
      <c r="AJ34" s="397"/>
      <c r="AK34" s="387">
        <v>22</v>
      </c>
      <c r="AL34" s="351"/>
      <c r="AM34" s="351"/>
      <c r="AN34" s="351"/>
      <c r="AO34" s="351"/>
      <c r="AP34" s="351"/>
      <c r="AQ34" s="351">
        <v>20</v>
      </c>
      <c r="AR34" s="361"/>
      <c r="AS34" s="362"/>
      <c r="AT34" s="350"/>
      <c r="AU34" s="351"/>
      <c r="AV34" s="351"/>
      <c r="AW34" s="351"/>
      <c r="AX34" s="351"/>
      <c r="AY34" s="350">
        <v>108</v>
      </c>
      <c r="AZ34" s="350"/>
      <c r="BA34" s="351">
        <v>42</v>
      </c>
      <c r="BB34" s="351"/>
      <c r="BC34" s="351">
        <v>3</v>
      </c>
      <c r="BD34" s="361"/>
      <c r="BE34" s="639"/>
      <c r="BF34" s="640"/>
      <c r="BG34" s="640"/>
      <c r="BH34" s="640"/>
      <c r="BI34" s="641"/>
      <c r="BJ34" s="270" t="s">
        <v>295</v>
      </c>
      <c r="BK34" s="143"/>
      <c r="BL34" s="31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s="6" customFormat="1" ht="50.45" customHeight="1" x14ac:dyDescent="0.25">
      <c r="A35" s="15"/>
      <c r="B35" s="433" t="s">
        <v>47</v>
      </c>
      <c r="C35" s="434"/>
      <c r="D35" s="435"/>
      <c r="E35" s="347" t="s">
        <v>88</v>
      </c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9"/>
      <c r="AB35" s="393">
        <v>2</v>
      </c>
      <c r="AC35" s="394"/>
      <c r="AD35" s="394"/>
      <c r="AE35" s="398"/>
      <c r="AF35" s="399">
        <v>108</v>
      </c>
      <c r="AG35" s="400"/>
      <c r="AH35" s="401"/>
      <c r="AI35" s="396">
        <v>46</v>
      </c>
      <c r="AJ35" s="397"/>
      <c r="AK35" s="387">
        <v>24</v>
      </c>
      <c r="AL35" s="351"/>
      <c r="AM35" s="351"/>
      <c r="AN35" s="351"/>
      <c r="AO35" s="351">
        <v>22</v>
      </c>
      <c r="AP35" s="351"/>
      <c r="AQ35" s="351"/>
      <c r="AR35" s="361"/>
      <c r="AS35" s="362">
        <f t="shared" si="6"/>
        <v>0</v>
      </c>
      <c r="AT35" s="350"/>
      <c r="AU35" s="351"/>
      <c r="AV35" s="351"/>
      <c r="AW35" s="351"/>
      <c r="AX35" s="351"/>
      <c r="AY35" s="350">
        <f t="shared" si="7"/>
        <v>108</v>
      </c>
      <c r="AZ35" s="350"/>
      <c r="BA35" s="351">
        <f>AI35</f>
        <v>46</v>
      </c>
      <c r="BB35" s="351"/>
      <c r="BC35" s="351">
        <v>3</v>
      </c>
      <c r="BD35" s="361"/>
      <c r="BE35" s="639"/>
      <c r="BF35" s="640"/>
      <c r="BG35" s="640"/>
      <c r="BH35" s="640"/>
      <c r="BI35" s="641"/>
      <c r="BJ35" s="270" t="s">
        <v>295</v>
      </c>
      <c r="BK35" s="143"/>
      <c r="BL35" s="31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s="6" customFormat="1" ht="50.45" customHeight="1" x14ac:dyDescent="0.25">
      <c r="A36" s="15"/>
      <c r="B36" s="470" t="s">
        <v>52</v>
      </c>
      <c r="C36" s="471"/>
      <c r="D36" s="472"/>
      <c r="E36" s="607" t="s">
        <v>70</v>
      </c>
      <c r="F36" s="608"/>
      <c r="G36" s="608"/>
      <c r="H36" s="608"/>
      <c r="I36" s="608"/>
      <c r="J36" s="608"/>
      <c r="K36" s="608"/>
      <c r="L36" s="608"/>
      <c r="M36" s="608"/>
      <c r="N36" s="608"/>
      <c r="O36" s="608"/>
      <c r="P36" s="608"/>
      <c r="Q36" s="608"/>
      <c r="R36" s="608"/>
      <c r="S36" s="608"/>
      <c r="T36" s="608"/>
      <c r="U36" s="608"/>
      <c r="V36" s="608"/>
      <c r="W36" s="608"/>
      <c r="X36" s="608"/>
      <c r="Y36" s="608"/>
      <c r="Z36" s="608"/>
      <c r="AA36" s="645"/>
      <c r="AB36" s="393"/>
      <c r="AC36" s="394"/>
      <c r="AD36" s="394"/>
      <c r="AE36" s="398"/>
      <c r="AF36" s="473">
        <f>AS36+AY36</f>
        <v>324</v>
      </c>
      <c r="AG36" s="474"/>
      <c r="AH36" s="475"/>
      <c r="AI36" s="402">
        <f>SUM(AK36:AR36)</f>
        <v>52</v>
      </c>
      <c r="AJ36" s="403"/>
      <c r="AK36" s="404">
        <f>AK37+AK38</f>
        <v>24</v>
      </c>
      <c r="AL36" s="384"/>
      <c r="AM36" s="404">
        <f t="shared" ref="AM36" si="8">AM37+AM38</f>
        <v>28</v>
      </c>
      <c r="AN36" s="384"/>
      <c r="AO36" s="404">
        <f t="shared" ref="AO36" si="9">AO37+AO38</f>
        <v>0</v>
      </c>
      <c r="AP36" s="384"/>
      <c r="AQ36" s="404">
        <f t="shared" ref="AQ36" si="10">AQ37+AQ38</f>
        <v>0</v>
      </c>
      <c r="AR36" s="408"/>
      <c r="AS36" s="392">
        <f>AS37+AS38</f>
        <v>216</v>
      </c>
      <c r="AT36" s="385"/>
      <c r="AU36" s="384">
        <f>AU37+AU38</f>
        <v>52</v>
      </c>
      <c r="AV36" s="384"/>
      <c r="AW36" s="384">
        <f>AW37+AW38</f>
        <v>6</v>
      </c>
      <c r="AX36" s="384"/>
      <c r="AY36" s="384">
        <f>AY37+AY38</f>
        <v>108</v>
      </c>
      <c r="AZ36" s="384"/>
      <c r="BA36" s="384">
        <f>BA37+BA38</f>
        <v>0</v>
      </c>
      <c r="BB36" s="384"/>
      <c r="BC36" s="384">
        <f>BC37+BC38</f>
        <v>3</v>
      </c>
      <c r="BD36" s="408"/>
      <c r="BE36" s="639"/>
      <c r="BF36" s="640"/>
      <c r="BG36" s="640"/>
      <c r="BH36" s="640"/>
      <c r="BI36" s="641"/>
      <c r="BJ36" s="270"/>
      <c r="BK36" s="143"/>
      <c r="BL36" s="31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s="6" customFormat="1" ht="42" customHeight="1" x14ac:dyDescent="0.25">
      <c r="A37" s="15"/>
      <c r="B37" s="433" t="s">
        <v>67</v>
      </c>
      <c r="C37" s="434"/>
      <c r="D37" s="435"/>
      <c r="E37" s="347" t="s">
        <v>72</v>
      </c>
      <c r="F37" s="348"/>
      <c r="G37" s="348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9"/>
      <c r="AB37" s="393"/>
      <c r="AC37" s="394"/>
      <c r="AD37" s="247">
        <v>1</v>
      </c>
      <c r="AE37" s="248">
        <v>2</v>
      </c>
      <c r="AF37" s="399">
        <f>AS37+AY37</f>
        <v>216</v>
      </c>
      <c r="AG37" s="400"/>
      <c r="AH37" s="401"/>
      <c r="AI37" s="396">
        <f>SUM(AK37:AR37)</f>
        <v>0</v>
      </c>
      <c r="AJ37" s="397"/>
      <c r="AK37" s="387"/>
      <c r="AL37" s="351"/>
      <c r="AM37" s="351"/>
      <c r="AN37" s="351"/>
      <c r="AO37" s="351"/>
      <c r="AP37" s="351"/>
      <c r="AQ37" s="351"/>
      <c r="AR37" s="361"/>
      <c r="AS37" s="362">
        <f>AW37*36</f>
        <v>108</v>
      </c>
      <c r="AT37" s="350"/>
      <c r="AU37" s="351"/>
      <c r="AV37" s="351"/>
      <c r="AW37" s="351">
        <v>3</v>
      </c>
      <c r="AX37" s="351"/>
      <c r="AY37" s="350">
        <f>BC37*36</f>
        <v>108</v>
      </c>
      <c r="AZ37" s="350"/>
      <c r="BA37" s="351"/>
      <c r="BB37" s="351"/>
      <c r="BC37" s="351">
        <v>3</v>
      </c>
      <c r="BD37" s="361"/>
      <c r="BE37" s="619" t="s">
        <v>175</v>
      </c>
      <c r="BF37" s="620"/>
      <c r="BG37" s="620"/>
      <c r="BH37" s="620"/>
      <c r="BI37" s="621"/>
      <c r="BJ37" s="270" t="s">
        <v>295</v>
      </c>
      <c r="BK37" s="143"/>
      <c r="BL37" s="31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s="6" customFormat="1" ht="79.349999999999994" customHeight="1" thickBot="1" x14ac:dyDescent="0.3">
      <c r="A38" s="15"/>
      <c r="B38" s="518" t="s">
        <v>68</v>
      </c>
      <c r="C38" s="519"/>
      <c r="D38" s="520"/>
      <c r="E38" s="377" t="s">
        <v>285</v>
      </c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9"/>
      <c r="AB38" s="529">
        <v>1</v>
      </c>
      <c r="AC38" s="521"/>
      <c r="AD38" s="521"/>
      <c r="AE38" s="522"/>
      <c r="AF38" s="523">
        <f>AS38+AY38</f>
        <v>108</v>
      </c>
      <c r="AG38" s="524"/>
      <c r="AH38" s="525"/>
      <c r="AI38" s="526">
        <f>SUM(AK38:AR38)</f>
        <v>52</v>
      </c>
      <c r="AJ38" s="527"/>
      <c r="AK38" s="528">
        <v>24</v>
      </c>
      <c r="AL38" s="369"/>
      <c r="AM38" s="369">
        <v>28</v>
      </c>
      <c r="AN38" s="369"/>
      <c r="AO38" s="369"/>
      <c r="AP38" s="369"/>
      <c r="AQ38" s="369"/>
      <c r="AR38" s="370"/>
      <c r="AS38" s="530">
        <f t="shared" si="6"/>
        <v>108</v>
      </c>
      <c r="AT38" s="531"/>
      <c r="AU38" s="369">
        <f>AI38</f>
        <v>52</v>
      </c>
      <c r="AV38" s="369"/>
      <c r="AW38" s="369">
        <v>3</v>
      </c>
      <c r="AX38" s="369"/>
      <c r="AY38" s="531">
        <f t="shared" si="7"/>
        <v>0</v>
      </c>
      <c r="AZ38" s="531"/>
      <c r="BA38" s="369"/>
      <c r="BB38" s="369"/>
      <c r="BC38" s="369"/>
      <c r="BD38" s="370"/>
      <c r="BE38" s="649" t="s">
        <v>281</v>
      </c>
      <c r="BF38" s="650"/>
      <c r="BG38" s="650"/>
      <c r="BH38" s="650"/>
      <c r="BI38" s="651"/>
      <c r="BJ38" s="270" t="s">
        <v>295</v>
      </c>
      <c r="BK38" s="143"/>
      <c r="BL38" s="31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s="6" customFormat="1" ht="50.45" customHeight="1" thickTop="1" thickBot="1" x14ac:dyDescent="0.3">
      <c r="A39" s="15"/>
      <c r="B39" s="447" t="s">
        <v>48</v>
      </c>
      <c r="C39" s="448"/>
      <c r="D39" s="449"/>
      <c r="E39" s="422" t="s">
        <v>178</v>
      </c>
      <c r="F39" s="423"/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3"/>
      <c r="S39" s="423"/>
      <c r="T39" s="423"/>
      <c r="U39" s="423"/>
      <c r="V39" s="423"/>
      <c r="W39" s="423"/>
      <c r="X39" s="423"/>
      <c r="Y39" s="423"/>
      <c r="Z39" s="423"/>
      <c r="AA39" s="424"/>
      <c r="AB39" s="547"/>
      <c r="AC39" s="548"/>
      <c r="AD39" s="431"/>
      <c r="AE39" s="432"/>
      <c r="AF39" s="478">
        <f>AF40+AF41+AF45+AF48</f>
        <v>918</v>
      </c>
      <c r="AG39" s="360"/>
      <c r="AH39" s="479"/>
      <c r="AI39" s="430">
        <f>AI40+AI41+AI45+AI48</f>
        <v>398</v>
      </c>
      <c r="AJ39" s="479"/>
      <c r="AK39" s="430">
        <f>AK40+AK41+AK45+AK48</f>
        <v>162</v>
      </c>
      <c r="AL39" s="360"/>
      <c r="AM39" s="360">
        <f>AM40+AM41+AM45+AM48</f>
        <v>130</v>
      </c>
      <c r="AN39" s="360"/>
      <c r="AO39" s="360">
        <f>AO40+AO41+AO45+AO48</f>
        <v>106</v>
      </c>
      <c r="AP39" s="360"/>
      <c r="AQ39" s="360">
        <f>SUM(AQ40:AR51)</f>
        <v>0</v>
      </c>
      <c r="AR39" s="375"/>
      <c r="AS39" s="469">
        <f>AS40+AS41+AS45</f>
        <v>628</v>
      </c>
      <c r="AT39" s="360"/>
      <c r="AU39" s="360">
        <f>AU40+AU41+AU45</f>
        <v>268</v>
      </c>
      <c r="AV39" s="360"/>
      <c r="AW39" s="360">
        <f>AW40+AW41+AW45</f>
        <v>18</v>
      </c>
      <c r="AX39" s="360"/>
      <c r="AY39" s="360">
        <f>AY40+AY41+AY45+AY48</f>
        <v>290</v>
      </c>
      <c r="AZ39" s="360"/>
      <c r="BA39" s="360">
        <f t="shared" ref="BA39" si="11">BA40+BA41+BA45+BA48</f>
        <v>130</v>
      </c>
      <c r="BB39" s="360"/>
      <c r="BC39" s="360">
        <f t="shared" ref="BC39" si="12">BC40+BC41+BC45+BC48</f>
        <v>9</v>
      </c>
      <c r="BD39" s="375"/>
      <c r="BE39" s="646"/>
      <c r="BF39" s="647"/>
      <c r="BG39" s="647"/>
      <c r="BH39" s="647"/>
      <c r="BI39" s="648"/>
      <c r="BJ39" s="269"/>
      <c r="BK39" s="142"/>
      <c r="BL39" s="31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s="6" customFormat="1" ht="70.349999999999994" customHeight="1" thickTop="1" x14ac:dyDescent="0.25">
      <c r="A40" s="15"/>
      <c r="B40" s="534" t="s">
        <v>49</v>
      </c>
      <c r="C40" s="535"/>
      <c r="D40" s="536"/>
      <c r="E40" s="515" t="s">
        <v>127</v>
      </c>
      <c r="F40" s="516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516"/>
      <c r="X40" s="516"/>
      <c r="Y40" s="516"/>
      <c r="Z40" s="516"/>
      <c r="AA40" s="517"/>
      <c r="AB40" s="545"/>
      <c r="AC40" s="546"/>
      <c r="AD40" s="543">
        <v>1</v>
      </c>
      <c r="AE40" s="544"/>
      <c r="AF40" s="537">
        <f t="shared" ref="AF40:AF51" si="13">AS40+AY40</f>
        <v>108</v>
      </c>
      <c r="AG40" s="538"/>
      <c r="AH40" s="539"/>
      <c r="AI40" s="540">
        <v>52</v>
      </c>
      <c r="AJ40" s="541"/>
      <c r="AK40" s="542"/>
      <c r="AL40" s="395"/>
      <c r="AM40" s="395"/>
      <c r="AN40" s="395"/>
      <c r="AO40" s="395">
        <v>52</v>
      </c>
      <c r="AP40" s="395"/>
      <c r="AQ40" s="395"/>
      <c r="AR40" s="405"/>
      <c r="AS40" s="406">
        <f>AW40*36</f>
        <v>108</v>
      </c>
      <c r="AT40" s="407"/>
      <c r="AU40" s="395">
        <f>AO40</f>
        <v>52</v>
      </c>
      <c r="AV40" s="395"/>
      <c r="AW40" s="395">
        <v>3</v>
      </c>
      <c r="AX40" s="395"/>
      <c r="AY40" s="533">
        <f>BC40*36</f>
        <v>0</v>
      </c>
      <c r="AZ40" s="533"/>
      <c r="BA40" s="372"/>
      <c r="BB40" s="372"/>
      <c r="BC40" s="372"/>
      <c r="BD40" s="373"/>
      <c r="BE40" s="652" t="s">
        <v>78</v>
      </c>
      <c r="BF40" s="653"/>
      <c r="BG40" s="653"/>
      <c r="BH40" s="653"/>
      <c r="BI40" s="654"/>
      <c r="BJ40" s="270" t="s">
        <v>298</v>
      </c>
      <c r="BK40" s="143"/>
      <c r="BL40" s="31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s="6" customFormat="1" ht="72.599999999999994" customHeight="1" x14ac:dyDescent="0.25">
      <c r="A41" s="15"/>
      <c r="B41" s="549" t="s">
        <v>53</v>
      </c>
      <c r="C41" s="550"/>
      <c r="D41" s="551"/>
      <c r="E41" s="607" t="s">
        <v>133</v>
      </c>
      <c r="F41" s="608"/>
      <c r="G41" s="608"/>
      <c r="H41" s="608"/>
      <c r="I41" s="608"/>
      <c r="J41" s="608"/>
      <c r="K41" s="608"/>
      <c r="L41" s="608"/>
      <c r="M41" s="608"/>
      <c r="N41" s="608"/>
      <c r="O41" s="608"/>
      <c r="P41" s="608"/>
      <c r="Q41" s="608"/>
      <c r="R41" s="608"/>
      <c r="S41" s="608"/>
      <c r="T41" s="608"/>
      <c r="U41" s="608"/>
      <c r="V41" s="608"/>
      <c r="W41" s="608"/>
      <c r="X41" s="608"/>
      <c r="Y41" s="608"/>
      <c r="Z41" s="608"/>
      <c r="AA41" s="645"/>
      <c r="AB41" s="393"/>
      <c r="AC41" s="394"/>
      <c r="AD41" s="394"/>
      <c r="AE41" s="398"/>
      <c r="AF41" s="473">
        <f t="shared" si="13"/>
        <v>304</v>
      </c>
      <c r="AG41" s="474"/>
      <c r="AH41" s="475"/>
      <c r="AI41" s="402">
        <f>SUM(AK41:AR41)</f>
        <v>128</v>
      </c>
      <c r="AJ41" s="403"/>
      <c r="AK41" s="404">
        <f>AK42+AK43+AK44</f>
        <v>60</v>
      </c>
      <c r="AL41" s="384"/>
      <c r="AM41" s="404">
        <f t="shared" ref="AM41" si="14">AM42+AM43+AM44</f>
        <v>24</v>
      </c>
      <c r="AN41" s="384"/>
      <c r="AO41" s="404">
        <f t="shared" ref="AO41" si="15">AO42+AO43+AO44</f>
        <v>44</v>
      </c>
      <c r="AP41" s="384"/>
      <c r="AQ41" s="404">
        <f t="shared" ref="AQ41" si="16">AQ42+AQ43+AQ44</f>
        <v>0</v>
      </c>
      <c r="AR41" s="408"/>
      <c r="AS41" s="392">
        <f>AS42+AS43+AS44</f>
        <v>304</v>
      </c>
      <c r="AT41" s="385"/>
      <c r="AU41" s="386">
        <f>AU42+AU43+AU44</f>
        <v>128</v>
      </c>
      <c r="AV41" s="385"/>
      <c r="AW41" s="386">
        <f t="shared" ref="AW41" si="17">AW42+AW43+AW44</f>
        <v>9</v>
      </c>
      <c r="AX41" s="385"/>
      <c r="AY41" s="371">
        <f t="shared" ref="AY41" si="18">AY42+AY43+AY44</f>
        <v>0</v>
      </c>
      <c r="AZ41" s="350"/>
      <c r="BA41" s="371">
        <f t="shared" ref="BA41" si="19">BA42+BA43+BA44</f>
        <v>0</v>
      </c>
      <c r="BB41" s="350"/>
      <c r="BC41" s="371">
        <f t="shared" ref="BC41" si="20">BC42+BC43+BC44</f>
        <v>0</v>
      </c>
      <c r="BD41" s="374"/>
      <c r="BE41" s="619"/>
      <c r="BF41" s="620"/>
      <c r="BG41" s="620"/>
      <c r="BH41" s="620"/>
      <c r="BI41" s="621"/>
      <c r="BJ41" s="270"/>
      <c r="BK41" s="143"/>
      <c r="BL41" s="31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s="6" customFormat="1" ht="50.45" customHeight="1" x14ac:dyDescent="0.25">
      <c r="A42" s="15"/>
      <c r="B42" s="552" t="s">
        <v>54</v>
      </c>
      <c r="C42" s="553"/>
      <c r="D42" s="554"/>
      <c r="E42" s="347" t="s">
        <v>89</v>
      </c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9"/>
      <c r="AB42" s="393"/>
      <c r="AC42" s="394"/>
      <c r="AD42" s="394">
        <v>1</v>
      </c>
      <c r="AE42" s="398"/>
      <c r="AF42" s="399">
        <f>AS42+AY42</f>
        <v>98</v>
      </c>
      <c r="AG42" s="400"/>
      <c r="AH42" s="401"/>
      <c r="AI42" s="396">
        <f>SUM(AK42:AR42)</f>
        <v>44</v>
      </c>
      <c r="AJ42" s="397"/>
      <c r="AK42" s="387">
        <v>22</v>
      </c>
      <c r="AL42" s="351"/>
      <c r="AM42" s="351"/>
      <c r="AN42" s="351"/>
      <c r="AO42" s="351">
        <v>22</v>
      </c>
      <c r="AP42" s="351"/>
      <c r="AQ42" s="351"/>
      <c r="AR42" s="361"/>
      <c r="AS42" s="362">
        <v>98</v>
      </c>
      <c r="AT42" s="350"/>
      <c r="AU42" s="351">
        <f>AI42</f>
        <v>44</v>
      </c>
      <c r="AV42" s="351"/>
      <c r="AW42" s="351">
        <v>3</v>
      </c>
      <c r="AX42" s="351"/>
      <c r="AY42" s="350">
        <f>BC42*36</f>
        <v>0</v>
      </c>
      <c r="AZ42" s="350"/>
      <c r="BA42" s="351"/>
      <c r="BB42" s="351"/>
      <c r="BC42" s="351"/>
      <c r="BD42" s="361"/>
      <c r="BE42" s="619" t="s">
        <v>257</v>
      </c>
      <c r="BF42" s="620"/>
      <c r="BG42" s="620"/>
      <c r="BH42" s="620"/>
      <c r="BI42" s="621"/>
      <c r="BJ42" s="270" t="s">
        <v>296</v>
      </c>
      <c r="BK42" s="143"/>
      <c r="BL42" s="31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s="6" customFormat="1" ht="73.349999999999994" customHeight="1" x14ac:dyDescent="0.25">
      <c r="A43" s="15"/>
      <c r="B43" s="552" t="s">
        <v>63</v>
      </c>
      <c r="C43" s="553"/>
      <c r="D43" s="554"/>
      <c r="E43" s="347" t="s">
        <v>90</v>
      </c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49"/>
      <c r="AB43" s="393">
        <v>1</v>
      </c>
      <c r="AC43" s="394"/>
      <c r="AD43" s="394"/>
      <c r="AE43" s="398"/>
      <c r="AF43" s="399">
        <f>AS43+AY43</f>
        <v>108</v>
      </c>
      <c r="AG43" s="400"/>
      <c r="AH43" s="401"/>
      <c r="AI43" s="396">
        <f>AK43+AO43</f>
        <v>42</v>
      </c>
      <c r="AJ43" s="397"/>
      <c r="AK43" s="387">
        <v>20</v>
      </c>
      <c r="AL43" s="351"/>
      <c r="AM43" s="351"/>
      <c r="AN43" s="351"/>
      <c r="AO43" s="351">
        <v>22</v>
      </c>
      <c r="AP43" s="351"/>
      <c r="AQ43" s="351"/>
      <c r="AR43" s="361"/>
      <c r="AS43" s="362">
        <v>108</v>
      </c>
      <c r="AT43" s="350"/>
      <c r="AU43" s="351">
        <f>AI43</f>
        <v>42</v>
      </c>
      <c r="AV43" s="351"/>
      <c r="AW43" s="351">
        <v>3</v>
      </c>
      <c r="AX43" s="351"/>
      <c r="AY43" s="350"/>
      <c r="AZ43" s="350"/>
      <c r="BA43" s="351"/>
      <c r="BB43" s="351"/>
      <c r="BC43" s="351"/>
      <c r="BD43" s="361"/>
      <c r="BE43" s="619" t="s">
        <v>117</v>
      </c>
      <c r="BF43" s="620"/>
      <c r="BG43" s="620"/>
      <c r="BH43" s="620"/>
      <c r="BI43" s="621"/>
      <c r="BJ43" s="270" t="s">
        <v>296</v>
      </c>
      <c r="BK43" s="143"/>
      <c r="BL43" s="31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</row>
    <row r="44" spans="1:77" s="6" customFormat="1" ht="50.45" customHeight="1" x14ac:dyDescent="0.25">
      <c r="A44" s="15"/>
      <c r="B44" s="552" t="s">
        <v>91</v>
      </c>
      <c r="C44" s="553"/>
      <c r="D44" s="554"/>
      <c r="E44" s="347" t="s">
        <v>284</v>
      </c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9"/>
      <c r="AB44" s="393"/>
      <c r="AC44" s="394"/>
      <c r="AD44" s="394">
        <v>1</v>
      </c>
      <c r="AE44" s="398"/>
      <c r="AF44" s="399">
        <f t="shared" si="13"/>
        <v>98</v>
      </c>
      <c r="AG44" s="400"/>
      <c r="AH44" s="401"/>
      <c r="AI44" s="396">
        <f>AK44+AM44</f>
        <v>42</v>
      </c>
      <c r="AJ44" s="397"/>
      <c r="AK44" s="387">
        <v>18</v>
      </c>
      <c r="AL44" s="351"/>
      <c r="AM44" s="351">
        <v>24</v>
      </c>
      <c r="AN44" s="351"/>
      <c r="AO44" s="351"/>
      <c r="AP44" s="351"/>
      <c r="AQ44" s="351"/>
      <c r="AR44" s="361"/>
      <c r="AS44" s="362">
        <v>98</v>
      </c>
      <c r="AT44" s="350"/>
      <c r="AU44" s="351">
        <f>AI44</f>
        <v>42</v>
      </c>
      <c r="AV44" s="351"/>
      <c r="AW44" s="351">
        <v>3</v>
      </c>
      <c r="AX44" s="351"/>
      <c r="AY44" s="350"/>
      <c r="AZ44" s="350"/>
      <c r="BA44" s="351"/>
      <c r="BB44" s="351"/>
      <c r="BC44" s="351"/>
      <c r="BD44" s="361"/>
      <c r="BE44" s="619" t="s">
        <v>118</v>
      </c>
      <c r="BF44" s="620"/>
      <c r="BG44" s="620"/>
      <c r="BH44" s="620"/>
      <c r="BI44" s="621"/>
      <c r="BJ44" s="270" t="s">
        <v>295</v>
      </c>
      <c r="BK44" s="143"/>
      <c r="BL44" s="31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s="6" customFormat="1" ht="76.349999999999994" customHeight="1" x14ac:dyDescent="0.25">
      <c r="A45" s="15"/>
      <c r="B45" s="549" t="s">
        <v>55</v>
      </c>
      <c r="C45" s="550"/>
      <c r="D45" s="551"/>
      <c r="E45" s="607" t="s">
        <v>134</v>
      </c>
      <c r="F45" s="608"/>
      <c r="G45" s="608"/>
      <c r="H45" s="608"/>
      <c r="I45" s="608"/>
      <c r="J45" s="608"/>
      <c r="K45" s="608"/>
      <c r="L45" s="608"/>
      <c r="M45" s="608"/>
      <c r="N45" s="608"/>
      <c r="O45" s="608"/>
      <c r="P45" s="608"/>
      <c r="Q45" s="608"/>
      <c r="R45" s="608"/>
      <c r="S45" s="608"/>
      <c r="T45" s="608"/>
      <c r="U45" s="608"/>
      <c r="V45" s="608"/>
      <c r="W45" s="608"/>
      <c r="X45" s="608"/>
      <c r="Y45" s="608"/>
      <c r="Z45" s="608"/>
      <c r="AA45" s="645"/>
      <c r="AB45" s="559"/>
      <c r="AC45" s="557"/>
      <c r="AD45" s="557"/>
      <c r="AE45" s="558"/>
      <c r="AF45" s="473">
        <f>AS45+AY45</f>
        <v>216</v>
      </c>
      <c r="AG45" s="474"/>
      <c r="AH45" s="475"/>
      <c r="AI45" s="402">
        <f>SUM(AK45:AR45)</f>
        <v>88</v>
      </c>
      <c r="AJ45" s="403"/>
      <c r="AK45" s="404">
        <f>AK46+AK47</f>
        <v>44</v>
      </c>
      <c r="AL45" s="384"/>
      <c r="AM45" s="404">
        <f t="shared" ref="AM45" si="21">AM46+AM47</f>
        <v>44</v>
      </c>
      <c r="AN45" s="384"/>
      <c r="AO45" s="404">
        <f t="shared" ref="AO45" si="22">AO46+AO47</f>
        <v>0</v>
      </c>
      <c r="AP45" s="384"/>
      <c r="AQ45" s="387">
        <f t="shared" ref="AQ45" si="23">AQ46+AQ47</f>
        <v>0</v>
      </c>
      <c r="AR45" s="361"/>
      <c r="AS45" s="392">
        <f>AS46+AS47</f>
        <v>216</v>
      </c>
      <c r="AT45" s="385"/>
      <c r="AU45" s="386">
        <f t="shared" ref="AU45" si="24">AU46+AU47</f>
        <v>88</v>
      </c>
      <c r="AV45" s="385"/>
      <c r="AW45" s="386">
        <f t="shared" ref="AW45" si="25">AW46+AW47</f>
        <v>6</v>
      </c>
      <c r="AX45" s="385"/>
      <c r="AY45" s="371">
        <f t="shared" ref="AY45" si="26">AY46+AY47</f>
        <v>0</v>
      </c>
      <c r="AZ45" s="350"/>
      <c r="BA45" s="371">
        <f t="shared" ref="BA45" si="27">BA46+BA47</f>
        <v>0</v>
      </c>
      <c r="BB45" s="350"/>
      <c r="BC45" s="371">
        <f t="shared" ref="BC45" si="28">BC46+BC47</f>
        <v>0</v>
      </c>
      <c r="BD45" s="374"/>
      <c r="BE45" s="619" t="s">
        <v>93</v>
      </c>
      <c r="BF45" s="620"/>
      <c r="BG45" s="620"/>
      <c r="BH45" s="620"/>
      <c r="BI45" s="621"/>
      <c r="BJ45" s="270"/>
      <c r="BK45" s="143"/>
      <c r="BL45" s="31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s="6" customFormat="1" ht="50.45" customHeight="1" x14ac:dyDescent="0.5">
      <c r="A46" s="15"/>
      <c r="B46" s="552" t="s">
        <v>56</v>
      </c>
      <c r="C46" s="555"/>
      <c r="D46" s="556"/>
      <c r="E46" s="347" t="s">
        <v>94</v>
      </c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9"/>
      <c r="AB46" s="393">
        <v>1</v>
      </c>
      <c r="AC46" s="394"/>
      <c r="AD46" s="394"/>
      <c r="AE46" s="398"/>
      <c r="AF46" s="399">
        <f t="shared" si="13"/>
        <v>108</v>
      </c>
      <c r="AG46" s="400"/>
      <c r="AH46" s="401"/>
      <c r="AI46" s="396">
        <f>AK46+AM46</f>
        <v>44</v>
      </c>
      <c r="AJ46" s="397"/>
      <c r="AK46" s="387">
        <v>22</v>
      </c>
      <c r="AL46" s="351"/>
      <c r="AM46" s="351">
        <v>22</v>
      </c>
      <c r="AN46" s="351"/>
      <c r="AO46" s="351"/>
      <c r="AP46" s="351"/>
      <c r="AQ46" s="351"/>
      <c r="AR46" s="361"/>
      <c r="AS46" s="362">
        <v>108</v>
      </c>
      <c r="AT46" s="350"/>
      <c r="AU46" s="351">
        <f>AI46</f>
        <v>44</v>
      </c>
      <c r="AV46" s="351"/>
      <c r="AW46" s="351">
        <v>3</v>
      </c>
      <c r="AX46" s="351"/>
      <c r="AY46" s="350"/>
      <c r="AZ46" s="350"/>
      <c r="BA46" s="351"/>
      <c r="BB46" s="351"/>
      <c r="BC46" s="351"/>
      <c r="BD46" s="361"/>
      <c r="BE46" s="616" t="s">
        <v>119</v>
      </c>
      <c r="BF46" s="617"/>
      <c r="BG46" s="617"/>
      <c r="BH46" s="617"/>
      <c r="BI46" s="618"/>
      <c r="BJ46" s="271" t="s">
        <v>295</v>
      </c>
      <c r="BK46" s="144"/>
      <c r="BL46" s="31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s="6" customFormat="1" ht="50.45" customHeight="1" x14ac:dyDescent="0.5">
      <c r="A47" s="15"/>
      <c r="B47" s="552" t="s">
        <v>57</v>
      </c>
      <c r="C47" s="555"/>
      <c r="D47" s="556"/>
      <c r="E47" s="347" t="s">
        <v>95</v>
      </c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9"/>
      <c r="AB47" s="393"/>
      <c r="AC47" s="394"/>
      <c r="AD47" s="394">
        <v>1</v>
      </c>
      <c r="AE47" s="398"/>
      <c r="AF47" s="399">
        <f t="shared" si="13"/>
        <v>108</v>
      </c>
      <c r="AG47" s="400"/>
      <c r="AH47" s="401"/>
      <c r="AI47" s="396">
        <f>AK47+AM47</f>
        <v>44</v>
      </c>
      <c r="AJ47" s="397"/>
      <c r="AK47" s="387">
        <v>22</v>
      </c>
      <c r="AL47" s="351"/>
      <c r="AM47" s="351">
        <v>22</v>
      </c>
      <c r="AN47" s="351"/>
      <c r="AO47" s="351"/>
      <c r="AP47" s="351"/>
      <c r="AQ47" s="351"/>
      <c r="AR47" s="361"/>
      <c r="AS47" s="362">
        <v>108</v>
      </c>
      <c r="AT47" s="350"/>
      <c r="AU47" s="351">
        <f>AI47</f>
        <v>44</v>
      </c>
      <c r="AV47" s="351"/>
      <c r="AW47" s="351">
        <v>3</v>
      </c>
      <c r="AX47" s="351"/>
      <c r="AY47" s="350"/>
      <c r="AZ47" s="350"/>
      <c r="BA47" s="351"/>
      <c r="BB47" s="351"/>
      <c r="BC47" s="351"/>
      <c r="BD47" s="361"/>
      <c r="BE47" s="619" t="s">
        <v>120</v>
      </c>
      <c r="BF47" s="620"/>
      <c r="BG47" s="620"/>
      <c r="BH47" s="620"/>
      <c r="BI47" s="621"/>
      <c r="BJ47" s="270" t="s">
        <v>297</v>
      </c>
      <c r="BK47" s="143"/>
      <c r="BL47" s="31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s="6" customFormat="1" ht="68.45" customHeight="1" x14ac:dyDescent="0.25">
      <c r="A48" s="15"/>
      <c r="B48" s="549" t="s">
        <v>58</v>
      </c>
      <c r="C48" s="550"/>
      <c r="D48" s="551"/>
      <c r="E48" s="607" t="s">
        <v>135</v>
      </c>
      <c r="F48" s="608"/>
      <c r="G48" s="608"/>
      <c r="H48" s="608"/>
      <c r="I48" s="608"/>
      <c r="J48" s="608"/>
      <c r="K48" s="608"/>
      <c r="L48" s="608"/>
      <c r="M48" s="608"/>
      <c r="N48" s="608"/>
      <c r="O48" s="608"/>
      <c r="P48" s="608"/>
      <c r="Q48" s="608"/>
      <c r="R48" s="608"/>
      <c r="S48" s="608"/>
      <c r="T48" s="608"/>
      <c r="U48" s="608"/>
      <c r="V48" s="608"/>
      <c r="W48" s="608"/>
      <c r="X48" s="608"/>
      <c r="Y48" s="608"/>
      <c r="Z48" s="608"/>
      <c r="AA48" s="645"/>
      <c r="AB48" s="559"/>
      <c r="AC48" s="557"/>
      <c r="AD48" s="557"/>
      <c r="AE48" s="558"/>
      <c r="AF48" s="473">
        <f>AS48+AY48</f>
        <v>290</v>
      </c>
      <c r="AG48" s="474"/>
      <c r="AH48" s="475"/>
      <c r="AI48" s="402">
        <f>SUM(AK48:AR48)</f>
        <v>130</v>
      </c>
      <c r="AJ48" s="403"/>
      <c r="AK48" s="404">
        <f>AK49+AK50+AK51</f>
        <v>58</v>
      </c>
      <c r="AL48" s="384"/>
      <c r="AM48" s="404">
        <f t="shared" ref="AM48" si="29">AM49+AM50+AM51</f>
        <v>62</v>
      </c>
      <c r="AN48" s="384"/>
      <c r="AO48" s="404">
        <f t="shared" ref="AO48" si="30">AO49+AO50+AO51</f>
        <v>10</v>
      </c>
      <c r="AP48" s="384"/>
      <c r="AQ48" s="404">
        <f t="shared" ref="AQ48" si="31">AQ49+AQ50+AQ51</f>
        <v>0</v>
      </c>
      <c r="AR48" s="408"/>
      <c r="AS48" s="392">
        <f>AW48*36</f>
        <v>0</v>
      </c>
      <c r="AT48" s="385"/>
      <c r="AU48" s="384"/>
      <c r="AV48" s="384"/>
      <c r="AW48" s="384"/>
      <c r="AX48" s="384"/>
      <c r="AY48" s="385">
        <f>AY49+AY50+AY51</f>
        <v>290</v>
      </c>
      <c r="AZ48" s="385"/>
      <c r="BA48" s="385">
        <f t="shared" ref="BA48" si="32">BA49+BA50+BA51</f>
        <v>130</v>
      </c>
      <c r="BB48" s="385"/>
      <c r="BC48" s="385">
        <f t="shared" ref="BC48" si="33">BC49+BC50+BC51</f>
        <v>9</v>
      </c>
      <c r="BD48" s="622"/>
      <c r="BE48" s="657"/>
      <c r="BF48" s="658"/>
      <c r="BG48" s="658"/>
      <c r="BH48" s="658"/>
      <c r="BI48" s="659"/>
      <c r="BJ48" s="272"/>
      <c r="BK48" s="145"/>
      <c r="BL48" s="31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s="6" customFormat="1" ht="76.349999999999994" customHeight="1" x14ac:dyDescent="0.25">
      <c r="A49" s="15"/>
      <c r="B49" s="552" t="s">
        <v>59</v>
      </c>
      <c r="C49" s="553"/>
      <c r="D49" s="554"/>
      <c r="E49" s="347" t="s">
        <v>98</v>
      </c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49"/>
      <c r="AB49" s="393"/>
      <c r="AC49" s="394"/>
      <c r="AD49" s="394">
        <v>2</v>
      </c>
      <c r="AE49" s="398"/>
      <c r="AF49" s="399">
        <v>94</v>
      </c>
      <c r="AG49" s="400"/>
      <c r="AH49" s="401"/>
      <c r="AI49" s="396">
        <v>42</v>
      </c>
      <c r="AJ49" s="397"/>
      <c r="AK49" s="387">
        <v>20</v>
      </c>
      <c r="AL49" s="351"/>
      <c r="AM49" s="351">
        <v>22</v>
      </c>
      <c r="AN49" s="351"/>
      <c r="AO49" s="351"/>
      <c r="AP49" s="351"/>
      <c r="AQ49" s="351"/>
      <c r="AR49" s="361"/>
      <c r="AS49" s="362"/>
      <c r="AT49" s="350"/>
      <c r="AU49" s="351"/>
      <c r="AV49" s="351"/>
      <c r="AW49" s="351"/>
      <c r="AX49" s="351"/>
      <c r="AY49" s="350">
        <v>94</v>
      </c>
      <c r="AZ49" s="350"/>
      <c r="BA49" s="351">
        <v>42</v>
      </c>
      <c r="BB49" s="351"/>
      <c r="BC49" s="351">
        <v>3</v>
      </c>
      <c r="BD49" s="361"/>
      <c r="BE49" s="619" t="s">
        <v>123</v>
      </c>
      <c r="BF49" s="620"/>
      <c r="BG49" s="620"/>
      <c r="BH49" s="620"/>
      <c r="BI49" s="621"/>
      <c r="BJ49" s="270" t="s">
        <v>297</v>
      </c>
      <c r="BK49" s="143"/>
      <c r="BL49" s="31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s="6" customFormat="1" ht="76.7" customHeight="1" x14ac:dyDescent="0.25">
      <c r="A50" s="15"/>
      <c r="B50" s="552" t="s">
        <v>60</v>
      </c>
      <c r="C50" s="553"/>
      <c r="D50" s="554"/>
      <c r="E50" s="347" t="s">
        <v>99</v>
      </c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349"/>
      <c r="AB50" s="393">
        <v>2</v>
      </c>
      <c r="AC50" s="394"/>
      <c r="AD50" s="394"/>
      <c r="AE50" s="398"/>
      <c r="AF50" s="399">
        <f t="shared" si="13"/>
        <v>98</v>
      </c>
      <c r="AG50" s="400"/>
      <c r="AH50" s="401"/>
      <c r="AI50" s="396">
        <v>44</v>
      </c>
      <c r="AJ50" s="397"/>
      <c r="AK50" s="387">
        <v>20</v>
      </c>
      <c r="AL50" s="351"/>
      <c r="AM50" s="351">
        <v>24</v>
      </c>
      <c r="AN50" s="351"/>
      <c r="AO50" s="351"/>
      <c r="AP50" s="351"/>
      <c r="AQ50" s="351"/>
      <c r="AR50" s="361"/>
      <c r="AS50" s="362"/>
      <c r="AT50" s="350"/>
      <c r="AU50" s="351"/>
      <c r="AV50" s="351"/>
      <c r="AW50" s="351"/>
      <c r="AX50" s="351"/>
      <c r="AY50" s="350">
        <v>98</v>
      </c>
      <c r="AZ50" s="350"/>
      <c r="BA50" s="351">
        <v>44</v>
      </c>
      <c r="BB50" s="351"/>
      <c r="BC50" s="351">
        <v>3</v>
      </c>
      <c r="BD50" s="361"/>
      <c r="BE50" s="619" t="s">
        <v>121</v>
      </c>
      <c r="BF50" s="620"/>
      <c r="BG50" s="620"/>
      <c r="BH50" s="620"/>
      <c r="BI50" s="621"/>
      <c r="BJ50" s="270" t="s">
        <v>297</v>
      </c>
      <c r="BK50" s="143"/>
      <c r="BL50" s="31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s="6" customFormat="1" ht="79.349999999999994" customHeight="1" x14ac:dyDescent="0.25">
      <c r="A51" s="15"/>
      <c r="B51" s="552" t="s">
        <v>61</v>
      </c>
      <c r="C51" s="553"/>
      <c r="D51" s="554"/>
      <c r="E51" s="347" t="s">
        <v>100</v>
      </c>
      <c r="F51" s="348"/>
      <c r="G51" s="348"/>
      <c r="H51" s="348"/>
      <c r="I51" s="348"/>
      <c r="J51" s="348"/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349"/>
      <c r="AB51" s="393">
        <v>2</v>
      </c>
      <c r="AC51" s="394"/>
      <c r="AD51" s="394"/>
      <c r="AE51" s="398"/>
      <c r="AF51" s="399">
        <f t="shared" si="13"/>
        <v>98</v>
      </c>
      <c r="AG51" s="400"/>
      <c r="AH51" s="401"/>
      <c r="AI51" s="396">
        <f>SUM(AK51:AR51)</f>
        <v>44</v>
      </c>
      <c r="AJ51" s="397"/>
      <c r="AK51" s="387">
        <v>18</v>
      </c>
      <c r="AL51" s="351"/>
      <c r="AM51" s="351">
        <v>16</v>
      </c>
      <c r="AN51" s="351"/>
      <c r="AO51" s="351">
        <v>10</v>
      </c>
      <c r="AP51" s="351"/>
      <c r="AQ51" s="351"/>
      <c r="AR51" s="361"/>
      <c r="AS51" s="362">
        <f>AW51*36</f>
        <v>0</v>
      </c>
      <c r="AT51" s="350"/>
      <c r="AU51" s="351"/>
      <c r="AV51" s="351"/>
      <c r="AW51" s="351"/>
      <c r="AX51" s="351"/>
      <c r="AY51" s="350">
        <v>98</v>
      </c>
      <c r="AZ51" s="350"/>
      <c r="BA51" s="351">
        <f>AI51</f>
        <v>44</v>
      </c>
      <c r="BB51" s="351"/>
      <c r="BC51" s="351">
        <v>3</v>
      </c>
      <c r="BD51" s="361"/>
      <c r="BE51" s="619" t="s">
        <v>122</v>
      </c>
      <c r="BF51" s="620"/>
      <c r="BG51" s="620"/>
      <c r="BH51" s="620"/>
      <c r="BI51" s="621"/>
      <c r="BJ51" s="270" t="s">
        <v>297</v>
      </c>
      <c r="BK51" s="143"/>
      <c r="BL51" s="31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s="5" customFormat="1" ht="42" customHeight="1" x14ac:dyDescent="0.25">
      <c r="A52" s="31"/>
      <c r="B52" s="549" t="s">
        <v>128</v>
      </c>
      <c r="C52" s="550"/>
      <c r="D52" s="551"/>
      <c r="E52" s="607" t="s">
        <v>1</v>
      </c>
      <c r="F52" s="608"/>
      <c r="G52" s="608"/>
      <c r="H52" s="608"/>
      <c r="I52" s="608"/>
      <c r="J52" s="608"/>
      <c r="K52" s="608"/>
      <c r="L52" s="608"/>
      <c r="M52" s="608"/>
      <c r="N52" s="608"/>
      <c r="O52" s="608"/>
      <c r="P52" s="608"/>
      <c r="Q52" s="608"/>
      <c r="R52" s="608"/>
      <c r="S52" s="608"/>
      <c r="T52" s="608"/>
      <c r="U52" s="608"/>
      <c r="V52" s="608"/>
      <c r="W52" s="608"/>
      <c r="X52" s="608"/>
      <c r="Y52" s="608"/>
      <c r="Z52" s="608"/>
      <c r="AA52" s="645"/>
      <c r="AB52" s="561"/>
      <c r="AC52" s="562"/>
      <c r="AD52" s="394"/>
      <c r="AE52" s="398"/>
      <c r="AF52" s="663" t="s">
        <v>150</v>
      </c>
      <c r="AG52" s="664"/>
      <c r="AH52" s="665"/>
      <c r="AI52" s="574" t="s">
        <v>151</v>
      </c>
      <c r="AJ52" s="575"/>
      <c r="AK52" s="404" t="s">
        <v>152</v>
      </c>
      <c r="AL52" s="384"/>
      <c r="AM52" s="384" t="s">
        <v>149</v>
      </c>
      <c r="AN52" s="384"/>
      <c r="AO52" s="384" t="s">
        <v>145</v>
      </c>
      <c r="AP52" s="384"/>
      <c r="AQ52" s="384" t="s">
        <v>143</v>
      </c>
      <c r="AR52" s="408"/>
      <c r="AS52" s="560" t="s">
        <v>183</v>
      </c>
      <c r="AT52" s="384"/>
      <c r="AU52" s="384" t="s">
        <v>180</v>
      </c>
      <c r="AV52" s="384"/>
      <c r="AW52" s="384" t="s">
        <v>71</v>
      </c>
      <c r="AX52" s="384"/>
      <c r="AY52" s="384" t="s">
        <v>184</v>
      </c>
      <c r="AZ52" s="384"/>
      <c r="BA52" s="384" t="s">
        <v>185</v>
      </c>
      <c r="BB52" s="384"/>
      <c r="BC52" s="384" t="s">
        <v>153</v>
      </c>
      <c r="BD52" s="408"/>
      <c r="BE52" s="616"/>
      <c r="BF52" s="617"/>
      <c r="BG52" s="617"/>
      <c r="BH52" s="617"/>
      <c r="BI52" s="618"/>
      <c r="BJ52" s="273"/>
      <c r="BK52" s="146"/>
      <c r="BL52" s="31"/>
    </row>
    <row r="53" spans="1:77" s="6" customFormat="1" ht="42" customHeight="1" x14ac:dyDescent="0.25">
      <c r="A53" s="15"/>
      <c r="B53" s="552" t="s">
        <v>129</v>
      </c>
      <c r="C53" s="553"/>
      <c r="D53" s="554"/>
      <c r="E53" s="347" t="s">
        <v>277</v>
      </c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49"/>
      <c r="AB53" s="393" t="s">
        <v>71</v>
      </c>
      <c r="AC53" s="394"/>
      <c r="AD53" s="394"/>
      <c r="AE53" s="398"/>
      <c r="AF53" s="569" t="s">
        <v>141</v>
      </c>
      <c r="AG53" s="570"/>
      <c r="AH53" s="571"/>
      <c r="AI53" s="572" t="s">
        <v>73</v>
      </c>
      <c r="AJ53" s="573"/>
      <c r="AK53" s="387" t="s">
        <v>142</v>
      </c>
      <c r="AL53" s="351"/>
      <c r="AM53" s="351"/>
      <c r="AN53" s="351"/>
      <c r="AO53" s="351"/>
      <c r="AP53" s="351"/>
      <c r="AQ53" s="351" t="s">
        <v>143</v>
      </c>
      <c r="AR53" s="361"/>
      <c r="AS53" s="613" t="s">
        <v>179</v>
      </c>
      <c r="AT53" s="351"/>
      <c r="AU53" s="351" t="s">
        <v>143</v>
      </c>
      <c r="AV53" s="351"/>
      <c r="AW53" s="351"/>
      <c r="AX53" s="351"/>
      <c r="AY53" s="351" t="s">
        <v>182</v>
      </c>
      <c r="AZ53" s="351"/>
      <c r="BA53" s="351" t="s">
        <v>142</v>
      </c>
      <c r="BB53" s="351"/>
      <c r="BC53" s="351" t="s">
        <v>74</v>
      </c>
      <c r="BD53" s="361"/>
      <c r="BE53" s="619" t="s">
        <v>75</v>
      </c>
      <c r="BF53" s="620"/>
      <c r="BG53" s="620"/>
      <c r="BH53" s="620"/>
      <c r="BI53" s="621"/>
      <c r="BJ53" s="270" t="s">
        <v>299</v>
      </c>
      <c r="BK53" s="143"/>
      <c r="BL53" s="31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s="6" customFormat="1" ht="42" customHeight="1" x14ac:dyDescent="0.25">
      <c r="A54" s="15"/>
      <c r="B54" s="552" t="s">
        <v>130</v>
      </c>
      <c r="C54" s="553"/>
      <c r="D54" s="554"/>
      <c r="E54" s="347" t="s">
        <v>278</v>
      </c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49"/>
      <c r="AB54" s="393" t="s">
        <v>71</v>
      </c>
      <c r="AC54" s="394"/>
      <c r="AD54" s="394"/>
      <c r="AE54" s="398"/>
      <c r="AF54" s="569" t="s">
        <v>144</v>
      </c>
      <c r="AG54" s="570"/>
      <c r="AH54" s="571"/>
      <c r="AI54" s="572" t="s">
        <v>145</v>
      </c>
      <c r="AJ54" s="573"/>
      <c r="AK54" s="387"/>
      <c r="AL54" s="351"/>
      <c r="AM54" s="351"/>
      <c r="AN54" s="351"/>
      <c r="AO54" s="351" t="s">
        <v>145</v>
      </c>
      <c r="AP54" s="351"/>
      <c r="AQ54" s="351"/>
      <c r="AR54" s="361"/>
      <c r="AS54" s="613" t="s">
        <v>181</v>
      </c>
      <c r="AT54" s="351"/>
      <c r="AU54" s="351" t="s">
        <v>179</v>
      </c>
      <c r="AV54" s="351"/>
      <c r="AW54" s="351"/>
      <c r="AX54" s="351"/>
      <c r="AY54" s="351" t="s">
        <v>73</v>
      </c>
      <c r="AZ54" s="351"/>
      <c r="BA54" s="351" t="s">
        <v>179</v>
      </c>
      <c r="BB54" s="351"/>
      <c r="BC54" s="351" t="s">
        <v>146</v>
      </c>
      <c r="BD54" s="361"/>
      <c r="BE54" s="619" t="s">
        <v>78</v>
      </c>
      <c r="BF54" s="620"/>
      <c r="BG54" s="620"/>
      <c r="BH54" s="620"/>
      <c r="BI54" s="621"/>
      <c r="BJ54" s="270" t="s">
        <v>298</v>
      </c>
      <c r="BK54" s="143"/>
      <c r="BL54" s="31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s="6" customFormat="1" ht="42" customHeight="1" thickBot="1" x14ac:dyDescent="0.3">
      <c r="A55" s="15"/>
      <c r="B55" s="566" t="s">
        <v>131</v>
      </c>
      <c r="C55" s="567"/>
      <c r="D55" s="568"/>
      <c r="E55" s="377" t="s">
        <v>279</v>
      </c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9"/>
      <c r="AB55" s="529"/>
      <c r="AC55" s="521"/>
      <c r="AD55" s="521" t="s">
        <v>280</v>
      </c>
      <c r="AE55" s="522"/>
      <c r="AF55" s="563" t="s">
        <v>73</v>
      </c>
      <c r="AG55" s="564"/>
      <c r="AH55" s="565"/>
      <c r="AI55" s="528" t="s">
        <v>147</v>
      </c>
      <c r="AJ55" s="576"/>
      <c r="AK55" s="528" t="s">
        <v>148</v>
      </c>
      <c r="AL55" s="369"/>
      <c r="AM55" s="369" t="s">
        <v>149</v>
      </c>
      <c r="AN55" s="369"/>
      <c r="AO55" s="369"/>
      <c r="AP55" s="369"/>
      <c r="AQ55" s="369"/>
      <c r="AR55" s="370"/>
      <c r="AS55" s="666" t="s">
        <v>73</v>
      </c>
      <c r="AT55" s="614"/>
      <c r="AU55" s="614" t="s">
        <v>147</v>
      </c>
      <c r="AV55" s="614"/>
      <c r="AW55" s="614" t="s">
        <v>71</v>
      </c>
      <c r="AX55" s="614"/>
      <c r="AY55" s="614"/>
      <c r="AZ55" s="614"/>
      <c r="BA55" s="614"/>
      <c r="BB55" s="614"/>
      <c r="BC55" s="614"/>
      <c r="BD55" s="615"/>
      <c r="BE55" s="610" t="s">
        <v>77</v>
      </c>
      <c r="BF55" s="611"/>
      <c r="BG55" s="611"/>
      <c r="BH55" s="611"/>
      <c r="BI55" s="612"/>
      <c r="BJ55" s="270" t="s">
        <v>300</v>
      </c>
      <c r="BK55" s="143"/>
      <c r="BL55" s="31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s="6" customFormat="1" ht="45" customHeight="1" thickTop="1" x14ac:dyDescent="0.25">
      <c r="A56" s="15"/>
      <c r="B56" s="515" t="s">
        <v>50</v>
      </c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5"/>
      <c r="P56" s="655"/>
      <c r="Q56" s="655"/>
      <c r="R56" s="655"/>
      <c r="S56" s="655"/>
      <c r="T56" s="655"/>
      <c r="U56" s="655"/>
      <c r="V56" s="655"/>
      <c r="W56" s="655"/>
      <c r="X56" s="655"/>
      <c r="Y56" s="655"/>
      <c r="Z56" s="655"/>
      <c r="AA56" s="655"/>
      <c r="AB56" s="655"/>
      <c r="AC56" s="655"/>
      <c r="AD56" s="655"/>
      <c r="AE56" s="656"/>
      <c r="AF56" s="388">
        <f>AF31+AF39</f>
        <v>1566</v>
      </c>
      <c r="AG56" s="388"/>
      <c r="AH56" s="388"/>
      <c r="AI56" s="388">
        <f>AI31+AI39</f>
        <v>584</v>
      </c>
      <c r="AJ56" s="388"/>
      <c r="AK56" s="388">
        <f>AK31+AK39</f>
        <v>256</v>
      </c>
      <c r="AL56" s="388"/>
      <c r="AM56" s="388">
        <f>AM31+AM39</f>
        <v>158</v>
      </c>
      <c r="AN56" s="388"/>
      <c r="AO56" s="388">
        <f>AO31+AO39</f>
        <v>150</v>
      </c>
      <c r="AP56" s="388"/>
      <c r="AQ56" s="388">
        <f>AQ31+AQ39</f>
        <v>20</v>
      </c>
      <c r="AR56" s="388"/>
      <c r="AS56" s="388">
        <f>AS31+AS39</f>
        <v>952</v>
      </c>
      <c r="AT56" s="388"/>
      <c r="AU56" s="388">
        <f>AU31+AU39</f>
        <v>366</v>
      </c>
      <c r="AV56" s="388"/>
      <c r="AW56" s="388">
        <f>AW31+AW39</f>
        <v>27</v>
      </c>
      <c r="AX56" s="388"/>
      <c r="AY56" s="388">
        <f>AY31+AY39</f>
        <v>614</v>
      </c>
      <c r="AZ56" s="388"/>
      <c r="BA56" s="388">
        <f>BA31+BA39</f>
        <v>218</v>
      </c>
      <c r="BB56" s="388"/>
      <c r="BC56" s="388">
        <f>BC31+BC39</f>
        <v>18</v>
      </c>
      <c r="BD56" s="598"/>
      <c r="BE56" s="586"/>
      <c r="BF56" s="587"/>
      <c r="BG56" s="587"/>
      <c r="BH56" s="587"/>
      <c r="BI56" s="588"/>
      <c r="BJ56" s="274"/>
      <c r="BK56" s="147"/>
      <c r="BL56" s="31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s="6" customFormat="1" ht="45" customHeight="1" x14ac:dyDescent="0.25">
      <c r="A57" s="15"/>
      <c r="B57" s="607" t="s">
        <v>18</v>
      </c>
      <c r="C57" s="608"/>
      <c r="D57" s="608"/>
      <c r="E57" s="608"/>
      <c r="F57" s="608"/>
      <c r="G57" s="608"/>
      <c r="H57" s="608"/>
      <c r="I57" s="608"/>
      <c r="J57" s="608"/>
      <c r="K57" s="608"/>
      <c r="L57" s="608"/>
      <c r="M57" s="608"/>
      <c r="N57" s="608"/>
      <c r="O57" s="608"/>
      <c r="P57" s="608"/>
      <c r="Q57" s="608"/>
      <c r="R57" s="608"/>
      <c r="S57" s="608"/>
      <c r="T57" s="608"/>
      <c r="U57" s="608"/>
      <c r="V57" s="608"/>
      <c r="W57" s="608"/>
      <c r="X57" s="608"/>
      <c r="Y57" s="608"/>
      <c r="Z57" s="608"/>
      <c r="AA57" s="608"/>
      <c r="AB57" s="608"/>
      <c r="AC57" s="608"/>
      <c r="AD57" s="608"/>
      <c r="AE57" s="609"/>
      <c r="AF57" s="368"/>
      <c r="AG57" s="368"/>
      <c r="AH57" s="368"/>
      <c r="AI57" s="368"/>
      <c r="AJ57" s="368"/>
      <c r="AK57" s="368"/>
      <c r="AL57" s="368"/>
      <c r="AM57" s="368"/>
      <c r="AN57" s="368"/>
      <c r="AO57" s="368"/>
      <c r="AP57" s="368"/>
      <c r="AQ57" s="368"/>
      <c r="AR57" s="368"/>
      <c r="AS57" s="365">
        <f>AU56/AS29</f>
        <v>24.4</v>
      </c>
      <c r="AT57" s="366"/>
      <c r="AU57" s="366"/>
      <c r="AV57" s="366"/>
      <c r="AW57" s="366"/>
      <c r="AX57" s="597"/>
      <c r="AY57" s="365">
        <f>BA56/AY29</f>
        <v>24.222222222222221</v>
      </c>
      <c r="AZ57" s="366"/>
      <c r="BA57" s="366"/>
      <c r="BB57" s="366"/>
      <c r="BC57" s="366"/>
      <c r="BD57" s="367"/>
      <c r="BE57" s="589"/>
      <c r="BF57" s="590"/>
      <c r="BG57" s="590"/>
      <c r="BH57" s="590"/>
      <c r="BI57" s="591"/>
      <c r="BJ57" s="274"/>
      <c r="BK57" s="147"/>
      <c r="BL57" s="31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s="6" customFormat="1" ht="45" customHeight="1" x14ac:dyDescent="0.25">
      <c r="A58" s="15"/>
      <c r="B58" s="607" t="s">
        <v>19</v>
      </c>
      <c r="C58" s="608"/>
      <c r="D58" s="608"/>
      <c r="E58" s="608"/>
      <c r="F58" s="608"/>
      <c r="G58" s="608"/>
      <c r="H58" s="608"/>
      <c r="I58" s="608"/>
      <c r="J58" s="608"/>
      <c r="K58" s="608"/>
      <c r="L58" s="608"/>
      <c r="M58" s="608"/>
      <c r="N58" s="608"/>
      <c r="O58" s="608"/>
      <c r="P58" s="608"/>
      <c r="Q58" s="608"/>
      <c r="R58" s="608"/>
      <c r="S58" s="608"/>
      <c r="T58" s="608"/>
      <c r="U58" s="608"/>
      <c r="V58" s="608"/>
      <c r="W58" s="608"/>
      <c r="X58" s="608"/>
      <c r="Y58" s="608"/>
      <c r="Z58" s="608"/>
      <c r="AA58" s="608"/>
      <c r="AB58" s="608"/>
      <c r="AC58" s="608"/>
      <c r="AD58" s="608"/>
      <c r="AE58" s="609"/>
      <c r="AF58" s="368">
        <f>AS58+AY58</f>
        <v>7</v>
      </c>
      <c r="AG58" s="368"/>
      <c r="AH58" s="368"/>
      <c r="AI58" s="599"/>
      <c r="AJ58" s="599"/>
      <c r="AK58" s="599"/>
      <c r="AL58" s="599"/>
      <c r="AM58" s="599"/>
      <c r="AN58" s="599"/>
      <c r="AO58" s="599"/>
      <c r="AP58" s="599"/>
      <c r="AQ58" s="599"/>
      <c r="AR58" s="599"/>
      <c r="AS58" s="368">
        <f>COUNTIF(AB31:AC51,1)</f>
        <v>4</v>
      </c>
      <c r="AT58" s="368"/>
      <c r="AU58" s="368"/>
      <c r="AV58" s="368"/>
      <c r="AW58" s="368"/>
      <c r="AX58" s="368"/>
      <c r="AY58" s="368">
        <f>COUNTIF(AB31:AC51,2)</f>
        <v>3</v>
      </c>
      <c r="AZ58" s="368"/>
      <c r="BA58" s="368"/>
      <c r="BB58" s="368"/>
      <c r="BC58" s="368"/>
      <c r="BD58" s="600"/>
      <c r="BE58" s="589"/>
      <c r="BF58" s="590"/>
      <c r="BG58" s="590"/>
      <c r="BH58" s="590"/>
      <c r="BI58" s="591"/>
      <c r="BJ58" s="274"/>
      <c r="BK58" s="147"/>
      <c r="BL58" s="31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s="7" customFormat="1" ht="45" customHeight="1" thickBot="1" x14ac:dyDescent="0.35">
      <c r="A59" s="32"/>
      <c r="B59" s="601" t="s">
        <v>20</v>
      </c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2"/>
      <c r="P59" s="602"/>
      <c r="Q59" s="602"/>
      <c r="R59" s="602"/>
      <c r="S59" s="602"/>
      <c r="T59" s="602"/>
      <c r="U59" s="602"/>
      <c r="V59" s="602"/>
      <c r="W59" s="602"/>
      <c r="X59" s="602"/>
      <c r="Y59" s="602"/>
      <c r="Z59" s="602"/>
      <c r="AA59" s="602"/>
      <c r="AB59" s="602"/>
      <c r="AC59" s="602"/>
      <c r="AD59" s="602"/>
      <c r="AE59" s="603"/>
      <c r="AF59" s="595">
        <f>AS59+AY59</f>
        <v>8</v>
      </c>
      <c r="AG59" s="595"/>
      <c r="AH59" s="595"/>
      <c r="AI59" s="604"/>
      <c r="AJ59" s="604"/>
      <c r="AK59" s="604"/>
      <c r="AL59" s="604"/>
      <c r="AM59" s="604"/>
      <c r="AN59" s="604"/>
      <c r="AO59" s="604"/>
      <c r="AP59" s="604"/>
      <c r="AQ59" s="604"/>
      <c r="AR59" s="604"/>
      <c r="AS59" s="595">
        <f>COUNTIF(AD31:AE51,1)</f>
        <v>5</v>
      </c>
      <c r="AT59" s="595"/>
      <c r="AU59" s="595"/>
      <c r="AV59" s="595"/>
      <c r="AW59" s="595"/>
      <c r="AX59" s="595"/>
      <c r="AY59" s="595">
        <f>COUNTIF(AD31:AE51,2)</f>
        <v>3</v>
      </c>
      <c r="AZ59" s="595"/>
      <c r="BA59" s="595"/>
      <c r="BB59" s="595"/>
      <c r="BC59" s="595"/>
      <c r="BD59" s="596"/>
      <c r="BE59" s="592"/>
      <c r="BF59" s="593"/>
      <c r="BG59" s="593"/>
      <c r="BH59" s="593"/>
      <c r="BI59" s="594"/>
      <c r="BJ59" s="274"/>
      <c r="BK59" s="147"/>
      <c r="BL59" s="31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s="8" customFormat="1" ht="21.6" customHeight="1" thickTop="1" thickBot="1" x14ac:dyDescent="0.55000000000000004">
      <c r="A60" s="10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71"/>
      <c r="BK60" s="71"/>
      <c r="BL60" s="71"/>
      <c r="BM60" s="71"/>
      <c r="BN60" s="71"/>
      <c r="BO60" s="71"/>
      <c r="BP60" s="71"/>
      <c r="BQ60" s="106"/>
      <c r="BR60" s="106"/>
      <c r="BS60" s="106"/>
    </row>
    <row r="61" spans="1:77" s="50" customFormat="1" ht="55.35" customHeight="1" thickTop="1" thickBot="1" x14ac:dyDescent="0.3">
      <c r="A61" s="48"/>
      <c r="B61" s="389" t="s">
        <v>154</v>
      </c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390"/>
      <c r="V61" s="390"/>
      <c r="W61" s="390"/>
      <c r="X61" s="390"/>
      <c r="Y61" s="390"/>
      <c r="Z61" s="391"/>
      <c r="AA61" s="389" t="s">
        <v>155</v>
      </c>
      <c r="AB61" s="390"/>
      <c r="AC61" s="390"/>
      <c r="AD61" s="390"/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1"/>
      <c r="AU61" s="389" t="s">
        <v>156</v>
      </c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1"/>
      <c r="BJ61" s="49"/>
      <c r="BK61" s="148"/>
      <c r="BL61" s="48"/>
    </row>
    <row r="62" spans="1:77" s="121" customFormat="1" ht="48" customHeight="1" thickTop="1" thickBot="1" x14ac:dyDescent="0.45">
      <c r="A62" s="119"/>
      <c r="B62" s="583" t="s">
        <v>40</v>
      </c>
      <c r="C62" s="584"/>
      <c r="D62" s="584"/>
      <c r="E62" s="584"/>
      <c r="F62" s="584"/>
      <c r="G62" s="584"/>
      <c r="H62" s="584"/>
      <c r="I62" s="584"/>
      <c r="J62" s="584"/>
      <c r="K62" s="585"/>
      <c r="L62" s="363" t="s">
        <v>41</v>
      </c>
      <c r="M62" s="363"/>
      <c r="N62" s="363"/>
      <c r="O62" s="363"/>
      <c r="P62" s="363" t="s">
        <v>42</v>
      </c>
      <c r="Q62" s="363"/>
      <c r="R62" s="363"/>
      <c r="S62" s="363"/>
      <c r="T62" s="605" t="s">
        <v>43</v>
      </c>
      <c r="U62" s="605"/>
      <c r="V62" s="605"/>
      <c r="W62" s="605"/>
      <c r="X62" s="605"/>
      <c r="Y62" s="605"/>
      <c r="Z62" s="606"/>
      <c r="AA62" s="583" t="s">
        <v>41</v>
      </c>
      <c r="AB62" s="584"/>
      <c r="AC62" s="584"/>
      <c r="AD62" s="584"/>
      <c r="AE62" s="584"/>
      <c r="AF62" s="585"/>
      <c r="AG62" s="459" t="s">
        <v>42</v>
      </c>
      <c r="AH62" s="584"/>
      <c r="AI62" s="584"/>
      <c r="AJ62" s="584"/>
      <c r="AK62" s="584"/>
      <c r="AL62" s="585"/>
      <c r="AM62" s="363" t="s">
        <v>43</v>
      </c>
      <c r="AN62" s="363"/>
      <c r="AO62" s="363"/>
      <c r="AP62" s="363"/>
      <c r="AQ62" s="363"/>
      <c r="AR62" s="363"/>
      <c r="AS62" s="363"/>
      <c r="AT62" s="364"/>
      <c r="AU62" s="577" t="s">
        <v>69</v>
      </c>
      <c r="AV62" s="578"/>
      <c r="AW62" s="578"/>
      <c r="AX62" s="578"/>
      <c r="AY62" s="578"/>
      <c r="AZ62" s="578"/>
      <c r="BA62" s="578"/>
      <c r="BB62" s="578"/>
      <c r="BC62" s="578"/>
      <c r="BD62" s="578"/>
      <c r="BE62" s="578"/>
      <c r="BF62" s="578"/>
      <c r="BG62" s="578"/>
      <c r="BH62" s="578"/>
      <c r="BI62" s="579"/>
      <c r="BJ62" s="120"/>
      <c r="BK62" s="149"/>
      <c r="BL62" s="119"/>
    </row>
    <row r="63" spans="1:77" s="121" customFormat="1" ht="52.7" customHeight="1" thickTop="1" thickBot="1" x14ac:dyDescent="0.45">
      <c r="A63" s="119"/>
      <c r="B63" s="583" t="s">
        <v>85</v>
      </c>
      <c r="C63" s="584"/>
      <c r="D63" s="584"/>
      <c r="E63" s="584"/>
      <c r="F63" s="584"/>
      <c r="G63" s="584"/>
      <c r="H63" s="584"/>
      <c r="I63" s="584"/>
      <c r="J63" s="584"/>
      <c r="K63" s="585"/>
      <c r="L63" s="363">
        <v>2</v>
      </c>
      <c r="M63" s="363"/>
      <c r="N63" s="363"/>
      <c r="O63" s="363"/>
      <c r="P63" s="363">
        <v>2</v>
      </c>
      <c r="Q63" s="363"/>
      <c r="R63" s="363"/>
      <c r="S63" s="363"/>
      <c r="T63" s="363">
        <f>P63*1.5</f>
        <v>3</v>
      </c>
      <c r="U63" s="363"/>
      <c r="V63" s="363"/>
      <c r="W63" s="363"/>
      <c r="X63" s="363"/>
      <c r="Y63" s="363"/>
      <c r="Z63" s="364"/>
      <c r="AA63" s="583">
        <v>2</v>
      </c>
      <c r="AB63" s="584"/>
      <c r="AC63" s="584"/>
      <c r="AD63" s="584"/>
      <c r="AE63" s="584"/>
      <c r="AF63" s="585"/>
      <c r="AG63" s="459">
        <v>8</v>
      </c>
      <c r="AH63" s="584"/>
      <c r="AI63" s="584"/>
      <c r="AJ63" s="584"/>
      <c r="AK63" s="584"/>
      <c r="AL63" s="585"/>
      <c r="AM63" s="363">
        <f>AG63*1.5</f>
        <v>12</v>
      </c>
      <c r="AN63" s="363"/>
      <c r="AO63" s="363"/>
      <c r="AP63" s="363"/>
      <c r="AQ63" s="363"/>
      <c r="AR63" s="363"/>
      <c r="AS63" s="363"/>
      <c r="AT63" s="364"/>
      <c r="AU63" s="580"/>
      <c r="AV63" s="581"/>
      <c r="AW63" s="581"/>
      <c r="AX63" s="581"/>
      <c r="AY63" s="581"/>
      <c r="AZ63" s="581"/>
      <c r="BA63" s="581"/>
      <c r="BB63" s="581"/>
      <c r="BC63" s="581"/>
      <c r="BD63" s="581"/>
      <c r="BE63" s="581"/>
      <c r="BF63" s="581"/>
      <c r="BG63" s="581"/>
      <c r="BH63" s="581"/>
      <c r="BI63" s="582"/>
      <c r="BJ63" s="120"/>
      <c r="BK63" s="149"/>
      <c r="BL63" s="119"/>
    </row>
    <row r="64" spans="1:77" s="9" customFormat="1" ht="24" thickTop="1" x14ac:dyDescent="0.3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</row>
    <row r="65" spans="1:71" s="245" customFormat="1" ht="79.7" customHeight="1" thickBot="1" x14ac:dyDescent="0.65">
      <c r="A65" s="189"/>
      <c r="B65" s="661" t="s">
        <v>157</v>
      </c>
      <c r="C65" s="661"/>
      <c r="D65" s="661"/>
      <c r="E65" s="661"/>
      <c r="F65" s="661"/>
      <c r="G65" s="661"/>
      <c r="H65" s="661"/>
      <c r="I65" s="661"/>
      <c r="J65" s="661"/>
      <c r="K65" s="661"/>
      <c r="L65" s="661"/>
      <c r="M65" s="661"/>
      <c r="N65" s="661"/>
      <c r="O65" s="661"/>
      <c r="P65" s="661"/>
      <c r="Q65" s="661"/>
      <c r="R65" s="661"/>
      <c r="S65" s="661"/>
      <c r="T65" s="661"/>
      <c r="U65" s="661"/>
      <c r="V65" s="661"/>
      <c r="W65" s="661"/>
      <c r="X65" s="661"/>
      <c r="Y65" s="661"/>
      <c r="Z65" s="661"/>
      <c r="AA65" s="661"/>
      <c r="AB65" s="661"/>
      <c r="AC65" s="661"/>
      <c r="AD65" s="661"/>
      <c r="AE65" s="661"/>
      <c r="AF65" s="661"/>
      <c r="AG65" s="661"/>
      <c r="AH65" s="661"/>
      <c r="AI65" s="661"/>
      <c r="AJ65" s="661"/>
      <c r="AK65" s="661"/>
      <c r="AL65" s="661"/>
      <c r="AM65" s="661"/>
      <c r="AN65" s="661"/>
      <c r="AO65" s="661"/>
      <c r="AP65" s="661"/>
      <c r="AQ65" s="661"/>
      <c r="AR65" s="661"/>
      <c r="AS65" s="661"/>
      <c r="AT65" s="661"/>
      <c r="AU65" s="661"/>
      <c r="AV65" s="661"/>
      <c r="AW65" s="661"/>
      <c r="AX65" s="661"/>
      <c r="AY65" s="661"/>
      <c r="AZ65" s="661"/>
      <c r="BA65" s="661"/>
      <c r="BB65" s="661"/>
      <c r="BC65" s="661"/>
      <c r="BD65" s="661"/>
      <c r="BE65" s="661"/>
      <c r="BF65" s="661"/>
      <c r="BG65" s="661"/>
      <c r="BH65" s="661"/>
      <c r="BI65" s="190"/>
      <c r="BJ65" s="190"/>
      <c r="BK65" s="190"/>
      <c r="BL65" s="190"/>
      <c r="BM65" s="190"/>
      <c r="BN65" s="190"/>
      <c r="BO65" s="190"/>
      <c r="BP65" s="190"/>
      <c r="BQ65" s="190"/>
      <c r="BR65" s="190"/>
      <c r="BS65" s="189"/>
    </row>
    <row r="66" spans="1:71" s="163" customFormat="1" ht="133.69999999999999" customHeight="1" thickTop="1" thickBot="1" x14ac:dyDescent="0.55000000000000004">
      <c r="A66" s="57"/>
      <c r="B66" s="693" t="s">
        <v>7</v>
      </c>
      <c r="C66" s="693"/>
      <c r="D66" s="693"/>
      <c r="E66" s="693"/>
      <c r="F66" s="693"/>
      <c r="G66" s="693"/>
      <c r="H66" s="693"/>
      <c r="I66" s="341" t="s">
        <v>38</v>
      </c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3"/>
      <c r="BE66" s="341" t="s">
        <v>39</v>
      </c>
      <c r="BF66" s="342"/>
      <c r="BG66" s="342"/>
      <c r="BH66" s="342"/>
      <c r="BI66" s="343"/>
      <c r="BJ66" s="161"/>
      <c r="BK66" s="162"/>
      <c r="BL66" s="57"/>
    </row>
    <row r="67" spans="1:71" s="9" customFormat="1" ht="109.7" customHeight="1" thickTop="1" x14ac:dyDescent="0.35">
      <c r="A67" s="71"/>
      <c r="B67" s="694" t="s">
        <v>75</v>
      </c>
      <c r="C67" s="684"/>
      <c r="D67" s="684"/>
      <c r="E67" s="684"/>
      <c r="F67" s="684"/>
      <c r="G67" s="684"/>
      <c r="H67" s="695"/>
      <c r="I67" s="344" t="s">
        <v>76</v>
      </c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345"/>
      <c r="AB67" s="345"/>
      <c r="AC67" s="345"/>
      <c r="AD67" s="345"/>
      <c r="AE67" s="345"/>
      <c r="AF67" s="345"/>
      <c r="AG67" s="345"/>
      <c r="AH67" s="345"/>
      <c r="AI67" s="345"/>
      <c r="AJ67" s="345"/>
      <c r="AK67" s="345"/>
      <c r="AL67" s="345"/>
      <c r="AM67" s="345"/>
      <c r="AN67" s="345"/>
      <c r="AO67" s="345"/>
      <c r="AP67" s="345"/>
      <c r="AQ67" s="345"/>
      <c r="AR67" s="345"/>
      <c r="AS67" s="345"/>
      <c r="AT67" s="345"/>
      <c r="AU67" s="345"/>
      <c r="AV67" s="345"/>
      <c r="AW67" s="345"/>
      <c r="AX67" s="345"/>
      <c r="AY67" s="345"/>
      <c r="AZ67" s="345"/>
      <c r="BA67" s="345"/>
      <c r="BB67" s="345"/>
      <c r="BC67" s="345"/>
      <c r="BD67" s="346"/>
      <c r="BE67" s="381" t="s">
        <v>255</v>
      </c>
      <c r="BF67" s="382"/>
      <c r="BG67" s="382"/>
      <c r="BH67" s="382"/>
      <c r="BI67" s="383"/>
      <c r="BJ67" s="34"/>
      <c r="BK67" s="150"/>
      <c r="BL67" s="71"/>
    </row>
    <row r="68" spans="1:71" s="9" customFormat="1" ht="115.7" customHeight="1" x14ac:dyDescent="0.35">
      <c r="A68" s="71"/>
      <c r="B68" s="687" t="s">
        <v>77</v>
      </c>
      <c r="C68" s="688"/>
      <c r="D68" s="688"/>
      <c r="E68" s="688"/>
      <c r="F68" s="688"/>
      <c r="G68" s="688"/>
      <c r="H68" s="689"/>
      <c r="I68" s="347" t="s">
        <v>102</v>
      </c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48"/>
      <c r="AB68" s="348"/>
      <c r="AC68" s="348"/>
      <c r="AD68" s="348"/>
      <c r="AE68" s="348"/>
      <c r="AF68" s="348"/>
      <c r="AG68" s="348"/>
      <c r="AH68" s="348"/>
      <c r="AI68" s="348"/>
      <c r="AJ68" s="348"/>
      <c r="AK68" s="348"/>
      <c r="AL68" s="348"/>
      <c r="AM68" s="348"/>
      <c r="AN68" s="348"/>
      <c r="AO68" s="348"/>
      <c r="AP68" s="348"/>
      <c r="AQ68" s="348"/>
      <c r="AR68" s="348"/>
      <c r="AS68" s="348"/>
      <c r="AT68" s="348"/>
      <c r="AU68" s="348"/>
      <c r="AV68" s="348"/>
      <c r="AW68" s="348"/>
      <c r="AX68" s="348"/>
      <c r="AY68" s="348"/>
      <c r="AZ68" s="348"/>
      <c r="BA68" s="348"/>
      <c r="BB68" s="348"/>
      <c r="BC68" s="348"/>
      <c r="BD68" s="349"/>
      <c r="BE68" s="335" t="s">
        <v>186</v>
      </c>
      <c r="BF68" s="336"/>
      <c r="BG68" s="336"/>
      <c r="BH68" s="336"/>
      <c r="BI68" s="337"/>
      <c r="BJ68" s="34"/>
      <c r="BK68" s="150"/>
      <c r="BL68" s="71"/>
    </row>
    <row r="69" spans="1:71" s="9" customFormat="1" ht="75.599999999999994" customHeight="1" x14ac:dyDescent="0.35">
      <c r="A69" s="71"/>
      <c r="B69" s="687" t="s">
        <v>78</v>
      </c>
      <c r="C69" s="688"/>
      <c r="D69" s="688"/>
      <c r="E69" s="688"/>
      <c r="F69" s="688"/>
      <c r="G69" s="688"/>
      <c r="H69" s="689"/>
      <c r="I69" s="347" t="s">
        <v>103</v>
      </c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348"/>
      <c r="AK69" s="348"/>
      <c r="AL69" s="348"/>
      <c r="AM69" s="348"/>
      <c r="AN69" s="348"/>
      <c r="AO69" s="348"/>
      <c r="AP69" s="348"/>
      <c r="AQ69" s="348"/>
      <c r="AR69" s="348"/>
      <c r="AS69" s="348"/>
      <c r="AT69" s="348"/>
      <c r="AU69" s="348"/>
      <c r="AV69" s="348"/>
      <c r="AW69" s="348"/>
      <c r="AX69" s="348"/>
      <c r="AY69" s="348"/>
      <c r="AZ69" s="348"/>
      <c r="BA69" s="348"/>
      <c r="BB69" s="348"/>
      <c r="BC69" s="348"/>
      <c r="BD69" s="349"/>
      <c r="BE69" s="335" t="s">
        <v>173</v>
      </c>
      <c r="BF69" s="336"/>
      <c r="BG69" s="336"/>
      <c r="BH69" s="336"/>
      <c r="BI69" s="337"/>
      <c r="BJ69" s="34"/>
      <c r="BK69" s="150"/>
      <c r="BL69" s="71"/>
    </row>
    <row r="70" spans="1:71" s="9" customFormat="1" ht="81.599999999999994" customHeight="1" x14ac:dyDescent="0.35">
      <c r="A70" s="71"/>
      <c r="B70" s="687" t="s">
        <v>79</v>
      </c>
      <c r="C70" s="688"/>
      <c r="D70" s="688"/>
      <c r="E70" s="688"/>
      <c r="F70" s="688"/>
      <c r="G70" s="688"/>
      <c r="H70" s="689"/>
      <c r="I70" s="347" t="s">
        <v>104</v>
      </c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D70" s="348"/>
      <c r="AE70" s="348"/>
      <c r="AF70" s="348"/>
      <c r="AG70" s="348"/>
      <c r="AH70" s="348"/>
      <c r="AI70" s="348"/>
      <c r="AJ70" s="348"/>
      <c r="AK70" s="348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8"/>
      <c r="AX70" s="348"/>
      <c r="AY70" s="348"/>
      <c r="AZ70" s="348"/>
      <c r="BA70" s="348"/>
      <c r="BB70" s="348"/>
      <c r="BC70" s="348"/>
      <c r="BD70" s="349"/>
      <c r="BE70" s="335" t="s">
        <v>187</v>
      </c>
      <c r="BF70" s="336"/>
      <c r="BG70" s="336"/>
      <c r="BH70" s="336"/>
      <c r="BI70" s="337"/>
      <c r="BJ70" s="34"/>
      <c r="BK70" s="150"/>
      <c r="BL70" s="71"/>
    </row>
    <row r="71" spans="1:71" s="9" customFormat="1" ht="76.7" customHeight="1" x14ac:dyDescent="0.35">
      <c r="A71" s="71"/>
      <c r="B71" s="687" t="s">
        <v>80</v>
      </c>
      <c r="C71" s="688"/>
      <c r="D71" s="688"/>
      <c r="E71" s="688"/>
      <c r="F71" s="688"/>
      <c r="G71" s="688"/>
      <c r="H71" s="689"/>
      <c r="I71" s="347" t="s">
        <v>105</v>
      </c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D71" s="348"/>
      <c r="AE71" s="348"/>
      <c r="AF71" s="348"/>
      <c r="AG71" s="348"/>
      <c r="AH71" s="348"/>
      <c r="AI71" s="348"/>
      <c r="AJ71" s="348"/>
      <c r="AK71" s="348"/>
      <c r="AL71" s="348"/>
      <c r="AM71" s="348"/>
      <c r="AN71" s="348"/>
      <c r="AO71" s="348"/>
      <c r="AP71" s="348"/>
      <c r="AQ71" s="348"/>
      <c r="AR71" s="348"/>
      <c r="AS71" s="348"/>
      <c r="AT71" s="348"/>
      <c r="AU71" s="348"/>
      <c r="AV71" s="348"/>
      <c r="AW71" s="348"/>
      <c r="AX71" s="348"/>
      <c r="AY71" s="348"/>
      <c r="AZ71" s="348"/>
      <c r="BA71" s="348"/>
      <c r="BB71" s="348"/>
      <c r="BC71" s="348"/>
      <c r="BD71" s="349"/>
      <c r="BE71" s="335" t="s">
        <v>176</v>
      </c>
      <c r="BF71" s="336"/>
      <c r="BG71" s="336"/>
      <c r="BH71" s="336"/>
      <c r="BI71" s="337"/>
      <c r="BJ71" s="34"/>
      <c r="BK71" s="150"/>
      <c r="BL71" s="71"/>
    </row>
    <row r="72" spans="1:71" s="9" customFormat="1" ht="74.45" customHeight="1" x14ac:dyDescent="0.35">
      <c r="A72" s="71"/>
      <c r="B72" s="687" t="s">
        <v>107</v>
      </c>
      <c r="C72" s="688"/>
      <c r="D72" s="688"/>
      <c r="E72" s="688"/>
      <c r="F72" s="688"/>
      <c r="G72" s="688"/>
      <c r="H72" s="689"/>
      <c r="I72" s="347" t="s">
        <v>106</v>
      </c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48"/>
      <c r="AB72" s="348"/>
      <c r="AC72" s="348"/>
      <c r="AD72" s="348"/>
      <c r="AE72" s="348"/>
      <c r="AF72" s="348"/>
      <c r="AG72" s="348"/>
      <c r="AH72" s="348"/>
      <c r="AI72" s="348"/>
      <c r="AJ72" s="348"/>
      <c r="AK72" s="348"/>
      <c r="AL72" s="348"/>
      <c r="AM72" s="348"/>
      <c r="AN72" s="348"/>
      <c r="AO72" s="348"/>
      <c r="AP72" s="348"/>
      <c r="AQ72" s="348"/>
      <c r="AR72" s="348"/>
      <c r="AS72" s="348"/>
      <c r="AT72" s="348"/>
      <c r="AU72" s="348"/>
      <c r="AV72" s="348"/>
      <c r="AW72" s="348"/>
      <c r="AX72" s="348"/>
      <c r="AY72" s="348"/>
      <c r="AZ72" s="348"/>
      <c r="BA72" s="348"/>
      <c r="BB72" s="348"/>
      <c r="BC72" s="348"/>
      <c r="BD72" s="349"/>
      <c r="BE72" s="335" t="s">
        <v>188</v>
      </c>
      <c r="BF72" s="336"/>
      <c r="BG72" s="336"/>
      <c r="BH72" s="336"/>
      <c r="BI72" s="337"/>
      <c r="BJ72" s="34"/>
      <c r="BK72" s="150"/>
      <c r="BL72" s="71"/>
    </row>
    <row r="73" spans="1:71" s="9" customFormat="1" ht="79.7" customHeight="1" x14ac:dyDescent="0.35">
      <c r="A73" s="71"/>
      <c r="B73" s="687" t="s">
        <v>108</v>
      </c>
      <c r="C73" s="688"/>
      <c r="D73" s="688"/>
      <c r="E73" s="688"/>
      <c r="F73" s="688"/>
      <c r="G73" s="688"/>
      <c r="H73" s="689"/>
      <c r="I73" s="347" t="s">
        <v>109</v>
      </c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48"/>
      <c r="AD73" s="348"/>
      <c r="AE73" s="348"/>
      <c r="AF73" s="348"/>
      <c r="AG73" s="348"/>
      <c r="AH73" s="348"/>
      <c r="AI73" s="348"/>
      <c r="AJ73" s="348"/>
      <c r="AK73" s="348"/>
      <c r="AL73" s="348"/>
      <c r="AM73" s="348"/>
      <c r="AN73" s="348"/>
      <c r="AO73" s="348"/>
      <c r="AP73" s="348"/>
      <c r="AQ73" s="348"/>
      <c r="AR73" s="348"/>
      <c r="AS73" s="348"/>
      <c r="AT73" s="348"/>
      <c r="AU73" s="348"/>
      <c r="AV73" s="348"/>
      <c r="AW73" s="348"/>
      <c r="AX73" s="348"/>
      <c r="AY73" s="348"/>
      <c r="AZ73" s="348"/>
      <c r="BA73" s="348"/>
      <c r="BB73" s="348"/>
      <c r="BC73" s="348"/>
      <c r="BD73" s="349"/>
      <c r="BE73" s="335" t="s">
        <v>174</v>
      </c>
      <c r="BF73" s="336"/>
      <c r="BG73" s="336"/>
      <c r="BH73" s="336"/>
      <c r="BI73" s="337"/>
      <c r="BJ73" s="34"/>
      <c r="BK73" s="150"/>
      <c r="BL73" s="71"/>
    </row>
    <row r="74" spans="1:71" s="9" customFormat="1" ht="84" customHeight="1" x14ac:dyDescent="0.35">
      <c r="A74" s="71"/>
      <c r="B74" s="687" t="s">
        <v>81</v>
      </c>
      <c r="C74" s="688"/>
      <c r="D74" s="688"/>
      <c r="E74" s="688"/>
      <c r="F74" s="688"/>
      <c r="G74" s="688"/>
      <c r="H74" s="689"/>
      <c r="I74" s="347" t="s">
        <v>116</v>
      </c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D74" s="348"/>
      <c r="AE74" s="348"/>
      <c r="AF74" s="348"/>
      <c r="AG74" s="348"/>
      <c r="AH74" s="348"/>
      <c r="AI74" s="348"/>
      <c r="AJ74" s="348"/>
      <c r="AK74" s="348"/>
      <c r="AL74" s="348"/>
      <c r="AM74" s="348"/>
      <c r="AN74" s="348"/>
      <c r="AO74" s="348"/>
      <c r="AP74" s="348"/>
      <c r="AQ74" s="348"/>
      <c r="AR74" s="348"/>
      <c r="AS74" s="348"/>
      <c r="AT74" s="348"/>
      <c r="AU74" s="348"/>
      <c r="AV74" s="348"/>
      <c r="AW74" s="348"/>
      <c r="AX74" s="348"/>
      <c r="AY74" s="348"/>
      <c r="AZ74" s="348"/>
      <c r="BA74" s="348"/>
      <c r="BB74" s="348"/>
      <c r="BC74" s="348"/>
      <c r="BD74" s="349"/>
      <c r="BE74" s="335" t="s">
        <v>45</v>
      </c>
      <c r="BF74" s="336"/>
      <c r="BG74" s="336"/>
      <c r="BH74" s="336"/>
      <c r="BI74" s="337"/>
      <c r="BJ74" s="34"/>
      <c r="BK74" s="150"/>
      <c r="BL74" s="71"/>
    </row>
    <row r="75" spans="1:71" s="9" customFormat="1" ht="85.35" customHeight="1" x14ac:dyDescent="0.35">
      <c r="A75" s="71"/>
      <c r="B75" s="687" t="s">
        <v>110</v>
      </c>
      <c r="C75" s="688"/>
      <c r="D75" s="688"/>
      <c r="E75" s="688"/>
      <c r="F75" s="688"/>
      <c r="G75" s="688"/>
      <c r="H75" s="689"/>
      <c r="I75" s="347" t="s">
        <v>189</v>
      </c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348"/>
      <c r="AH75" s="348"/>
      <c r="AI75" s="348"/>
      <c r="AJ75" s="348"/>
      <c r="AK75" s="348"/>
      <c r="AL75" s="348"/>
      <c r="AM75" s="348"/>
      <c r="AN75" s="348"/>
      <c r="AO75" s="348"/>
      <c r="AP75" s="348"/>
      <c r="AQ75" s="348"/>
      <c r="AR75" s="348"/>
      <c r="AS75" s="348"/>
      <c r="AT75" s="348"/>
      <c r="AU75" s="348"/>
      <c r="AV75" s="348"/>
      <c r="AW75" s="348"/>
      <c r="AX75" s="348"/>
      <c r="AY75" s="348"/>
      <c r="AZ75" s="348"/>
      <c r="BA75" s="348"/>
      <c r="BB75" s="348"/>
      <c r="BC75" s="348"/>
      <c r="BD75" s="349"/>
      <c r="BE75" s="335" t="s">
        <v>68</v>
      </c>
      <c r="BF75" s="336"/>
      <c r="BG75" s="336"/>
      <c r="BH75" s="336"/>
      <c r="BI75" s="337"/>
      <c r="BJ75" s="34"/>
      <c r="BK75" s="150"/>
      <c r="BL75" s="71"/>
    </row>
    <row r="76" spans="1:71" s="9" customFormat="1" ht="58.7" customHeight="1" x14ac:dyDescent="0.35">
      <c r="A76" s="71"/>
      <c r="B76" s="687" t="s">
        <v>111</v>
      </c>
      <c r="C76" s="688"/>
      <c r="D76" s="688"/>
      <c r="E76" s="688"/>
      <c r="F76" s="688"/>
      <c r="G76" s="688"/>
      <c r="H76" s="689"/>
      <c r="I76" s="347" t="s">
        <v>190</v>
      </c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8"/>
      <c r="AI76" s="348"/>
      <c r="AJ76" s="348"/>
      <c r="AK76" s="348"/>
      <c r="AL76" s="348"/>
      <c r="AM76" s="348"/>
      <c r="AN76" s="348"/>
      <c r="AO76" s="348"/>
      <c r="AP76" s="348"/>
      <c r="AQ76" s="348"/>
      <c r="AR76" s="348"/>
      <c r="AS76" s="348"/>
      <c r="AT76" s="348"/>
      <c r="AU76" s="348"/>
      <c r="AV76" s="348"/>
      <c r="AW76" s="348"/>
      <c r="AX76" s="348"/>
      <c r="AY76" s="348"/>
      <c r="AZ76" s="348"/>
      <c r="BA76" s="348"/>
      <c r="BB76" s="348"/>
      <c r="BC76" s="348"/>
      <c r="BD76" s="349"/>
      <c r="BE76" s="335" t="s">
        <v>45</v>
      </c>
      <c r="BF76" s="336"/>
      <c r="BG76" s="336"/>
      <c r="BH76" s="336"/>
      <c r="BI76" s="337"/>
      <c r="BJ76" s="34"/>
      <c r="BK76" s="150"/>
      <c r="BL76" s="71"/>
    </row>
    <row r="77" spans="1:71" s="9" customFormat="1" ht="54.6" customHeight="1" x14ac:dyDescent="0.35">
      <c r="A77" s="71"/>
      <c r="B77" s="687" t="s">
        <v>82</v>
      </c>
      <c r="C77" s="688"/>
      <c r="D77" s="688"/>
      <c r="E77" s="688"/>
      <c r="F77" s="688"/>
      <c r="G77" s="688"/>
      <c r="H77" s="689"/>
      <c r="I77" s="347" t="s">
        <v>286</v>
      </c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48"/>
      <c r="AD77" s="348"/>
      <c r="AE77" s="348"/>
      <c r="AF77" s="348"/>
      <c r="AG77" s="348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348"/>
      <c r="AS77" s="348"/>
      <c r="AT77" s="348"/>
      <c r="AU77" s="348"/>
      <c r="AV77" s="348"/>
      <c r="AW77" s="348"/>
      <c r="AX77" s="348"/>
      <c r="AY77" s="348"/>
      <c r="AZ77" s="348"/>
      <c r="BA77" s="348"/>
      <c r="BB77" s="348"/>
      <c r="BC77" s="348"/>
      <c r="BD77" s="349"/>
      <c r="BE77" s="335" t="s">
        <v>54</v>
      </c>
      <c r="BF77" s="336"/>
      <c r="BG77" s="336"/>
      <c r="BH77" s="336"/>
      <c r="BI77" s="337"/>
      <c r="BJ77" s="34"/>
      <c r="BK77" s="150"/>
      <c r="BL77" s="71"/>
    </row>
    <row r="78" spans="1:71" s="9" customFormat="1" ht="60" customHeight="1" x14ac:dyDescent="0.35">
      <c r="A78" s="71"/>
      <c r="B78" s="687" t="s">
        <v>83</v>
      </c>
      <c r="C78" s="688"/>
      <c r="D78" s="688"/>
      <c r="E78" s="688"/>
      <c r="F78" s="688"/>
      <c r="G78" s="688"/>
      <c r="H78" s="689"/>
      <c r="I78" s="347" t="s">
        <v>101</v>
      </c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348"/>
      <c r="AB78" s="348"/>
      <c r="AC78" s="348"/>
      <c r="AD78" s="348"/>
      <c r="AE78" s="348"/>
      <c r="AF78" s="348"/>
      <c r="AG78" s="348"/>
      <c r="AH78" s="348"/>
      <c r="AI78" s="348"/>
      <c r="AJ78" s="348"/>
      <c r="AK78" s="348"/>
      <c r="AL78" s="348"/>
      <c r="AM78" s="348"/>
      <c r="AN78" s="348"/>
      <c r="AO78" s="348"/>
      <c r="AP78" s="348"/>
      <c r="AQ78" s="348"/>
      <c r="AR78" s="348"/>
      <c r="AS78" s="348"/>
      <c r="AT78" s="348"/>
      <c r="AU78" s="348"/>
      <c r="AV78" s="348"/>
      <c r="AW78" s="348"/>
      <c r="AX78" s="348"/>
      <c r="AY78" s="348"/>
      <c r="AZ78" s="348"/>
      <c r="BA78" s="348"/>
      <c r="BB78" s="348"/>
      <c r="BC78" s="348"/>
      <c r="BD78" s="349"/>
      <c r="BE78" s="335" t="s">
        <v>63</v>
      </c>
      <c r="BF78" s="336"/>
      <c r="BG78" s="336"/>
      <c r="BH78" s="336"/>
      <c r="BI78" s="337"/>
      <c r="BJ78" s="34"/>
      <c r="BK78" s="150"/>
      <c r="BL78" s="71"/>
    </row>
    <row r="79" spans="1:71" s="9" customFormat="1" ht="62.45" customHeight="1" x14ac:dyDescent="0.35">
      <c r="A79" s="71"/>
      <c r="B79" s="687" t="s">
        <v>84</v>
      </c>
      <c r="C79" s="688"/>
      <c r="D79" s="688"/>
      <c r="E79" s="688"/>
      <c r="F79" s="688"/>
      <c r="G79" s="688"/>
      <c r="H79" s="689"/>
      <c r="I79" s="347" t="s">
        <v>177</v>
      </c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348"/>
      <c r="AB79" s="348"/>
      <c r="AC79" s="348"/>
      <c r="AD79" s="348"/>
      <c r="AE79" s="348"/>
      <c r="AF79" s="348"/>
      <c r="AG79" s="348"/>
      <c r="AH79" s="348"/>
      <c r="AI79" s="348"/>
      <c r="AJ79" s="348"/>
      <c r="AK79" s="348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8"/>
      <c r="AX79" s="348"/>
      <c r="AY79" s="348"/>
      <c r="AZ79" s="348"/>
      <c r="BA79" s="348"/>
      <c r="BB79" s="348"/>
      <c r="BC79" s="348"/>
      <c r="BD79" s="349"/>
      <c r="BE79" s="335" t="s">
        <v>91</v>
      </c>
      <c r="BF79" s="336"/>
      <c r="BG79" s="336"/>
      <c r="BH79" s="336"/>
      <c r="BI79" s="337"/>
      <c r="BJ79" s="34"/>
      <c r="BK79" s="150"/>
      <c r="BL79" s="71"/>
    </row>
    <row r="80" spans="1:71" s="9" customFormat="1" ht="59.45" customHeight="1" x14ac:dyDescent="0.35">
      <c r="A80" s="71"/>
      <c r="B80" s="687" t="s">
        <v>92</v>
      </c>
      <c r="C80" s="688"/>
      <c r="D80" s="688"/>
      <c r="E80" s="688"/>
      <c r="F80" s="688"/>
      <c r="G80" s="688"/>
      <c r="H80" s="689"/>
      <c r="I80" s="347" t="s">
        <v>112</v>
      </c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8"/>
      <c r="AI80" s="348"/>
      <c r="AJ80" s="348"/>
      <c r="AK80" s="348"/>
      <c r="AL80" s="348"/>
      <c r="AM80" s="348"/>
      <c r="AN80" s="348"/>
      <c r="AO80" s="348"/>
      <c r="AP80" s="348"/>
      <c r="AQ80" s="348"/>
      <c r="AR80" s="348"/>
      <c r="AS80" s="348"/>
      <c r="AT80" s="348"/>
      <c r="AU80" s="348"/>
      <c r="AV80" s="348"/>
      <c r="AW80" s="348"/>
      <c r="AX80" s="348"/>
      <c r="AY80" s="348"/>
      <c r="AZ80" s="348"/>
      <c r="BA80" s="348"/>
      <c r="BB80" s="348"/>
      <c r="BC80" s="348"/>
      <c r="BD80" s="349"/>
      <c r="BE80" s="335" t="s">
        <v>56</v>
      </c>
      <c r="BF80" s="336"/>
      <c r="BG80" s="336"/>
      <c r="BH80" s="336"/>
      <c r="BI80" s="337"/>
      <c r="BJ80" s="34"/>
      <c r="BK80" s="150"/>
      <c r="BL80" s="71"/>
    </row>
    <row r="81" spans="1:72" s="9" customFormat="1" ht="51.6" customHeight="1" x14ac:dyDescent="0.35">
      <c r="A81" s="71"/>
      <c r="B81" s="687" t="s">
        <v>96</v>
      </c>
      <c r="C81" s="688"/>
      <c r="D81" s="688"/>
      <c r="E81" s="688"/>
      <c r="F81" s="688"/>
      <c r="G81" s="688"/>
      <c r="H81" s="689"/>
      <c r="I81" s="347" t="s">
        <v>191</v>
      </c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48"/>
      <c r="AB81" s="348"/>
      <c r="AC81" s="348"/>
      <c r="AD81" s="348"/>
      <c r="AE81" s="348"/>
      <c r="AF81" s="348"/>
      <c r="AG81" s="348"/>
      <c r="AH81" s="348"/>
      <c r="AI81" s="348"/>
      <c r="AJ81" s="348"/>
      <c r="AK81" s="348"/>
      <c r="AL81" s="348"/>
      <c r="AM81" s="348"/>
      <c r="AN81" s="348"/>
      <c r="AO81" s="348"/>
      <c r="AP81" s="348"/>
      <c r="AQ81" s="348"/>
      <c r="AR81" s="348"/>
      <c r="AS81" s="348"/>
      <c r="AT81" s="348"/>
      <c r="AU81" s="348"/>
      <c r="AV81" s="348"/>
      <c r="AW81" s="348"/>
      <c r="AX81" s="348"/>
      <c r="AY81" s="348"/>
      <c r="AZ81" s="348"/>
      <c r="BA81" s="348"/>
      <c r="BB81" s="348"/>
      <c r="BC81" s="348"/>
      <c r="BD81" s="349"/>
      <c r="BE81" s="335" t="s">
        <v>57</v>
      </c>
      <c r="BF81" s="336"/>
      <c r="BG81" s="336"/>
      <c r="BH81" s="336"/>
      <c r="BI81" s="337"/>
      <c r="BJ81" s="34"/>
      <c r="BK81" s="150"/>
      <c r="BL81" s="71"/>
    </row>
    <row r="82" spans="1:72" s="9" customFormat="1" ht="78.599999999999994" customHeight="1" x14ac:dyDescent="0.35">
      <c r="A82" s="71"/>
      <c r="B82" s="687" t="s">
        <v>97</v>
      </c>
      <c r="C82" s="688"/>
      <c r="D82" s="688"/>
      <c r="E82" s="688"/>
      <c r="F82" s="688"/>
      <c r="G82" s="688"/>
      <c r="H82" s="689"/>
      <c r="I82" s="347" t="s">
        <v>192</v>
      </c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48"/>
      <c r="AB82" s="348"/>
      <c r="AC82" s="348"/>
      <c r="AD82" s="348"/>
      <c r="AE82" s="348"/>
      <c r="AF82" s="348"/>
      <c r="AG82" s="348"/>
      <c r="AH82" s="348"/>
      <c r="AI82" s="348"/>
      <c r="AJ82" s="348"/>
      <c r="AK82" s="348"/>
      <c r="AL82" s="348"/>
      <c r="AM82" s="348"/>
      <c r="AN82" s="348"/>
      <c r="AO82" s="348"/>
      <c r="AP82" s="348"/>
      <c r="AQ82" s="348"/>
      <c r="AR82" s="348"/>
      <c r="AS82" s="348"/>
      <c r="AT82" s="348"/>
      <c r="AU82" s="348"/>
      <c r="AV82" s="348"/>
      <c r="AW82" s="348"/>
      <c r="AX82" s="348"/>
      <c r="AY82" s="348"/>
      <c r="AZ82" s="348"/>
      <c r="BA82" s="348"/>
      <c r="BB82" s="348"/>
      <c r="BC82" s="348"/>
      <c r="BD82" s="349"/>
      <c r="BE82" s="335" t="s">
        <v>59</v>
      </c>
      <c r="BF82" s="336"/>
      <c r="BG82" s="336"/>
      <c r="BH82" s="336"/>
      <c r="BI82" s="337"/>
      <c r="BJ82" s="34"/>
      <c r="BK82" s="150"/>
      <c r="BL82" s="71"/>
    </row>
    <row r="83" spans="1:72" s="9" customFormat="1" ht="79.7" customHeight="1" x14ac:dyDescent="0.35">
      <c r="A83" s="71"/>
      <c r="B83" s="687" t="s">
        <v>113</v>
      </c>
      <c r="C83" s="688"/>
      <c r="D83" s="688"/>
      <c r="E83" s="688"/>
      <c r="F83" s="688"/>
      <c r="G83" s="688"/>
      <c r="H83" s="689"/>
      <c r="I83" s="347" t="s">
        <v>115</v>
      </c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48"/>
      <c r="AB83" s="348"/>
      <c r="AC83" s="348"/>
      <c r="AD83" s="348"/>
      <c r="AE83" s="348"/>
      <c r="AF83" s="348"/>
      <c r="AG83" s="348"/>
      <c r="AH83" s="348"/>
      <c r="AI83" s="348"/>
      <c r="AJ83" s="348"/>
      <c r="AK83" s="348"/>
      <c r="AL83" s="348"/>
      <c r="AM83" s="348"/>
      <c r="AN83" s="348"/>
      <c r="AO83" s="348"/>
      <c r="AP83" s="348"/>
      <c r="AQ83" s="348"/>
      <c r="AR83" s="348"/>
      <c r="AS83" s="348"/>
      <c r="AT83" s="348"/>
      <c r="AU83" s="348"/>
      <c r="AV83" s="348"/>
      <c r="AW83" s="348"/>
      <c r="AX83" s="348"/>
      <c r="AY83" s="348"/>
      <c r="AZ83" s="348"/>
      <c r="BA83" s="348"/>
      <c r="BB83" s="348"/>
      <c r="BC83" s="348"/>
      <c r="BD83" s="349"/>
      <c r="BE83" s="335" t="s">
        <v>60</v>
      </c>
      <c r="BF83" s="336"/>
      <c r="BG83" s="336"/>
      <c r="BH83" s="336"/>
      <c r="BI83" s="337"/>
      <c r="BJ83" s="34"/>
      <c r="BK83" s="150"/>
      <c r="BL83" s="71"/>
    </row>
    <row r="84" spans="1:72" s="9" customFormat="1" ht="60" customHeight="1" thickBot="1" x14ac:dyDescent="0.4">
      <c r="A84" s="71"/>
      <c r="B84" s="690" t="s">
        <v>114</v>
      </c>
      <c r="C84" s="691"/>
      <c r="D84" s="691"/>
      <c r="E84" s="691"/>
      <c r="F84" s="691"/>
      <c r="G84" s="691"/>
      <c r="H84" s="692"/>
      <c r="I84" s="377" t="s">
        <v>193</v>
      </c>
      <c r="J84" s="378"/>
      <c r="K84" s="378"/>
      <c r="L84" s="378"/>
      <c r="M84" s="378"/>
      <c r="N84" s="378"/>
      <c r="O84" s="378"/>
      <c r="P84" s="378"/>
      <c r="Q84" s="378"/>
      <c r="R84" s="378"/>
      <c r="S84" s="378"/>
      <c r="T84" s="378"/>
      <c r="U84" s="378"/>
      <c r="V84" s="378"/>
      <c r="W84" s="378"/>
      <c r="X84" s="378"/>
      <c r="Y84" s="378"/>
      <c r="Z84" s="378"/>
      <c r="AA84" s="378"/>
      <c r="AB84" s="378"/>
      <c r="AC84" s="378"/>
      <c r="AD84" s="378"/>
      <c r="AE84" s="378"/>
      <c r="AF84" s="378"/>
      <c r="AG84" s="378"/>
      <c r="AH84" s="378"/>
      <c r="AI84" s="378"/>
      <c r="AJ84" s="378"/>
      <c r="AK84" s="378"/>
      <c r="AL84" s="378"/>
      <c r="AM84" s="378"/>
      <c r="AN84" s="378"/>
      <c r="AO84" s="378"/>
      <c r="AP84" s="378"/>
      <c r="AQ84" s="378"/>
      <c r="AR84" s="378"/>
      <c r="AS84" s="378"/>
      <c r="AT84" s="378"/>
      <c r="AU84" s="378"/>
      <c r="AV84" s="378"/>
      <c r="AW84" s="378"/>
      <c r="AX84" s="378"/>
      <c r="AY84" s="378"/>
      <c r="AZ84" s="378"/>
      <c r="BA84" s="378"/>
      <c r="BB84" s="378"/>
      <c r="BC84" s="378"/>
      <c r="BD84" s="379"/>
      <c r="BE84" s="338" t="s">
        <v>61</v>
      </c>
      <c r="BF84" s="339"/>
      <c r="BG84" s="339"/>
      <c r="BH84" s="339"/>
      <c r="BI84" s="340"/>
      <c r="BJ84" s="34"/>
      <c r="BK84" s="150"/>
      <c r="BL84" s="71"/>
    </row>
    <row r="85" spans="1:72" s="9" customFormat="1" ht="14.45" customHeight="1" thickTop="1" x14ac:dyDescent="0.3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</row>
    <row r="86" spans="1:72" s="14" customFormat="1" ht="134.1" customHeight="1" x14ac:dyDescent="0.25">
      <c r="A86" s="35"/>
      <c r="B86" s="35"/>
      <c r="C86" s="380" t="s">
        <v>283</v>
      </c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380"/>
      <c r="T86" s="380"/>
      <c r="U86" s="380"/>
      <c r="V86" s="380"/>
      <c r="W86" s="380"/>
      <c r="X86" s="380"/>
      <c r="Y86" s="380"/>
      <c r="Z86" s="380"/>
      <c r="AA86" s="380"/>
      <c r="AB86" s="380"/>
      <c r="AC86" s="380"/>
      <c r="AD86" s="380"/>
      <c r="AE86" s="380"/>
      <c r="AF86" s="380"/>
      <c r="AG86" s="380"/>
      <c r="AH86" s="380"/>
      <c r="AI86" s="380"/>
      <c r="AJ86" s="380"/>
      <c r="AK86" s="380"/>
      <c r="AL86" s="380"/>
      <c r="AM86" s="380"/>
      <c r="AN86" s="380"/>
      <c r="AO86" s="380"/>
      <c r="AP86" s="380"/>
      <c r="AQ86" s="380"/>
      <c r="AR86" s="380"/>
      <c r="AS86" s="380"/>
      <c r="AT86" s="380"/>
      <c r="AU86" s="380"/>
      <c r="AV86" s="380"/>
      <c r="AW86" s="380"/>
      <c r="AX86" s="380"/>
      <c r="AY86" s="380"/>
      <c r="AZ86" s="380"/>
      <c r="BA86" s="380"/>
      <c r="BB86" s="380"/>
      <c r="BC86" s="380"/>
      <c r="BD86" s="380"/>
      <c r="BE86" s="380"/>
      <c r="BF86" s="380"/>
      <c r="BG86" s="380"/>
      <c r="BH86" s="380"/>
      <c r="BI86" s="160"/>
      <c r="BJ86" s="160"/>
      <c r="BK86" s="160"/>
      <c r="BL86" s="160"/>
      <c r="BM86" s="115"/>
      <c r="BN86" s="115"/>
      <c r="BO86" s="115"/>
      <c r="BP86" s="47"/>
      <c r="BQ86" s="36"/>
      <c r="BR86" s="36"/>
      <c r="BS86" s="35"/>
    </row>
    <row r="87" spans="1:72" s="10" customFormat="1" ht="25.35" customHeight="1" x14ac:dyDescent="0.25">
      <c r="A87" s="37"/>
      <c r="B87" s="37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6"/>
      <c r="O87" s="376"/>
      <c r="P87" s="376"/>
      <c r="Q87" s="376"/>
      <c r="R87" s="376"/>
      <c r="S87" s="376"/>
      <c r="T87" s="376"/>
      <c r="U87" s="376"/>
      <c r="V87" s="376"/>
      <c r="W87" s="376"/>
      <c r="X87" s="376"/>
      <c r="Y87" s="376"/>
      <c r="Z87" s="376"/>
      <c r="AA87" s="376"/>
      <c r="AB87" s="376"/>
      <c r="AC87" s="376"/>
      <c r="AD87" s="376"/>
      <c r="AE87" s="376"/>
      <c r="AF87" s="376"/>
      <c r="AG87" s="376"/>
      <c r="AH87" s="376"/>
      <c r="AI87" s="376"/>
      <c r="AJ87" s="376"/>
      <c r="AK87" s="376"/>
      <c r="AL87" s="376"/>
      <c r="AM87" s="376"/>
      <c r="AN87" s="376"/>
      <c r="AO87" s="376"/>
      <c r="AP87" s="376"/>
      <c r="AQ87" s="376"/>
      <c r="AR87" s="376"/>
      <c r="AS87" s="376"/>
      <c r="AT87" s="376"/>
      <c r="AU87" s="376"/>
      <c r="AV87" s="376"/>
      <c r="AW87" s="376"/>
      <c r="AX87" s="376"/>
      <c r="AY87" s="376"/>
      <c r="AZ87" s="376"/>
      <c r="BA87" s="376"/>
      <c r="BB87" s="376"/>
      <c r="BC87" s="376"/>
      <c r="BD87" s="376"/>
      <c r="BE87" s="376"/>
      <c r="BF87" s="376"/>
      <c r="BG87" s="376"/>
      <c r="BH87" s="376"/>
      <c r="BI87" s="376"/>
      <c r="BJ87" s="376"/>
      <c r="BK87" s="376"/>
      <c r="BL87" s="376"/>
      <c r="BM87" s="376"/>
      <c r="BN87" s="376"/>
      <c r="BO87" s="376"/>
      <c r="BP87" s="376"/>
      <c r="BQ87" s="376"/>
      <c r="BR87" s="376"/>
      <c r="BS87" s="37"/>
    </row>
    <row r="88" spans="1:72" s="12" customFormat="1" ht="118.7" customHeight="1" x14ac:dyDescent="0.25">
      <c r="A88" s="38"/>
      <c r="B88" s="38"/>
      <c r="C88" s="116" t="s">
        <v>237</v>
      </c>
      <c r="D88" s="686" t="s">
        <v>138</v>
      </c>
      <c r="E88" s="686"/>
      <c r="F88" s="686"/>
      <c r="G88" s="686"/>
      <c r="H88" s="686"/>
      <c r="I88" s="686"/>
      <c r="J88" s="686"/>
      <c r="K88" s="686"/>
      <c r="L88" s="686"/>
      <c r="M88" s="686"/>
      <c r="N88" s="686"/>
      <c r="O88" s="686"/>
      <c r="P88" s="686"/>
      <c r="Q88" s="686"/>
      <c r="R88" s="686"/>
      <c r="S88" s="686"/>
      <c r="T88" s="686"/>
      <c r="U88" s="686"/>
      <c r="V88" s="686"/>
      <c r="W88" s="686"/>
      <c r="X88" s="686"/>
      <c r="Y88" s="686"/>
      <c r="Z88" s="686"/>
      <c r="AA88" s="686"/>
      <c r="AB88" s="686"/>
      <c r="AC88" s="686"/>
      <c r="AD88" s="686"/>
      <c r="AE88" s="686"/>
      <c r="AF88" s="686"/>
      <c r="AG88" s="686"/>
      <c r="AH88" s="686"/>
      <c r="AI88" s="686"/>
      <c r="AJ88" s="686"/>
      <c r="AK88" s="686"/>
      <c r="AL88" s="686"/>
      <c r="AM88" s="686"/>
      <c r="AN88" s="686"/>
      <c r="AO88" s="686"/>
      <c r="AP88" s="686"/>
      <c r="AQ88" s="686"/>
      <c r="AR88" s="686"/>
      <c r="AS88" s="686"/>
      <c r="AT88" s="686"/>
      <c r="AU88" s="686"/>
      <c r="AV88" s="686"/>
      <c r="AW88" s="686"/>
      <c r="AX88" s="686"/>
      <c r="AY88" s="686"/>
      <c r="AZ88" s="686"/>
      <c r="BA88" s="686"/>
      <c r="BB88" s="686"/>
      <c r="BC88" s="686"/>
      <c r="BD88" s="686"/>
      <c r="BE88" s="686"/>
      <c r="BF88" s="686"/>
      <c r="BG88" s="686"/>
      <c r="BH88" s="686"/>
      <c r="BI88" s="133"/>
      <c r="BJ88" s="133"/>
      <c r="BK88" s="133"/>
      <c r="BL88" s="133"/>
      <c r="BM88" s="38"/>
      <c r="BN88" s="38"/>
      <c r="BO88" s="38"/>
      <c r="BP88" s="38"/>
      <c r="BQ88" s="38"/>
      <c r="BR88" s="38"/>
      <c r="BS88" s="38"/>
    </row>
    <row r="89" spans="1:72" s="12" customFormat="1" ht="57.6" customHeight="1" x14ac:dyDescent="0.25">
      <c r="A89" s="38"/>
      <c r="B89" s="38"/>
      <c r="C89" s="117" t="s">
        <v>139</v>
      </c>
      <c r="D89" s="132" t="s">
        <v>140</v>
      </c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  <c r="BI89" s="133"/>
      <c r="BJ89" s="133"/>
      <c r="BK89" s="133"/>
      <c r="BL89" s="133"/>
      <c r="BM89" s="38"/>
      <c r="BN89" s="38"/>
      <c r="BO89" s="38"/>
      <c r="BP89" s="38"/>
      <c r="BQ89" s="38"/>
      <c r="BR89" s="38"/>
      <c r="BS89" s="38"/>
    </row>
    <row r="90" spans="1:72" s="12" customFormat="1" ht="61.7" customHeight="1" x14ac:dyDescent="0.25">
      <c r="A90" s="38"/>
      <c r="B90" s="38"/>
      <c r="C90" s="39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38"/>
      <c r="BN90" s="38"/>
      <c r="BO90" s="38"/>
      <c r="BP90" s="38"/>
      <c r="BQ90" s="38"/>
      <c r="BR90" s="38"/>
      <c r="BS90" s="38"/>
    </row>
    <row r="91" spans="1:72" s="10" customFormat="1" ht="44.1" customHeight="1" x14ac:dyDescent="0.65">
      <c r="A91" s="37"/>
      <c r="B91" s="37"/>
      <c r="C91" s="37"/>
      <c r="D91" s="86" t="s">
        <v>199</v>
      </c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8"/>
      <c r="AD91" s="89"/>
      <c r="AE91" s="89"/>
      <c r="AF91" s="89"/>
      <c r="AG91" s="89"/>
      <c r="AH91" s="89"/>
      <c r="AI91" s="89"/>
      <c r="AJ91" s="88"/>
      <c r="AK91" s="90"/>
      <c r="AL91" s="90"/>
      <c r="AM91" s="90"/>
      <c r="AN91" s="90"/>
      <c r="AO91" s="90"/>
      <c r="AP91" s="86"/>
      <c r="AQ91" s="90" t="s">
        <v>200</v>
      </c>
      <c r="AR91" s="86"/>
      <c r="AS91" s="91"/>
      <c r="AT91" s="91"/>
      <c r="AU91" s="91"/>
      <c r="AV91" s="91"/>
      <c r="AW91" s="86"/>
      <c r="AX91" s="86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</row>
    <row r="92" spans="1:72" s="12" customFormat="1" ht="18.600000000000001" customHeight="1" x14ac:dyDescent="0.65">
      <c r="A92" s="38"/>
      <c r="B92" s="38"/>
      <c r="C92" s="38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90"/>
      <c r="AD92" s="86"/>
      <c r="AE92" s="86"/>
      <c r="AF92" s="86"/>
      <c r="AG92" s="86"/>
      <c r="AH92" s="86"/>
      <c r="AI92" s="86"/>
      <c r="AJ92" s="90"/>
      <c r="AK92" s="90"/>
      <c r="AL92" s="90"/>
      <c r="AM92" s="90"/>
      <c r="AN92" s="90"/>
      <c r="AO92" s="90"/>
      <c r="AP92" s="86"/>
      <c r="AQ92" s="90"/>
      <c r="AR92" s="86"/>
      <c r="AS92" s="91"/>
      <c r="AT92" s="91"/>
      <c r="AU92" s="91"/>
      <c r="AV92" s="91"/>
      <c r="AW92" s="86"/>
      <c r="AX92" s="86"/>
      <c r="AY92" s="153"/>
      <c r="AZ92" s="153"/>
      <c r="BA92" s="153"/>
      <c r="BB92" s="42"/>
      <c r="BC92" s="42"/>
      <c r="BD92" s="42"/>
      <c r="BE92" s="42"/>
      <c r="BF92" s="42"/>
      <c r="BG92" s="42"/>
      <c r="BH92" s="42"/>
      <c r="BI92" s="42"/>
      <c r="BJ92" s="42"/>
      <c r="BK92" s="38"/>
      <c r="BL92" s="38"/>
      <c r="BM92" s="38"/>
      <c r="BN92" s="38"/>
      <c r="BO92" s="38"/>
      <c r="BP92" s="38"/>
      <c r="BQ92" s="38"/>
      <c r="BR92" s="38"/>
      <c r="BS92" s="38"/>
      <c r="BT92" s="38"/>
    </row>
    <row r="93" spans="1:72" s="12" customFormat="1" ht="52.5" x14ac:dyDescent="0.65">
      <c r="A93" s="38"/>
      <c r="B93" s="38"/>
      <c r="C93" s="38"/>
      <c r="D93" s="92"/>
      <c r="E93" s="92"/>
      <c r="F93" s="92"/>
      <c r="G93" s="92"/>
      <c r="H93" s="93" t="s">
        <v>62</v>
      </c>
      <c r="I93" s="94"/>
      <c r="J93" s="90"/>
      <c r="K93" s="90"/>
      <c r="L93" s="95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44"/>
      <c r="AZ93" s="44"/>
      <c r="BA93" s="44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</row>
    <row r="94" spans="1:72" s="12" customFormat="1" ht="25.35" customHeight="1" x14ac:dyDescent="0.65">
      <c r="A94" s="38"/>
      <c r="B94" s="38"/>
      <c r="C94" s="38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44"/>
      <c r="AZ94" s="44"/>
      <c r="BA94" s="44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</row>
    <row r="95" spans="1:72" s="12" customFormat="1" ht="94.35" customHeight="1" x14ac:dyDescent="0.65">
      <c r="A95" s="38"/>
      <c r="B95" s="38"/>
      <c r="C95" s="38"/>
      <c r="D95" s="333" t="s">
        <v>249</v>
      </c>
      <c r="E95" s="333"/>
      <c r="F95" s="333"/>
      <c r="G95" s="333"/>
      <c r="H95" s="333"/>
      <c r="I95" s="333"/>
      <c r="J95" s="333"/>
      <c r="K95" s="333"/>
      <c r="L95" s="333"/>
      <c r="M95" s="333"/>
      <c r="N95" s="333"/>
      <c r="O95" s="333"/>
      <c r="P95" s="333"/>
      <c r="Q95" s="333"/>
      <c r="R95" s="333"/>
      <c r="S95" s="333"/>
      <c r="T95" s="333"/>
      <c r="U95" s="333"/>
      <c r="V95" s="333"/>
      <c r="W95" s="333"/>
      <c r="X95" s="333"/>
      <c r="Y95" s="333"/>
      <c r="Z95" s="333"/>
      <c r="AA95" s="86"/>
      <c r="AB95" s="86"/>
      <c r="AC95" s="92"/>
      <c r="AD95" s="92"/>
      <c r="AE95" s="92"/>
      <c r="AF95" s="92"/>
      <c r="AG95" s="92"/>
      <c r="AH95" s="92"/>
      <c r="AI95" s="98"/>
      <c r="AJ95" s="98"/>
      <c r="AK95" s="90"/>
      <c r="AL95" s="90"/>
      <c r="AM95" s="90"/>
      <c r="AN95" s="90"/>
      <c r="AO95" s="86"/>
      <c r="AP95" s="90"/>
      <c r="AQ95" s="90" t="s">
        <v>250</v>
      </c>
      <c r="AR95" s="91"/>
      <c r="AS95" s="91"/>
      <c r="AT95" s="91"/>
      <c r="AU95" s="91"/>
      <c r="AV95" s="86"/>
      <c r="AW95" s="86"/>
      <c r="AX95" s="86"/>
      <c r="AY95" s="35"/>
      <c r="AZ95" s="44"/>
      <c r="BA95" s="44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</row>
    <row r="96" spans="1:72" s="12" customFormat="1" ht="18.600000000000001" customHeight="1" x14ac:dyDescent="0.25">
      <c r="A96" s="38"/>
      <c r="B96" s="38"/>
      <c r="C96" s="38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43"/>
      <c r="AZ96" s="44"/>
      <c r="BA96" s="44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</row>
    <row r="97" spans="1:72" s="12" customFormat="1" ht="51" customHeight="1" x14ac:dyDescent="0.65">
      <c r="A97" s="38"/>
      <c r="B97" s="38"/>
      <c r="C97" s="38"/>
      <c r="D97" s="92"/>
      <c r="E97" s="92"/>
      <c r="F97" s="92"/>
      <c r="G97" s="92"/>
      <c r="H97" s="93" t="s">
        <v>62</v>
      </c>
      <c r="I97" s="94"/>
      <c r="J97" s="90"/>
      <c r="K97" s="90"/>
      <c r="L97" s="95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86"/>
      <c r="AC97" s="86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44"/>
      <c r="AZ97" s="44"/>
      <c r="BA97" s="44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</row>
    <row r="98" spans="1:72" s="12" customFormat="1" ht="18" customHeight="1" x14ac:dyDescent="0.65">
      <c r="A98" s="38"/>
      <c r="B98" s="38"/>
      <c r="C98" s="38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44"/>
      <c r="AZ98" s="44"/>
      <c r="BA98" s="44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</row>
    <row r="99" spans="1:72" s="12" customFormat="1" ht="106.35" customHeight="1" x14ac:dyDescent="0.65">
      <c r="A99" s="38"/>
      <c r="B99" s="38"/>
      <c r="C99" s="38"/>
      <c r="D99" s="333" t="s">
        <v>251</v>
      </c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333"/>
      <c r="Y99" s="86"/>
      <c r="Z99" s="86"/>
      <c r="AA99" s="86"/>
      <c r="AB99" s="86"/>
      <c r="AC99" s="88"/>
      <c r="AD99" s="89"/>
      <c r="AE99" s="89"/>
      <c r="AF99" s="89"/>
      <c r="AG99" s="89"/>
      <c r="AH99" s="89"/>
      <c r="AI99" s="89"/>
      <c r="AJ99" s="88"/>
      <c r="AK99" s="90"/>
      <c r="AL99" s="90"/>
      <c r="AM99" s="90"/>
      <c r="AN99" s="90"/>
      <c r="AO99" s="90"/>
      <c r="AP99" s="86"/>
      <c r="AQ99" s="90" t="s">
        <v>252</v>
      </c>
      <c r="AR99" s="91"/>
      <c r="AS99" s="91"/>
      <c r="AT99" s="91"/>
      <c r="AU99" s="91"/>
      <c r="AV99" s="86"/>
      <c r="AW99" s="86"/>
      <c r="AX99" s="86"/>
      <c r="AY99" s="44"/>
      <c r="AZ99" s="44"/>
      <c r="BA99" s="44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</row>
    <row r="100" spans="1:72" s="12" customFormat="1" ht="16.350000000000001" customHeight="1" x14ac:dyDescent="0.65">
      <c r="A100" s="38"/>
      <c r="B100" s="38"/>
      <c r="C100" s="38"/>
      <c r="D100" s="86"/>
      <c r="E100" s="100"/>
      <c r="F100" s="100"/>
      <c r="G100" s="100"/>
      <c r="H100" s="100"/>
      <c r="I100" s="100"/>
      <c r="J100" s="100"/>
      <c r="K100" s="100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90"/>
      <c r="AD100" s="86"/>
      <c r="AE100" s="86"/>
      <c r="AF100" s="86"/>
      <c r="AG100" s="86"/>
      <c r="AH100" s="86"/>
      <c r="AI100" s="86"/>
      <c r="AJ100" s="90"/>
      <c r="AK100" s="90"/>
      <c r="AL100" s="90"/>
      <c r="AM100" s="90"/>
      <c r="AN100" s="90"/>
      <c r="AO100" s="90"/>
      <c r="AP100" s="86"/>
      <c r="AQ100" s="86"/>
      <c r="AR100" s="91"/>
      <c r="AS100" s="91"/>
      <c r="AT100" s="91"/>
      <c r="AU100" s="91"/>
      <c r="AV100" s="86"/>
      <c r="AW100" s="86"/>
      <c r="AX100" s="86"/>
      <c r="AY100" s="35"/>
      <c r="AZ100" s="44"/>
      <c r="BA100" s="44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</row>
    <row r="101" spans="1:72" s="12" customFormat="1" ht="44.1" customHeight="1" x14ac:dyDescent="0.65">
      <c r="A101" s="38"/>
      <c r="B101" s="38"/>
      <c r="C101" s="38"/>
      <c r="D101" s="92"/>
      <c r="E101" s="92"/>
      <c r="F101" s="92"/>
      <c r="G101" s="92"/>
      <c r="H101" s="93" t="s">
        <v>62</v>
      </c>
      <c r="I101" s="94"/>
      <c r="J101" s="90"/>
      <c r="K101" s="90"/>
      <c r="L101" s="95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43"/>
      <c r="AZ101" s="44"/>
      <c r="BA101" s="35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</row>
    <row r="102" spans="1:72" s="12" customFormat="1" ht="29.1" customHeight="1" x14ac:dyDescent="0.65">
      <c r="A102" s="38"/>
      <c r="B102" s="38"/>
      <c r="C102" s="38"/>
      <c r="D102" s="86"/>
      <c r="E102" s="86"/>
      <c r="F102" s="86"/>
      <c r="G102" s="86"/>
      <c r="H102" s="93"/>
      <c r="I102" s="94"/>
      <c r="J102" s="90"/>
      <c r="K102" s="90"/>
      <c r="L102" s="95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43"/>
      <c r="AZ102" s="44"/>
      <c r="BA102" s="35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</row>
    <row r="103" spans="1:72" s="12" customFormat="1" ht="140.44999999999999" customHeight="1" x14ac:dyDescent="0.65">
      <c r="A103" s="38"/>
      <c r="B103" s="38"/>
      <c r="C103" s="38"/>
      <c r="D103" s="333" t="s">
        <v>253</v>
      </c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86"/>
      <c r="Z103" s="86"/>
      <c r="AA103" s="86"/>
      <c r="AB103" s="86"/>
      <c r="AC103" s="88"/>
      <c r="AD103" s="89"/>
      <c r="AE103" s="89"/>
      <c r="AF103" s="89"/>
      <c r="AG103" s="89"/>
      <c r="AH103" s="89"/>
      <c r="AI103" s="89"/>
      <c r="AJ103" s="88"/>
      <c r="AK103" s="90"/>
      <c r="AL103" s="90"/>
      <c r="AM103" s="90"/>
      <c r="AN103" s="90"/>
      <c r="AO103" s="90"/>
      <c r="AP103" s="86"/>
      <c r="AQ103" s="90" t="s">
        <v>254</v>
      </c>
      <c r="AR103" s="91"/>
      <c r="AS103" s="91"/>
      <c r="AT103" s="91"/>
      <c r="AU103" s="91"/>
      <c r="AV103" s="86"/>
      <c r="AW103" s="86"/>
      <c r="AX103" s="86"/>
      <c r="AY103" s="43"/>
      <c r="AZ103" s="44"/>
      <c r="BA103" s="35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</row>
    <row r="104" spans="1:72" s="12" customFormat="1" ht="18.600000000000001" customHeight="1" x14ac:dyDescent="0.65">
      <c r="A104" s="38"/>
      <c r="B104" s="38"/>
      <c r="C104" s="38"/>
      <c r="D104" s="86"/>
      <c r="E104" s="100"/>
      <c r="F104" s="100"/>
      <c r="G104" s="100"/>
      <c r="H104" s="100"/>
      <c r="I104" s="100"/>
      <c r="J104" s="100"/>
      <c r="K104" s="100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90"/>
      <c r="AD104" s="86"/>
      <c r="AE104" s="86"/>
      <c r="AF104" s="86"/>
      <c r="AG104" s="86"/>
      <c r="AH104" s="86"/>
      <c r="AI104" s="86"/>
      <c r="AJ104" s="90"/>
      <c r="AK104" s="90"/>
      <c r="AL104" s="90"/>
      <c r="AM104" s="90"/>
      <c r="AN104" s="90"/>
      <c r="AO104" s="90"/>
      <c r="AP104" s="86"/>
      <c r="AQ104" s="86"/>
      <c r="AR104" s="91"/>
      <c r="AS104" s="91"/>
      <c r="AT104" s="91"/>
      <c r="AU104" s="91"/>
      <c r="AV104" s="86"/>
      <c r="AW104" s="86"/>
      <c r="AX104" s="86"/>
      <c r="AY104" s="43"/>
      <c r="AZ104" s="44"/>
      <c r="BA104" s="35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</row>
    <row r="105" spans="1:72" s="12" customFormat="1" ht="47.45" customHeight="1" x14ac:dyDescent="0.65">
      <c r="A105" s="38"/>
      <c r="B105" s="38"/>
      <c r="C105" s="38"/>
      <c r="D105" s="92"/>
      <c r="E105" s="92"/>
      <c r="F105" s="92"/>
      <c r="G105" s="92"/>
      <c r="H105" s="93" t="s">
        <v>62</v>
      </c>
      <c r="I105" s="94"/>
      <c r="J105" s="90"/>
      <c r="K105" s="90"/>
      <c r="L105" s="95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43"/>
      <c r="AZ105" s="44"/>
      <c r="BA105" s="43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</row>
    <row r="106" spans="1:72" s="12" customFormat="1" ht="20.45" customHeight="1" x14ac:dyDescent="0.65">
      <c r="A106" s="38"/>
      <c r="B106" s="38"/>
      <c r="C106" s="38"/>
      <c r="D106" s="86"/>
      <c r="E106" s="86"/>
      <c r="F106" s="86"/>
      <c r="G106" s="86"/>
      <c r="H106" s="93"/>
      <c r="I106" s="94"/>
      <c r="J106" s="90"/>
      <c r="K106" s="90"/>
      <c r="L106" s="95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43"/>
      <c r="AZ106" s="44"/>
      <c r="BA106" s="43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</row>
    <row r="107" spans="1:72" s="12" customFormat="1" ht="111" customHeight="1" x14ac:dyDescent="0.65">
      <c r="A107" s="38"/>
      <c r="B107" s="38"/>
      <c r="C107" s="38"/>
      <c r="D107" s="333" t="s">
        <v>256</v>
      </c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33"/>
      <c r="P107" s="333"/>
      <c r="Q107" s="333"/>
      <c r="R107" s="333"/>
      <c r="S107" s="333"/>
      <c r="T107" s="333"/>
      <c r="U107" s="333"/>
      <c r="V107" s="333"/>
      <c r="W107" s="333"/>
      <c r="X107" s="333"/>
      <c r="Y107" s="333"/>
      <c r="Z107" s="333"/>
      <c r="AA107" s="333"/>
      <c r="AB107" s="86"/>
      <c r="AC107" s="88"/>
      <c r="AD107" s="89"/>
      <c r="AE107" s="89"/>
      <c r="AF107" s="89"/>
      <c r="AG107" s="89"/>
      <c r="AH107" s="89"/>
      <c r="AI107" s="89"/>
      <c r="AJ107" s="88"/>
      <c r="AK107" s="90"/>
      <c r="AL107" s="90"/>
      <c r="AM107" s="90"/>
      <c r="AN107" s="90"/>
      <c r="AO107" s="90"/>
      <c r="AP107" s="86"/>
      <c r="AQ107" s="90" t="s">
        <v>264</v>
      </c>
      <c r="AR107" s="91"/>
      <c r="AS107" s="91"/>
      <c r="AT107" s="91"/>
      <c r="AU107" s="91"/>
      <c r="AV107" s="86"/>
      <c r="AW107" s="86"/>
      <c r="AX107" s="86"/>
      <c r="AY107" s="43"/>
      <c r="AZ107" s="44"/>
      <c r="BA107" s="43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</row>
    <row r="108" spans="1:72" s="12" customFormat="1" ht="11.45" customHeight="1" x14ac:dyDescent="0.65">
      <c r="A108" s="38"/>
      <c r="B108" s="38"/>
      <c r="C108" s="38"/>
      <c r="D108" s="86"/>
      <c r="E108" s="100"/>
      <c r="F108" s="100"/>
      <c r="G108" s="100"/>
      <c r="H108" s="100"/>
      <c r="I108" s="100"/>
      <c r="J108" s="100"/>
      <c r="K108" s="100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90"/>
      <c r="AD108" s="86"/>
      <c r="AE108" s="86"/>
      <c r="AF108" s="86"/>
      <c r="AG108" s="86"/>
      <c r="AH108" s="86"/>
      <c r="AI108" s="86"/>
      <c r="AJ108" s="90"/>
      <c r="AK108" s="90"/>
      <c r="AL108" s="90"/>
      <c r="AM108" s="90"/>
      <c r="AN108" s="90"/>
      <c r="AO108" s="90"/>
      <c r="AP108" s="86"/>
      <c r="AQ108" s="86"/>
      <c r="AR108" s="91"/>
      <c r="AS108" s="91"/>
      <c r="AT108" s="91"/>
      <c r="AU108" s="91"/>
      <c r="AV108" s="86"/>
      <c r="AW108" s="86"/>
      <c r="AX108" s="86"/>
      <c r="AY108" s="43"/>
      <c r="AZ108" s="44"/>
      <c r="BA108" s="43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</row>
    <row r="109" spans="1:72" s="12" customFormat="1" ht="45.6" customHeight="1" x14ac:dyDescent="0.65">
      <c r="A109" s="38"/>
      <c r="B109" s="38"/>
      <c r="C109" s="38"/>
      <c r="D109" s="92"/>
      <c r="E109" s="92"/>
      <c r="F109" s="92"/>
      <c r="G109" s="92"/>
      <c r="H109" s="93" t="s">
        <v>62</v>
      </c>
      <c r="I109" s="94"/>
      <c r="J109" s="90"/>
      <c r="K109" s="90"/>
      <c r="L109" s="95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43"/>
      <c r="AZ109" s="44"/>
      <c r="BA109" s="43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</row>
    <row r="110" spans="1:72" s="12" customFormat="1" ht="21.6" customHeight="1" x14ac:dyDescent="0.65">
      <c r="A110" s="38"/>
      <c r="B110" s="38"/>
      <c r="C110" s="38"/>
      <c r="D110" s="86"/>
      <c r="E110" s="86"/>
      <c r="F110" s="86"/>
      <c r="G110" s="86"/>
      <c r="H110" s="93"/>
      <c r="I110" s="94"/>
      <c r="J110" s="90"/>
      <c r="K110" s="90"/>
      <c r="L110" s="95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43"/>
      <c r="AZ110" s="44"/>
      <c r="BA110" s="43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</row>
    <row r="111" spans="1:72" s="12" customFormat="1" ht="45.75" x14ac:dyDescent="0.65">
      <c r="A111" s="38"/>
      <c r="B111" s="38"/>
      <c r="C111" s="38"/>
      <c r="D111" s="101" t="s">
        <v>201</v>
      </c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35"/>
      <c r="AZ111" s="44"/>
      <c r="BA111" s="44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</row>
    <row r="112" spans="1:72" s="12" customFormat="1" ht="40.35" customHeight="1" x14ac:dyDescent="0.65">
      <c r="A112" s="38"/>
      <c r="B112" s="38"/>
      <c r="C112" s="38"/>
      <c r="D112" s="102" t="s">
        <v>301</v>
      </c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43"/>
      <c r="AZ112" s="44"/>
      <c r="BA112" s="35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</row>
    <row r="113" spans="1:71" s="12" customFormat="1" ht="30.75" x14ac:dyDescent="0.45">
      <c r="A113" s="38"/>
      <c r="B113" s="38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</row>
    <row r="114" spans="1:71" s="12" customFormat="1" ht="30.75" x14ac:dyDescent="0.45">
      <c r="A114" s="38"/>
      <c r="B114" s="38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</row>
    <row r="115" spans="1:71" s="12" customFormat="1" ht="35.1" customHeight="1" x14ac:dyDescent="0.45">
      <c r="A115" s="38"/>
      <c r="B115" s="38"/>
      <c r="C115" s="35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</row>
    <row r="116" spans="1:71" s="12" customFormat="1" ht="29.1" customHeight="1" x14ac:dyDescent="0.45">
      <c r="A116" s="38"/>
      <c r="B116" s="38"/>
      <c r="C116" s="35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</row>
    <row r="117" spans="1:71" s="12" customFormat="1" ht="30.6" customHeight="1" x14ac:dyDescent="0.45">
      <c r="A117" s="38"/>
      <c r="B117" s="38"/>
      <c r="C117" s="35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</row>
  </sheetData>
  <mergeCells count="606">
    <mergeCell ref="BE26:BI30"/>
    <mergeCell ref="BE31:BI31"/>
    <mergeCell ref="BE32:BI32"/>
    <mergeCell ref="D88:BH88"/>
    <mergeCell ref="B65:BH65"/>
    <mergeCell ref="B77:H77"/>
    <mergeCell ref="B78:H78"/>
    <mergeCell ref="B79:H79"/>
    <mergeCell ref="B80:H80"/>
    <mergeCell ref="B81:H81"/>
    <mergeCell ref="B82:H82"/>
    <mergeCell ref="B83:H83"/>
    <mergeCell ref="B84:H84"/>
    <mergeCell ref="B68:H68"/>
    <mergeCell ref="B69:H69"/>
    <mergeCell ref="B70:H70"/>
    <mergeCell ref="B71:H71"/>
    <mergeCell ref="B72:H72"/>
    <mergeCell ref="B73:H73"/>
    <mergeCell ref="B74:H74"/>
    <mergeCell ref="B75:H75"/>
    <mergeCell ref="B76:H76"/>
    <mergeCell ref="B66:H66"/>
    <mergeCell ref="B67:H67"/>
    <mergeCell ref="AY38:AZ38"/>
    <mergeCell ref="AW38:AX38"/>
    <mergeCell ref="BE48:BI48"/>
    <mergeCell ref="A2:BJ2"/>
    <mergeCell ref="A3:BJ3"/>
    <mergeCell ref="AI14:BI14"/>
    <mergeCell ref="AF8:AV10"/>
    <mergeCell ref="E55:AA55"/>
    <mergeCell ref="AB51:AC51"/>
    <mergeCell ref="AF49:AH49"/>
    <mergeCell ref="AO54:AP54"/>
    <mergeCell ref="AQ54:AR54"/>
    <mergeCell ref="AB54:AC54"/>
    <mergeCell ref="AF52:AH52"/>
    <mergeCell ref="AQ55:AR55"/>
    <mergeCell ref="AS55:AT55"/>
    <mergeCell ref="BD15:BD18"/>
    <mergeCell ref="BE15:BE18"/>
    <mergeCell ref="BF15:BF18"/>
    <mergeCell ref="BG15:BG18"/>
    <mergeCell ref="BJ26:BJ30"/>
    <mergeCell ref="BH15:BH18"/>
    <mergeCell ref="BI15:BI18"/>
    <mergeCell ref="E52:AA52"/>
    <mergeCell ref="BE40:BI40"/>
    <mergeCell ref="BE41:BI41"/>
    <mergeCell ref="BE42:BI42"/>
    <mergeCell ref="BE43:BI43"/>
    <mergeCell ref="BE44:BI44"/>
    <mergeCell ref="BE45:BI45"/>
    <mergeCell ref="BE46:BI46"/>
    <mergeCell ref="BE47:BI47"/>
    <mergeCell ref="B56:AE56"/>
    <mergeCell ref="E48:AA48"/>
    <mergeCell ref="E49:AA49"/>
    <mergeCell ref="E50:AA50"/>
    <mergeCell ref="E51:AA51"/>
    <mergeCell ref="BE50:BI50"/>
    <mergeCell ref="BE51:BI51"/>
    <mergeCell ref="BE49:BI49"/>
    <mergeCell ref="AU48:AV48"/>
    <mergeCell ref="AO47:AP47"/>
    <mergeCell ref="AQ47:AR47"/>
    <mergeCell ref="AS45:AT45"/>
    <mergeCell ref="AU45:AV45"/>
    <mergeCell ref="AU46:AV46"/>
    <mergeCell ref="AO45:AP45"/>
    <mergeCell ref="AO46:AP46"/>
    <mergeCell ref="BE33:BI33"/>
    <mergeCell ref="BE34:BI34"/>
    <mergeCell ref="BE35:BI35"/>
    <mergeCell ref="BE36:BI36"/>
    <mergeCell ref="BJ15:BJ18"/>
    <mergeCell ref="E44:AA44"/>
    <mergeCell ref="E45:AA45"/>
    <mergeCell ref="E46:AA46"/>
    <mergeCell ref="E47:AA47"/>
    <mergeCell ref="E35:AA35"/>
    <mergeCell ref="E36:AA36"/>
    <mergeCell ref="E37:AA37"/>
    <mergeCell ref="E38:AA38"/>
    <mergeCell ref="E39:AA39"/>
    <mergeCell ref="E40:AA40"/>
    <mergeCell ref="E41:AA41"/>
    <mergeCell ref="E42:AA42"/>
    <mergeCell ref="E43:AA43"/>
    <mergeCell ref="AU36:AV36"/>
    <mergeCell ref="AW36:AX36"/>
    <mergeCell ref="AS35:AT35"/>
    <mergeCell ref="BE39:BI39"/>
    <mergeCell ref="BE37:BI37"/>
    <mergeCell ref="BE38:BI38"/>
    <mergeCell ref="AP15:AS15"/>
    <mergeCell ref="AL15:AO15"/>
    <mergeCell ref="AV15:AX15"/>
    <mergeCell ref="AZ15:BC15"/>
    <mergeCell ref="BA36:BB36"/>
    <mergeCell ref="BA32:BB32"/>
    <mergeCell ref="BC32:BD32"/>
    <mergeCell ref="AY32:AZ32"/>
    <mergeCell ref="AS28:AX28"/>
    <mergeCell ref="AY28:BD28"/>
    <mergeCell ref="AS29:AT29"/>
    <mergeCell ref="AU29:AX29"/>
    <mergeCell ref="AY29:AZ29"/>
    <mergeCell ref="BA29:BD29"/>
    <mergeCell ref="AS30:AT30"/>
    <mergeCell ref="AS26:BD26"/>
    <mergeCell ref="AK27:AR27"/>
    <mergeCell ref="AU35:AV35"/>
    <mergeCell ref="AY33:AZ33"/>
    <mergeCell ref="AS32:AT32"/>
    <mergeCell ref="AU32:AV32"/>
    <mergeCell ref="AQ33:AR33"/>
    <mergeCell ref="AW32:AX32"/>
    <mergeCell ref="B25:BR25"/>
    <mergeCell ref="AQ46:AR46"/>
    <mergeCell ref="AO48:AP48"/>
    <mergeCell ref="AQ48:AR48"/>
    <mergeCell ref="AS48:AT48"/>
    <mergeCell ref="AW46:AX46"/>
    <mergeCell ref="AY46:AZ46"/>
    <mergeCell ref="BC46:BD46"/>
    <mergeCell ref="BC48:BD48"/>
    <mergeCell ref="BA48:BB48"/>
    <mergeCell ref="AS46:AT46"/>
    <mergeCell ref="BE55:BI55"/>
    <mergeCell ref="AS54:AT54"/>
    <mergeCell ref="AU54:AV54"/>
    <mergeCell ref="AW54:AX54"/>
    <mergeCell ref="BC52:BD52"/>
    <mergeCell ref="BC53:BD53"/>
    <mergeCell ref="AW52:AX52"/>
    <mergeCell ref="AY55:AZ55"/>
    <mergeCell ref="AY52:AZ52"/>
    <mergeCell ref="AY53:AZ53"/>
    <mergeCell ref="BC54:BD54"/>
    <mergeCell ref="BC55:BD55"/>
    <mergeCell ref="AY54:AZ54"/>
    <mergeCell ref="BA53:BB53"/>
    <mergeCell ref="AS53:AT53"/>
    <mergeCell ref="BE52:BI52"/>
    <mergeCell ref="BE53:BI53"/>
    <mergeCell ref="BE54:BI54"/>
    <mergeCell ref="AW55:AX55"/>
    <mergeCell ref="BA55:BB55"/>
    <mergeCell ref="AU55:AV55"/>
    <mergeCell ref="AU52:AV52"/>
    <mergeCell ref="AU53:AV53"/>
    <mergeCell ref="AW53:AX53"/>
    <mergeCell ref="B59:AE59"/>
    <mergeCell ref="AA62:AF62"/>
    <mergeCell ref="AA63:AF63"/>
    <mergeCell ref="AA61:AT61"/>
    <mergeCell ref="AG62:AL62"/>
    <mergeCell ref="AG63:AL63"/>
    <mergeCell ref="AI57:AJ57"/>
    <mergeCell ref="AM62:AT62"/>
    <mergeCell ref="AO59:AP59"/>
    <mergeCell ref="T62:Z62"/>
    <mergeCell ref="T63:Z63"/>
    <mergeCell ref="AF59:AH59"/>
    <mergeCell ref="AI59:AJ59"/>
    <mergeCell ref="AK59:AL59"/>
    <mergeCell ref="AM59:AN59"/>
    <mergeCell ref="AF57:AH57"/>
    <mergeCell ref="AO58:AP58"/>
    <mergeCell ref="AQ58:AR58"/>
    <mergeCell ref="AQ59:AR59"/>
    <mergeCell ref="AK58:AL58"/>
    <mergeCell ref="AM58:AN58"/>
    <mergeCell ref="P63:S63"/>
    <mergeCell ref="B57:AE57"/>
    <mergeCell ref="B58:AE58"/>
    <mergeCell ref="AQ57:AR57"/>
    <mergeCell ref="AI56:AJ56"/>
    <mergeCell ref="AS57:AX57"/>
    <mergeCell ref="AS59:AX59"/>
    <mergeCell ref="AS58:AX58"/>
    <mergeCell ref="AY56:AZ56"/>
    <mergeCell ref="BC56:BD56"/>
    <mergeCell ref="AF58:AH58"/>
    <mergeCell ref="AI58:AJ58"/>
    <mergeCell ref="AY58:BD58"/>
    <mergeCell ref="AF56:AH56"/>
    <mergeCell ref="AO56:AP56"/>
    <mergeCell ref="AK56:AL56"/>
    <mergeCell ref="AQ56:AR56"/>
    <mergeCell ref="AS56:AT56"/>
    <mergeCell ref="AW56:AX56"/>
    <mergeCell ref="AU62:BI63"/>
    <mergeCell ref="B61:Z61"/>
    <mergeCell ref="B62:K62"/>
    <mergeCell ref="B63:K63"/>
    <mergeCell ref="BE56:BI59"/>
    <mergeCell ref="BA56:BB56"/>
    <mergeCell ref="E54:AA54"/>
    <mergeCell ref="AS50:AT50"/>
    <mergeCell ref="AU50:AV50"/>
    <mergeCell ref="AW50:AX50"/>
    <mergeCell ref="AY50:AZ50"/>
    <mergeCell ref="BA50:BB50"/>
    <mergeCell ref="AK57:AL57"/>
    <mergeCell ref="B54:D54"/>
    <mergeCell ref="AD54:AE54"/>
    <mergeCell ref="AF54:AH54"/>
    <mergeCell ref="AI54:AJ54"/>
    <mergeCell ref="AK54:AL54"/>
    <mergeCell ref="AM54:AN54"/>
    <mergeCell ref="L62:O62"/>
    <mergeCell ref="L63:O63"/>
    <mergeCell ref="P62:S62"/>
    <mergeCell ref="AM56:AN56"/>
    <mergeCell ref="AY59:BD59"/>
    <mergeCell ref="AB55:AC55"/>
    <mergeCell ref="AD55:AE55"/>
    <mergeCell ref="AK55:AL55"/>
    <mergeCell ref="AM55:AN55"/>
    <mergeCell ref="AM57:AN57"/>
    <mergeCell ref="AQ53:AR53"/>
    <mergeCell ref="AQ52:AR52"/>
    <mergeCell ref="B51:D51"/>
    <mergeCell ref="AQ51:AR51"/>
    <mergeCell ref="E53:AA53"/>
    <mergeCell ref="AB53:AC53"/>
    <mergeCell ref="AF55:AH55"/>
    <mergeCell ref="AO55:AP55"/>
    <mergeCell ref="B55:D55"/>
    <mergeCell ref="B53:D53"/>
    <mergeCell ref="AD53:AE53"/>
    <mergeCell ref="AF53:AH53"/>
    <mergeCell ref="AO53:AP53"/>
    <mergeCell ref="AI53:AJ53"/>
    <mergeCell ref="AK53:AL53"/>
    <mergeCell ref="B52:D52"/>
    <mergeCell ref="AI52:AJ52"/>
    <mergeCell ref="AM53:AN53"/>
    <mergeCell ref="AI55:AJ55"/>
    <mergeCell ref="AB50:AC50"/>
    <mergeCell ref="AF51:AH51"/>
    <mergeCell ref="AI51:AJ51"/>
    <mergeCell ref="B50:D50"/>
    <mergeCell ref="AD50:AE50"/>
    <mergeCell ref="AF50:AH50"/>
    <mergeCell ref="AI50:AJ50"/>
    <mergeCell ref="AB52:AC52"/>
    <mergeCell ref="AD52:AE52"/>
    <mergeCell ref="AD51:AE51"/>
    <mergeCell ref="AK50:AL50"/>
    <mergeCell ref="AM50:AN50"/>
    <mergeCell ref="AQ50:AR50"/>
    <mergeCell ref="AK52:AL52"/>
    <mergeCell ref="AM52:AN52"/>
    <mergeCell ref="AO52:AP52"/>
    <mergeCell ref="AS52:AT52"/>
    <mergeCell ref="AS51:AT51"/>
    <mergeCell ref="AK51:AL51"/>
    <mergeCell ref="AM51:AN51"/>
    <mergeCell ref="AO51:AP51"/>
    <mergeCell ref="B48:D48"/>
    <mergeCell ref="AF48:AH48"/>
    <mergeCell ref="AI48:AJ48"/>
    <mergeCell ref="AK48:AL48"/>
    <mergeCell ref="AM48:AN48"/>
    <mergeCell ref="AB48:AC48"/>
    <mergeCell ref="B49:D49"/>
    <mergeCell ref="AI49:AJ49"/>
    <mergeCell ref="AK49:AL49"/>
    <mergeCell ref="AM49:AN49"/>
    <mergeCell ref="AB49:AC49"/>
    <mergeCell ref="AD48:AE48"/>
    <mergeCell ref="AD49:AE49"/>
    <mergeCell ref="B47:D47"/>
    <mergeCell ref="AD47:AE47"/>
    <mergeCell ref="AF47:AH47"/>
    <mergeCell ref="AI47:AJ47"/>
    <mergeCell ref="AK47:AL47"/>
    <mergeCell ref="AM47:AN47"/>
    <mergeCell ref="AB47:AC47"/>
    <mergeCell ref="B45:D45"/>
    <mergeCell ref="AD45:AE45"/>
    <mergeCell ref="AF45:AH45"/>
    <mergeCell ref="AI45:AJ45"/>
    <mergeCell ref="AK45:AL45"/>
    <mergeCell ref="AM45:AN45"/>
    <mergeCell ref="B46:D46"/>
    <mergeCell ref="AF46:AH46"/>
    <mergeCell ref="AI46:AJ46"/>
    <mergeCell ref="AK46:AL46"/>
    <mergeCell ref="AM46:AN46"/>
    <mergeCell ref="AB46:AC46"/>
    <mergeCell ref="AD46:AE46"/>
    <mergeCell ref="AB45:AC45"/>
    <mergeCell ref="B41:D41"/>
    <mergeCell ref="AD41:AE41"/>
    <mergeCell ref="AF41:AH41"/>
    <mergeCell ref="AI41:AJ41"/>
    <mergeCell ref="B44:D44"/>
    <mergeCell ref="AS44:AT44"/>
    <mergeCell ref="AU44:AV44"/>
    <mergeCell ref="AF44:AH44"/>
    <mergeCell ref="AI44:AJ44"/>
    <mergeCell ref="AK44:AL44"/>
    <mergeCell ref="AM44:AN44"/>
    <mergeCell ref="AQ42:AR42"/>
    <mergeCell ref="AS42:AT42"/>
    <mergeCell ref="AU42:AV42"/>
    <mergeCell ref="B43:D43"/>
    <mergeCell ref="AB43:AC43"/>
    <mergeCell ref="AD43:AE43"/>
    <mergeCell ref="AF43:AH43"/>
    <mergeCell ref="AI43:AJ43"/>
    <mergeCell ref="AB44:AC44"/>
    <mergeCell ref="AD44:AE44"/>
    <mergeCell ref="B42:D42"/>
    <mergeCell ref="AD42:AE42"/>
    <mergeCell ref="AF42:AH42"/>
    <mergeCell ref="AY40:AZ40"/>
    <mergeCell ref="AW39:AX39"/>
    <mergeCell ref="AY39:AZ39"/>
    <mergeCell ref="AU39:AV39"/>
    <mergeCell ref="B40:D40"/>
    <mergeCell ref="AF40:AH40"/>
    <mergeCell ref="AI40:AJ40"/>
    <mergeCell ref="AK40:AL40"/>
    <mergeCell ref="AM40:AN40"/>
    <mergeCell ref="AO40:AP40"/>
    <mergeCell ref="AD40:AE40"/>
    <mergeCell ref="AB40:AC40"/>
    <mergeCell ref="B39:D39"/>
    <mergeCell ref="AF39:AH39"/>
    <mergeCell ref="AI39:AJ39"/>
    <mergeCell ref="AK39:AL39"/>
    <mergeCell ref="AB39:AC39"/>
    <mergeCell ref="AD39:AE39"/>
    <mergeCell ref="AQ39:AR39"/>
    <mergeCell ref="AS39:AT39"/>
    <mergeCell ref="B32:D32"/>
    <mergeCell ref="AB32:AC32"/>
    <mergeCell ref="E32:AA32"/>
    <mergeCell ref="E33:AA33"/>
    <mergeCell ref="AU33:AV33"/>
    <mergeCell ref="B38:D38"/>
    <mergeCell ref="AD38:AE38"/>
    <mergeCell ref="AF38:AH38"/>
    <mergeCell ref="AI38:AJ38"/>
    <mergeCell ref="AK38:AL38"/>
    <mergeCell ref="AB38:AC38"/>
    <mergeCell ref="AM36:AN36"/>
    <mergeCell ref="AQ37:AR37"/>
    <mergeCell ref="AS37:AT37"/>
    <mergeCell ref="AU37:AV37"/>
    <mergeCell ref="AQ36:AR36"/>
    <mergeCell ref="AS36:AT36"/>
    <mergeCell ref="AM38:AN38"/>
    <mergeCell ref="AO38:AP38"/>
    <mergeCell ref="AQ38:AR38"/>
    <mergeCell ref="AS38:AT38"/>
    <mergeCell ref="AU38:AV38"/>
    <mergeCell ref="AQ32:AR32"/>
    <mergeCell ref="B37:D37"/>
    <mergeCell ref="AB31:AC31"/>
    <mergeCell ref="AF31:AH31"/>
    <mergeCell ref="AQ28:AR30"/>
    <mergeCell ref="AI27:AJ30"/>
    <mergeCell ref="AM31:AN31"/>
    <mergeCell ref="AO31:AP31"/>
    <mergeCell ref="B26:D30"/>
    <mergeCell ref="AB26:AC30"/>
    <mergeCell ref="AD26:AE30"/>
    <mergeCell ref="AF26:AR26"/>
    <mergeCell ref="AQ31:AR31"/>
    <mergeCell ref="B36:D36"/>
    <mergeCell ref="AB37:AC37"/>
    <mergeCell ref="B35:D35"/>
    <mergeCell ref="BC36:BD36"/>
    <mergeCell ref="AB33:AC33"/>
    <mergeCell ref="AD33:AE33"/>
    <mergeCell ref="AF33:AH33"/>
    <mergeCell ref="AI33:AJ33"/>
    <mergeCell ref="AM33:AN33"/>
    <mergeCell ref="AO33:AP33"/>
    <mergeCell ref="AF36:AH36"/>
    <mergeCell ref="BA35:BB35"/>
    <mergeCell ref="BC35:BD35"/>
    <mergeCell ref="BA33:BB33"/>
    <mergeCell ref="AQ35:AR35"/>
    <mergeCell ref="AQ34:AR34"/>
    <mergeCell ref="AS34:AT34"/>
    <mergeCell ref="AU34:AV34"/>
    <mergeCell ref="AW34:AX34"/>
    <mergeCell ref="AY34:AZ34"/>
    <mergeCell ref="BA34:BB34"/>
    <mergeCell ref="BC34:BD34"/>
    <mergeCell ref="AY36:AZ36"/>
    <mergeCell ref="AK33:AL33"/>
    <mergeCell ref="AS27:BD27"/>
    <mergeCell ref="AK28:AL30"/>
    <mergeCell ref="AM28:AN30"/>
    <mergeCell ref="AO28:AP30"/>
    <mergeCell ref="BC31:BD31"/>
    <mergeCell ref="AU30:AV30"/>
    <mergeCell ref="AW30:AX30"/>
    <mergeCell ref="AY30:AZ30"/>
    <mergeCell ref="AO32:AP32"/>
    <mergeCell ref="BA31:BB31"/>
    <mergeCell ref="BA30:BB30"/>
    <mergeCell ref="BC30:BD30"/>
    <mergeCell ref="AS31:AT31"/>
    <mergeCell ref="AU31:AV31"/>
    <mergeCell ref="AW31:AX31"/>
    <mergeCell ref="AY31:AZ31"/>
    <mergeCell ref="AW33:AX33"/>
    <mergeCell ref="BC33:BD33"/>
    <mergeCell ref="AM32:AN32"/>
    <mergeCell ref="AY35:AZ35"/>
    <mergeCell ref="AF34:AH34"/>
    <mergeCell ref="AI34:AJ34"/>
    <mergeCell ref="AF32:AH32"/>
    <mergeCell ref="AI32:AJ32"/>
    <mergeCell ref="AK32:AL32"/>
    <mergeCell ref="AO34:AP34"/>
    <mergeCell ref="AW35:AX35"/>
    <mergeCell ref="AS33:AT33"/>
    <mergeCell ref="AK35:AL35"/>
    <mergeCell ref="AM35:AN35"/>
    <mergeCell ref="AO35:AP35"/>
    <mergeCell ref="B15:B18"/>
    <mergeCell ref="C15:F15"/>
    <mergeCell ref="H15:J15"/>
    <mergeCell ref="L15:O15"/>
    <mergeCell ref="P15:S15"/>
    <mergeCell ref="U15:W15"/>
    <mergeCell ref="AK34:AL34"/>
    <mergeCell ref="AM34:AN34"/>
    <mergeCell ref="Y15:AA15"/>
    <mergeCell ref="AC15:AF15"/>
    <mergeCell ref="E26:AA30"/>
    <mergeCell ref="E31:AA31"/>
    <mergeCell ref="E34:AA34"/>
    <mergeCell ref="AH15:AJ15"/>
    <mergeCell ref="AI31:AJ31"/>
    <mergeCell ref="AK31:AL31"/>
    <mergeCell ref="AD31:AE31"/>
    <mergeCell ref="B33:D33"/>
    <mergeCell ref="B34:D34"/>
    <mergeCell ref="AB34:AC34"/>
    <mergeCell ref="AD34:AE34"/>
    <mergeCell ref="AF27:AH30"/>
    <mergeCell ref="AD32:AE32"/>
    <mergeCell ref="B31:D31"/>
    <mergeCell ref="AB35:AC35"/>
    <mergeCell ref="AD35:AE35"/>
    <mergeCell ref="AF35:AH35"/>
    <mergeCell ref="AI35:AJ35"/>
    <mergeCell ref="AI36:AJ36"/>
    <mergeCell ref="AD36:AE36"/>
    <mergeCell ref="AF37:AH37"/>
    <mergeCell ref="AW41:AX41"/>
    <mergeCell ref="AU41:AV41"/>
    <mergeCell ref="AK41:AL41"/>
    <mergeCell ref="AW37:AX37"/>
    <mergeCell ref="AK36:AL36"/>
    <mergeCell ref="AB41:AC41"/>
    <mergeCell ref="AI37:AJ37"/>
    <mergeCell ref="AK37:AL37"/>
    <mergeCell ref="AM37:AN37"/>
    <mergeCell ref="AO37:AP37"/>
    <mergeCell ref="AB36:AC36"/>
    <mergeCell ref="AO36:AP36"/>
    <mergeCell ref="AM41:AN41"/>
    <mergeCell ref="AO41:AP41"/>
    <mergeCell ref="AQ40:AR40"/>
    <mergeCell ref="AS40:AT40"/>
    <mergeCell ref="AQ41:AR41"/>
    <mergeCell ref="AS41:AT41"/>
    <mergeCell ref="AW44:AX44"/>
    <mergeCell ref="AK43:AL43"/>
    <mergeCell ref="AB42:AC42"/>
    <mergeCell ref="AU40:AV40"/>
    <mergeCell ref="AW40:AX40"/>
    <mergeCell ref="AI42:AJ42"/>
    <mergeCell ref="AK42:AL42"/>
    <mergeCell ref="AM42:AN42"/>
    <mergeCell ref="AO42:AP42"/>
    <mergeCell ref="BE67:BI67"/>
    <mergeCell ref="AO44:AP44"/>
    <mergeCell ref="AQ44:AR44"/>
    <mergeCell ref="AW48:AX48"/>
    <mergeCell ref="AY48:AZ48"/>
    <mergeCell ref="AY44:AZ44"/>
    <mergeCell ref="AW45:AX45"/>
    <mergeCell ref="AW43:AX43"/>
    <mergeCell ref="AY45:AZ45"/>
    <mergeCell ref="AQ45:AR45"/>
    <mergeCell ref="AS47:AT47"/>
    <mergeCell ref="AU47:AV47"/>
    <mergeCell ref="AW47:AX47"/>
    <mergeCell ref="AY47:AZ47"/>
    <mergeCell ref="AO49:AP49"/>
    <mergeCell ref="AQ49:AR49"/>
    <mergeCell ref="AS49:AT49"/>
    <mergeCell ref="BC51:BD51"/>
    <mergeCell ref="AY49:AZ49"/>
    <mergeCell ref="AU56:AV56"/>
    <mergeCell ref="BA52:BB52"/>
    <mergeCell ref="BA54:BB54"/>
    <mergeCell ref="AO50:AP50"/>
    <mergeCell ref="AU61:BI61"/>
    <mergeCell ref="AY41:AZ41"/>
    <mergeCell ref="AY43:AZ43"/>
    <mergeCell ref="BC49:BD49"/>
    <mergeCell ref="BA46:BB46"/>
    <mergeCell ref="BA47:BB47"/>
    <mergeCell ref="BC47:BD47"/>
    <mergeCell ref="AW42:AX42"/>
    <mergeCell ref="AU51:AV51"/>
    <mergeCell ref="BA49:BB49"/>
    <mergeCell ref="AW51:AX51"/>
    <mergeCell ref="BA51:BB51"/>
    <mergeCell ref="AY51:AZ51"/>
    <mergeCell ref="AU49:AV49"/>
    <mergeCell ref="AW49:AX49"/>
    <mergeCell ref="BC44:BD44"/>
    <mergeCell ref="BA44:BB44"/>
    <mergeCell ref="BA45:BB45"/>
    <mergeCell ref="BC45:BD45"/>
    <mergeCell ref="BC50:BD50"/>
    <mergeCell ref="C87:BR87"/>
    <mergeCell ref="BE68:BI68"/>
    <mergeCell ref="BE69:BI69"/>
    <mergeCell ref="BE70:BI70"/>
    <mergeCell ref="BE71:BI71"/>
    <mergeCell ref="BE72:BI72"/>
    <mergeCell ref="BE73:BI73"/>
    <mergeCell ref="BE74:BI74"/>
    <mergeCell ref="BE75:BI75"/>
    <mergeCell ref="BE76:BI76"/>
    <mergeCell ref="BE77:BI77"/>
    <mergeCell ref="BE78:BI78"/>
    <mergeCell ref="BE79:BI79"/>
    <mergeCell ref="BE80:BI80"/>
    <mergeCell ref="BE81:BI81"/>
    <mergeCell ref="I84:BD84"/>
    <mergeCell ref="C86:BH86"/>
    <mergeCell ref="BC37:BD37"/>
    <mergeCell ref="BA38:BB38"/>
    <mergeCell ref="BC38:BD38"/>
    <mergeCell ref="BA41:BB41"/>
    <mergeCell ref="BC40:BD40"/>
    <mergeCell ref="BC41:BD41"/>
    <mergeCell ref="BC43:BD43"/>
    <mergeCell ref="BC39:BD39"/>
    <mergeCell ref="BA40:BB40"/>
    <mergeCell ref="D95:Z95"/>
    <mergeCell ref="D99:X99"/>
    <mergeCell ref="D103:X103"/>
    <mergeCell ref="AY37:AZ37"/>
    <mergeCell ref="BA37:BB37"/>
    <mergeCell ref="AT15:AU15"/>
    <mergeCell ref="AT16:AU16"/>
    <mergeCell ref="AT17:AU17"/>
    <mergeCell ref="AT18:AU18"/>
    <mergeCell ref="AM39:AN39"/>
    <mergeCell ref="AO39:AP39"/>
    <mergeCell ref="AM43:AN43"/>
    <mergeCell ref="BA42:BB42"/>
    <mergeCell ref="AO43:AP43"/>
    <mergeCell ref="AQ43:AR43"/>
    <mergeCell ref="AS43:AT43"/>
    <mergeCell ref="AU43:AV43"/>
    <mergeCell ref="BA43:BB43"/>
    <mergeCell ref="AM63:AT63"/>
    <mergeCell ref="AY57:BD57"/>
    <mergeCell ref="AO57:AP57"/>
    <mergeCell ref="BC42:BD42"/>
    <mergeCell ref="BA39:BB39"/>
    <mergeCell ref="AY42:AZ42"/>
    <mergeCell ref="D107:AA107"/>
    <mergeCell ref="Q5:AX6"/>
    <mergeCell ref="BE82:BI82"/>
    <mergeCell ref="BE83:BI83"/>
    <mergeCell ref="BE84:BI84"/>
    <mergeCell ref="I66:BD66"/>
    <mergeCell ref="I67:BD67"/>
    <mergeCell ref="I68:BD68"/>
    <mergeCell ref="I69:BD69"/>
    <mergeCell ref="I70:BD70"/>
    <mergeCell ref="I71:BD71"/>
    <mergeCell ref="I72:BD72"/>
    <mergeCell ref="I73:BD73"/>
    <mergeCell ref="I74:BD74"/>
    <mergeCell ref="I75:BD75"/>
    <mergeCell ref="I76:BD76"/>
    <mergeCell ref="I77:BD77"/>
    <mergeCell ref="I78:BD78"/>
    <mergeCell ref="I79:BD79"/>
    <mergeCell ref="I80:BD80"/>
    <mergeCell ref="I81:BD81"/>
    <mergeCell ref="I82:BD82"/>
    <mergeCell ref="I83:BD83"/>
    <mergeCell ref="BE66:BI66"/>
  </mergeCells>
  <printOptions horizontalCentered="1"/>
  <pageMargins left="0.39370078740157483" right="0.39370078740157483" top="0.39370078740157483" bottom="0.39370078740157483" header="0.39370078740157483" footer="0.31496062992125984"/>
  <pageSetup paperSize="8" scale="22" fitToHeight="0" orientation="portrait" r:id="rId1"/>
  <headerFooter alignWithMargins="0"/>
  <rowBreaks count="1" manualBreakCount="1">
    <brk id="6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22"/>
  <sheetViews>
    <sheetView tabSelected="1" view="pageBreakPreview" topLeftCell="A47" zoomScale="40" zoomScaleNormal="100" zoomScaleSheetLayoutView="40" zoomScalePageLayoutView="30" workbookViewId="0">
      <selection activeCell="Z54" sqref="Z54:Z56"/>
    </sheetView>
  </sheetViews>
  <sheetFormatPr defaultRowHeight="15" x14ac:dyDescent="0.25"/>
  <cols>
    <col min="1" max="1" width="1.85546875" customWidth="1"/>
    <col min="2" max="2" width="5.85546875" customWidth="1"/>
    <col min="3" max="3" width="5.5703125" customWidth="1"/>
    <col min="4" max="4" width="5.42578125" customWidth="1"/>
    <col min="5" max="5" width="4.85546875" customWidth="1"/>
    <col min="6" max="6" width="6.140625" customWidth="1"/>
    <col min="7" max="8" width="5.42578125" customWidth="1"/>
    <col min="9" max="10" width="6.140625" customWidth="1"/>
    <col min="11" max="12" width="5.140625" customWidth="1"/>
    <col min="13" max="14" width="5.42578125" customWidth="1"/>
    <col min="15" max="19" width="6.140625" customWidth="1"/>
    <col min="20" max="20" width="5.85546875" customWidth="1"/>
    <col min="21" max="21" width="6.140625" customWidth="1"/>
    <col min="22" max="22" width="6.42578125" customWidth="1"/>
    <col min="23" max="23" width="6.140625" customWidth="1"/>
    <col min="24" max="24" width="3.5703125" customWidth="1"/>
    <col min="25" max="25" width="2.85546875" customWidth="1"/>
    <col min="26" max="26" width="27.85546875" customWidth="1"/>
    <col min="27" max="31" width="6.140625" customWidth="1"/>
    <col min="32" max="32" width="8.42578125" customWidth="1"/>
    <col min="33" max="33" width="5.5703125" customWidth="1"/>
    <col min="34" max="47" width="6.140625" customWidth="1"/>
    <col min="48" max="49" width="6.42578125" customWidth="1"/>
    <col min="50" max="50" width="8.85546875" customWidth="1"/>
    <col min="51" max="55" width="6.140625" customWidth="1"/>
    <col min="56" max="56" width="8.42578125" customWidth="1"/>
    <col min="57" max="58" width="6.140625" customWidth="1"/>
    <col min="59" max="59" width="4.42578125" customWidth="1"/>
    <col min="60" max="60" width="4.140625" customWidth="1"/>
    <col min="61" max="61" width="4.42578125" customWidth="1"/>
    <col min="62" max="62" width="6.140625" customWidth="1"/>
    <col min="63" max="63" width="4.42578125" customWidth="1"/>
    <col min="64" max="64" width="5.85546875" customWidth="1"/>
    <col min="65" max="65" width="4.42578125" customWidth="1"/>
    <col min="66" max="66" width="5" customWidth="1"/>
    <col min="67" max="67" width="6.140625" customWidth="1"/>
    <col min="68" max="68" width="5.5703125" customWidth="1"/>
    <col min="69" max="69" width="6.140625" customWidth="1"/>
    <col min="70" max="70" width="5.5703125" customWidth="1"/>
    <col min="71" max="71" width="4.5703125" customWidth="1"/>
    <col min="72" max="72" width="0.5703125" hidden="1" customWidth="1"/>
  </cols>
  <sheetData>
    <row r="1" spans="1:76" ht="6.6" customHeight="1" x14ac:dyDescent="0.25"/>
    <row r="2" spans="1:76" ht="45.75" x14ac:dyDescent="0.25">
      <c r="A2" s="660" t="s">
        <v>51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A2" s="660"/>
      <c r="AB2" s="660"/>
      <c r="AC2" s="660"/>
      <c r="AD2" s="660"/>
      <c r="AE2" s="660"/>
      <c r="AF2" s="660"/>
      <c r="AG2" s="660"/>
      <c r="AH2" s="660"/>
      <c r="AI2" s="660"/>
      <c r="AJ2" s="660"/>
      <c r="AK2" s="660"/>
      <c r="AL2" s="660"/>
      <c r="AM2" s="660"/>
      <c r="AN2" s="660"/>
      <c r="AO2" s="660"/>
      <c r="AP2" s="660"/>
      <c r="AQ2" s="660"/>
      <c r="AR2" s="660"/>
      <c r="AS2" s="660"/>
      <c r="AT2" s="660"/>
      <c r="AU2" s="660"/>
      <c r="AV2" s="660"/>
      <c r="AW2" s="660"/>
      <c r="AX2" s="660"/>
      <c r="AY2" s="660"/>
      <c r="AZ2" s="660"/>
      <c r="BA2" s="660"/>
      <c r="BB2" s="660"/>
      <c r="BC2" s="660"/>
      <c r="BD2" s="660"/>
      <c r="BE2" s="660"/>
      <c r="BF2" s="660"/>
      <c r="BG2" s="660"/>
      <c r="BH2" s="660"/>
      <c r="BI2" s="660"/>
      <c r="BJ2" s="660"/>
      <c r="BK2" s="660"/>
      <c r="BL2" s="660"/>
      <c r="BM2" s="660"/>
      <c r="BN2" s="660"/>
      <c r="BO2" s="660"/>
      <c r="BP2" s="660"/>
      <c r="BQ2" s="660"/>
      <c r="BR2" s="660"/>
      <c r="BS2" s="660"/>
      <c r="BT2" s="44"/>
      <c r="BU2" s="44"/>
      <c r="BV2" s="44"/>
      <c r="BW2" s="44"/>
    </row>
    <row r="3" spans="1:76" ht="49.35" customHeight="1" x14ac:dyDescent="0.25">
      <c r="A3" s="660" t="s">
        <v>202</v>
      </c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660"/>
      <c r="AA3" s="660"/>
      <c r="AB3" s="660"/>
      <c r="AC3" s="660"/>
      <c r="AD3" s="660"/>
      <c r="AE3" s="660"/>
      <c r="AF3" s="660"/>
      <c r="AG3" s="660"/>
      <c r="AH3" s="660"/>
      <c r="AI3" s="660"/>
      <c r="AJ3" s="660"/>
      <c r="AK3" s="660"/>
      <c r="AL3" s="660"/>
      <c r="AM3" s="660"/>
      <c r="AN3" s="660"/>
      <c r="AO3" s="660"/>
      <c r="AP3" s="660"/>
      <c r="AQ3" s="660"/>
      <c r="AR3" s="660"/>
      <c r="AS3" s="660"/>
      <c r="AT3" s="660"/>
      <c r="AU3" s="660"/>
      <c r="AV3" s="660"/>
      <c r="AW3" s="660"/>
      <c r="AX3" s="660"/>
      <c r="AY3" s="660"/>
      <c r="AZ3" s="660"/>
      <c r="BA3" s="660"/>
      <c r="BB3" s="660"/>
      <c r="BC3" s="660"/>
      <c r="BD3" s="660"/>
      <c r="BE3" s="660"/>
      <c r="BF3" s="660"/>
      <c r="BG3" s="660"/>
      <c r="BH3" s="660"/>
      <c r="BI3" s="660"/>
      <c r="BJ3" s="660"/>
      <c r="BK3" s="660"/>
      <c r="BL3" s="660"/>
      <c r="BM3" s="660"/>
      <c r="BN3" s="660"/>
      <c r="BO3" s="660"/>
      <c r="BP3" s="660"/>
      <c r="BQ3" s="660"/>
      <c r="BR3" s="660"/>
      <c r="BS3" s="660"/>
      <c r="BT3" s="44"/>
      <c r="BU3" s="44"/>
      <c r="BV3" s="44"/>
      <c r="BW3" s="44"/>
    </row>
    <row r="4" spans="1:76" ht="8.4499999999999993" customHeight="1" x14ac:dyDescent="0.4">
      <c r="A4" s="45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3"/>
      <c r="T4" s="53"/>
      <c r="U4" s="53"/>
      <c r="V4" s="54"/>
      <c r="W4" s="53"/>
      <c r="X4" s="53"/>
      <c r="Y4" s="53"/>
      <c r="Z4" s="53"/>
      <c r="AA4" s="53"/>
      <c r="AB4" s="45"/>
      <c r="AC4" s="55"/>
      <c r="AD4" s="45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</row>
    <row r="5" spans="1:76" ht="46.35" customHeight="1" x14ac:dyDescent="0.75">
      <c r="A5" s="45"/>
      <c r="G5" s="52" t="s">
        <v>287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 t="s">
        <v>207</v>
      </c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BA5" s="182"/>
      <c r="BB5" s="182"/>
      <c r="BC5" s="182"/>
      <c r="BD5" s="182"/>
      <c r="BE5" s="182"/>
      <c r="BF5" s="182"/>
      <c r="BG5" s="182"/>
      <c r="BH5" s="183"/>
      <c r="BI5" s="183"/>
      <c r="BJ5" s="182"/>
      <c r="BK5" s="182"/>
      <c r="BL5" s="182"/>
      <c r="BM5" s="182"/>
      <c r="BN5" s="182"/>
      <c r="BQ5" s="182"/>
      <c r="BR5" s="184"/>
      <c r="BT5" s="57"/>
      <c r="BU5" s="57"/>
    </row>
    <row r="6" spans="1:76" ht="54" customHeight="1" x14ac:dyDescent="0.65">
      <c r="A6" s="45"/>
      <c r="G6" s="52" t="s">
        <v>288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3"/>
      <c r="T6" s="53"/>
      <c r="U6" s="53"/>
      <c r="V6" s="53"/>
      <c r="W6" s="53"/>
      <c r="X6" s="53"/>
      <c r="Y6" s="53"/>
      <c r="Z6" s="53"/>
      <c r="AA6" s="53"/>
      <c r="AB6" s="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182" t="s">
        <v>126</v>
      </c>
      <c r="AZ6" s="185"/>
      <c r="BA6" s="185"/>
      <c r="BB6" s="185"/>
      <c r="BC6" s="185"/>
      <c r="BD6" s="185"/>
      <c r="BE6" s="185"/>
      <c r="BF6" s="185"/>
      <c r="BG6" s="183"/>
      <c r="BH6" s="183"/>
      <c r="BI6" s="185"/>
      <c r="BJ6" s="185"/>
      <c r="BK6" s="185"/>
      <c r="BL6" s="185"/>
      <c r="BM6" s="185"/>
      <c r="BQ6" s="185"/>
      <c r="BR6" s="185"/>
      <c r="BT6" s="60"/>
      <c r="BU6" s="60"/>
    </row>
    <row r="7" spans="1:76" ht="90" customHeight="1" x14ac:dyDescent="0.65">
      <c r="A7" s="45"/>
      <c r="G7" s="52" t="s">
        <v>293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T7" s="46"/>
      <c r="U7" s="190" t="s">
        <v>208</v>
      </c>
      <c r="V7" s="190"/>
      <c r="W7" s="190"/>
      <c r="X7" s="190"/>
      <c r="Y7" s="190"/>
      <c r="Z7" s="190"/>
      <c r="AA7" s="190"/>
      <c r="AB7" s="190"/>
      <c r="AC7" s="259"/>
      <c r="AD7" s="253"/>
      <c r="AE7" s="253"/>
      <c r="AF7" s="662" t="s">
        <v>248</v>
      </c>
      <c r="AG7" s="662"/>
      <c r="AH7" s="662"/>
      <c r="AI7" s="662"/>
      <c r="AJ7" s="662"/>
      <c r="AK7" s="662"/>
      <c r="AL7" s="662"/>
      <c r="AM7" s="662"/>
      <c r="AN7" s="662"/>
      <c r="AO7" s="662"/>
      <c r="AP7" s="662"/>
      <c r="AQ7" s="662"/>
      <c r="AR7" s="662"/>
      <c r="AS7" s="662"/>
      <c r="AT7" s="662"/>
      <c r="AU7" s="662"/>
      <c r="AV7" s="662"/>
      <c r="AW7" s="662"/>
      <c r="AX7" s="231"/>
      <c r="AY7" s="268" t="s">
        <v>195</v>
      </c>
      <c r="AZ7" s="114"/>
      <c r="BA7" s="114"/>
      <c r="BB7" s="114"/>
      <c r="BC7" s="114"/>
      <c r="BD7" s="114"/>
      <c r="BF7" s="186" t="s">
        <v>239</v>
      </c>
      <c r="BG7" s="183"/>
      <c r="BH7" s="183"/>
      <c r="BI7" s="186"/>
      <c r="BJ7" s="186"/>
      <c r="BK7" s="186"/>
      <c r="BL7" s="186"/>
      <c r="BM7" s="186"/>
      <c r="BQ7" s="186"/>
      <c r="BR7" s="186"/>
      <c r="BT7" s="63"/>
      <c r="BU7" s="63"/>
      <c r="BX7" s="112"/>
    </row>
    <row r="8" spans="1:76" ht="49.35" customHeight="1" x14ac:dyDescent="0.65">
      <c r="A8" s="31"/>
      <c r="G8" s="52" t="s">
        <v>289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928"/>
      <c r="T8" s="928"/>
      <c r="U8" s="928"/>
      <c r="V8" s="928"/>
      <c r="W8" s="928"/>
      <c r="X8" s="928"/>
      <c r="Y8" s="928"/>
      <c r="Z8" s="279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182" t="s">
        <v>209</v>
      </c>
      <c r="AZ8" s="182"/>
      <c r="BA8" s="182"/>
      <c r="BB8" s="182"/>
      <c r="BC8" s="182"/>
      <c r="BD8" s="182"/>
      <c r="BE8" s="182"/>
      <c r="BF8" s="182"/>
      <c r="BG8" s="183"/>
      <c r="BH8" s="183"/>
      <c r="BI8" s="182"/>
      <c r="BJ8" s="182"/>
      <c r="BK8" s="182"/>
      <c r="BL8" s="182"/>
      <c r="BM8" s="182"/>
      <c r="BQ8" s="182"/>
      <c r="BR8" s="182"/>
      <c r="BT8" s="111"/>
      <c r="BU8" s="111"/>
    </row>
    <row r="9" spans="1:76" ht="45.75" x14ac:dyDescent="0.45">
      <c r="A9" s="31"/>
      <c r="G9" s="46" t="s">
        <v>292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3"/>
      <c r="T9" s="53"/>
      <c r="U9" s="53"/>
      <c r="V9" s="53"/>
      <c r="W9" s="53"/>
      <c r="X9" s="53"/>
      <c r="Y9" s="53"/>
      <c r="Z9" s="53"/>
      <c r="AA9" s="53"/>
      <c r="AB9" s="64"/>
      <c r="AC9" s="53"/>
      <c r="AD9" s="53"/>
      <c r="AE9" s="53"/>
      <c r="AF9" s="53"/>
      <c r="AG9" s="53"/>
      <c r="AH9" s="54"/>
      <c r="AI9" s="53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2"/>
      <c r="BF9" s="62"/>
      <c r="BG9" s="62"/>
      <c r="BH9" s="62"/>
      <c r="BI9" s="62"/>
      <c r="BJ9" s="62"/>
      <c r="BK9" s="62"/>
      <c r="BL9" s="62"/>
      <c r="BM9" s="62"/>
      <c r="BQ9" s="62"/>
      <c r="BR9" s="66"/>
      <c r="BS9" s="67"/>
      <c r="BT9" s="67"/>
      <c r="BU9" s="67"/>
      <c r="BV9" s="67"/>
      <c r="BW9" s="67"/>
    </row>
    <row r="10" spans="1:76" ht="10.7" customHeight="1" x14ac:dyDescent="0.35">
      <c r="A10" s="68"/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69"/>
      <c r="Z10" s="69"/>
      <c r="AA10" s="69"/>
      <c r="AB10" s="71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</row>
    <row r="11" spans="1:76" s="194" customFormat="1" ht="49.7" customHeight="1" thickBot="1" x14ac:dyDescent="0.75">
      <c r="A11" s="189"/>
      <c r="B11" s="190"/>
      <c r="C11" s="190"/>
      <c r="D11" s="190"/>
      <c r="E11" s="190"/>
      <c r="F11" s="190"/>
      <c r="G11" s="190"/>
      <c r="H11" s="190"/>
      <c r="I11" s="190" t="s">
        <v>159</v>
      </c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1"/>
      <c r="AN11" s="191"/>
      <c r="AO11" s="191"/>
      <c r="AP11" s="191"/>
      <c r="AQ11" s="191"/>
      <c r="AR11" s="191"/>
      <c r="AS11" s="191"/>
      <c r="AT11" s="191"/>
      <c r="AU11" s="192"/>
      <c r="AV11" s="193"/>
      <c r="AW11" s="193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192"/>
      <c r="BN11" s="192"/>
      <c r="BO11" s="192"/>
      <c r="BP11" s="192" t="s">
        <v>160</v>
      </c>
      <c r="BQ11" s="192"/>
      <c r="BR11" s="192"/>
      <c r="BS11" s="192"/>
      <c r="BT11" s="192"/>
      <c r="BU11" s="192"/>
      <c r="BV11" s="192"/>
      <c r="BW11" s="192"/>
    </row>
    <row r="12" spans="1:76" ht="57" customHeight="1" thickTop="1" x14ac:dyDescent="0.45">
      <c r="A12" s="68"/>
      <c r="B12" s="963" t="s">
        <v>21</v>
      </c>
      <c r="C12" s="966" t="s">
        <v>161</v>
      </c>
      <c r="D12" s="412"/>
      <c r="E12" s="412"/>
      <c r="F12" s="412"/>
      <c r="G12" s="122"/>
      <c r="H12" s="412" t="s">
        <v>162</v>
      </c>
      <c r="I12" s="412"/>
      <c r="J12" s="412"/>
      <c r="K12" s="123"/>
      <c r="L12" s="412" t="s">
        <v>163</v>
      </c>
      <c r="M12" s="412"/>
      <c r="N12" s="412"/>
      <c r="O12" s="412"/>
      <c r="P12" s="412" t="s">
        <v>164</v>
      </c>
      <c r="Q12" s="412"/>
      <c r="R12" s="412"/>
      <c r="S12" s="412"/>
      <c r="T12" s="123"/>
      <c r="U12" s="412" t="s">
        <v>165</v>
      </c>
      <c r="V12" s="412"/>
      <c r="W12" s="412"/>
      <c r="X12" s="975"/>
      <c r="Y12" s="976"/>
      <c r="Z12" s="280"/>
      <c r="AA12" s="412" t="s">
        <v>166</v>
      </c>
      <c r="AB12" s="412"/>
      <c r="AC12" s="412"/>
      <c r="AD12" s="124"/>
      <c r="AE12" s="412" t="s">
        <v>167</v>
      </c>
      <c r="AF12" s="412"/>
      <c r="AG12" s="412"/>
      <c r="AH12" s="412"/>
      <c r="AI12" s="124"/>
      <c r="AJ12" s="412" t="s">
        <v>168</v>
      </c>
      <c r="AK12" s="412"/>
      <c r="AL12" s="412"/>
      <c r="AM12" s="124"/>
      <c r="AN12" s="412" t="s">
        <v>169</v>
      </c>
      <c r="AO12" s="412"/>
      <c r="AP12" s="412"/>
      <c r="AQ12" s="412"/>
      <c r="AR12" s="412" t="s">
        <v>170</v>
      </c>
      <c r="AS12" s="412"/>
      <c r="AT12" s="412"/>
      <c r="AU12" s="412"/>
      <c r="AV12" s="122"/>
      <c r="AW12" s="412" t="s">
        <v>171</v>
      </c>
      <c r="AX12" s="412"/>
      <c r="AY12" s="412"/>
      <c r="AZ12" s="123"/>
      <c r="BA12" s="412" t="s">
        <v>172</v>
      </c>
      <c r="BB12" s="412"/>
      <c r="BC12" s="412"/>
      <c r="BD12" s="906"/>
      <c r="BE12" s="667" t="s">
        <v>210</v>
      </c>
      <c r="BF12" s="670"/>
      <c r="BG12" s="916" t="s">
        <v>211</v>
      </c>
      <c r="BH12" s="917"/>
      <c r="BI12" s="910" t="s">
        <v>240</v>
      </c>
      <c r="BJ12" s="911"/>
      <c r="BK12" s="922" t="s">
        <v>124</v>
      </c>
      <c r="BL12" s="923"/>
      <c r="BM12" s="670" t="s">
        <v>125</v>
      </c>
      <c r="BN12" s="670"/>
      <c r="BO12" s="670" t="s">
        <v>24</v>
      </c>
      <c r="BP12" s="670"/>
      <c r="BQ12" s="903" t="s">
        <v>8</v>
      </c>
      <c r="BR12" s="642"/>
      <c r="BS12" s="68"/>
      <c r="BT12" s="68"/>
      <c r="BU12" s="68"/>
      <c r="BV12" s="68"/>
    </row>
    <row r="13" spans="1:76" ht="142.35" customHeight="1" x14ac:dyDescent="0.4">
      <c r="A13" s="68"/>
      <c r="B13" s="964"/>
      <c r="C13" s="171">
        <v>1</v>
      </c>
      <c r="D13" s="172">
        <v>8</v>
      </c>
      <c r="E13" s="172">
        <v>15</v>
      </c>
      <c r="F13" s="172">
        <v>22</v>
      </c>
      <c r="G13" s="173">
        <v>29</v>
      </c>
      <c r="H13" s="172">
        <v>6</v>
      </c>
      <c r="I13" s="172">
        <v>13</v>
      </c>
      <c r="J13" s="172">
        <v>20</v>
      </c>
      <c r="K13" s="174">
        <v>27</v>
      </c>
      <c r="L13" s="172">
        <v>3</v>
      </c>
      <c r="M13" s="172">
        <v>10</v>
      </c>
      <c r="N13" s="172">
        <v>17</v>
      </c>
      <c r="O13" s="172">
        <v>24</v>
      </c>
      <c r="P13" s="172">
        <v>1</v>
      </c>
      <c r="Q13" s="172">
        <v>8</v>
      </c>
      <c r="R13" s="172">
        <v>15</v>
      </c>
      <c r="S13" s="172">
        <v>22</v>
      </c>
      <c r="T13" s="174">
        <v>29</v>
      </c>
      <c r="U13" s="172">
        <v>5</v>
      </c>
      <c r="V13" s="172">
        <v>12</v>
      </c>
      <c r="W13" s="172">
        <v>19</v>
      </c>
      <c r="X13" s="977">
        <v>26</v>
      </c>
      <c r="Y13" s="978"/>
      <c r="Z13" s="283"/>
      <c r="AA13" s="172">
        <v>2</v>
      </c>
      <c r="AB13" s="172">
        <v>9</v>
      </c>
      <c r="AC13" s="172">
        <v>16</v>
      </c>
      <c r="AD13" s="173">
        <v>23</v>
      </c>
      <c r="AE13" s="172">
        <v>2</v>
      </c>
      <c r="AF13" s="172">
        <v>9</v>
      </c>
      <c r="AG13" s="172">
        <v>16</v>
      </c>
      <c r="AH13" s="172">
        <v>23</v>
      </c>
      <c r="AI13" s="173">
        <v>30</v>
      </c>
      <c r="AJ13" s="172">
        <v>6</v>
      </c>
      <c r="AK13" s="172">
        <v>13</v>
      </c>
      <c r="AL13" s="172">
        <v>20</v>
      </c>
      <c r="AM13" s="173">
        <v>27</v>
      </c>
      <c r="AN13" s="172">
        <v>4</v>
      </c>
      <c r="AO13" s="172">
        <v>11</v>
      </c>
      <c r="AP13" s="172">
        <v>18</v>
      </c>
      <c r="AQ13" s="172">
        <v>25</v>
      </c>
      <c r="AR13" s="172">
        <v>1</v>
      </c>
      <c r="AS13" s="172">
        <v>8</v>
      </c>
      <c r="AT13" s="172">
        <v>15</v>
      </c>
      <c r="AU13" s="172">
        <v>22</v>
      </c>
      <c r="AV13" s="174">
        <v>29</v>
      </c>
      <c r="AW13" s="172">
        <v>6</v>
      </c>
      <c r="AX13" s="172">
        <v>13</v>
      </c>
      <c r="AY13" s="172">
        <v>20</v>
      </c>
      <c r="AZ13" s="174">
        <v>27</v>
      </c>
      <c r="BA13" s="175">
        <v>3</v>
      </c>
      <c r="BB13" s="175">
        <v>10</v>
      </c>
      <c r="BC13" s="175">
        <v>17</v>
      </c>
      <c r="BD13" s="176">
        <v>24</v>
      </c>
      <c r="BE13" s="668"/>
      <c r="BF13" s="671"/>
      <c r="BG13" s="918"/>
      <c r="BH13" s="919"/>
      <c r="BI13" s="912"/>
      <c r="BJ13" s="913"/>
      <c r="BK13" s="924"/>
      <c r="BL13" s="925"/>
      <c r="BM13" s="671"/>
      <c r="BN13" s="671"/>
      <c r="BO13" s="671"/>
      <c r="BP13" s="671"/>
      <c r="BQ13" s="904"/>
      <c r="BR13" s="643"/>
      <c r="BS13" s="68"/>
      <c r="BT13" s="68"/>
      <c r="BU13" s="68"/>
      <c r="BV13" s="68"/>
    </row>
    <row r="14" spans="1:76" ht="149.44999999999999" customHeight="1" x14ac:dyDescent="0.4">
      <c r="A14" s="68"/>
      <c r="B14" s="964"/>
      <c r="C14" s="177">
        <v>7</v>
      </c>
      <c r="D14" s="178">
        <v>14</v>
      </c>
      <c r="E14" s="178">
        <v>21</v>
      </c>
      <c r="F14" s="178">
        <v>28</v>
      </c>
      <c r="G14" s="178">
        <v>5</v>
      </c>
      <c r="H14" s="178">
        <v>12</v>
      </c>
      <c r="I14" s="178">
        <v>19</v>
      </c>
      <c r="J14" s="178">
        <v>26</v>
      </c>
      <c r="K14" s="178">
        <v>2</v>
      </c>
      <c r="L14" s="178">
        <v>9</v>
      </c>
      <c r="M14" s="178">
        <v>16</v>
      </c>
      <c r="N14" s="178">
        <v>23</v>
      </c>
      <c r="O14" s="178">
        <v>30</v>
      </c>
      <c r="P14" s="178">
        <v>7</v>
      </c>
      <c r="Q14" s="178">
        <v>14</v>
      </c>
      <c r="R14" s="178">
        <v>21</v>
      </c>
      <c r="S14" s="178">
        <v>28</v>
      </c>
      <c r="T14" s="178">
        <v>4</v>
      </c>
      <c r="U14" s="178">
        <v>11</v>
      </c>
      <c r="V14" s="178">
        <v>18</v>
      </c>
      <c r="W14" s="178">
        <v>25</v>
      </c>
      <c r="X14" s="979">
        <v>1</v>
      </c>
      <c r="Y14" s="980"/>
      <c r="Z14" s="281"/>
      <c r="AA14" s="178">
        <v>8</v>
      </c>
      <c r="AB14" s="178">
        <v>15</v>
      </c>
      <c r="AC14" s="178">
        <v>22</v>
      </c>
      <c r="AD14" s="178">
        <v>1</v>
      </c>
      <c r="AE14" s="178">
        <v>8</v>
      </c>
      <c r="AF14" s="178">
        <v>15</v>
      </c>
      <c r="AG14" s="178">
        <v>22</v>
      </c>
      <c r="AH14" s="178">
        <v>29</v>
      </c>
      <c r="AI14" s="178">
        <v>5</v>
      </c>
      <c r="AJ14" s="178">
        <v>12</v>
      </c>
      <c r="AK14" s="178">
        <v>19</v>
      </c>
      <c r="AL14" s="178">
        <v>26</v>
      </c>
      <c r="AM14" s="178">
        <v>3</v>
      </c>
      <c r="AN14" s="178">
        <v>10</v>
      </c>
      <c r="AO14" s="178">
        <v>17</v>
      </c>
      <c r="AP14" s="178">
        <v>24</v>
      </c>
      <c r="AQ14" s="178">
        <v>31</v>
      </c>
      <c r="AR14" s="178">
        <v>7</v>
      </c>
      <c r="AS14" s="178">
        <v>14</v>
      </c>
      <c r="AT14" s="178">
        <v>21</v>
      </c>
      <c r="AU14" s="178">
        <v>28</v>
      </c>
      <c r="AV14" s="178">
        <v>5</v>
      </c>
      <c r="AW14" s="178">
        <v>12</v>
      </c>
      <c r="AX14" s="178">
        <v>19</v>
      </c>
      <c r="AY14" s="178">
        <v>26</v>
      </c>
      <c r="AZ14" s="178">
        <v>2</v>
      </c>
      <c r="BA14" s="173">
        <v>9</v>
      </c>
      <c r="BB14" s="173">
        <v>16</v>
      </c>
      <c r="BC14" s="173">
        <v>23</v>
      </c>
      <c r="BD14" s="179">
        <v>31</v>
      </c>
      <c r="BE14" s="668"/>
      <c r="BF14" s="671"/>
      <c r="BG14" s="918"/>
      <c r="BH14" s="919"/>
      <c r="BI14" s="912"/>
      <c r="BJ14" s="913"/>
      <c r="BK14" s="924"/>
      <c r="BL14" s="925"/>
      <c r="BM14" s="671"/>
      <c r="BN14" s="671"/>
      <c r="BO14" s="671"/>
      <c r="BP14" s="671"/>
      <c r="BQ14" s="904"/>
      <c r="BR14" s="643"/>
      <c r="BS14" s="68"/>
      <c r="BT14" s="68"/>
      <c r="BU14" s="68"/>
      <c r="BV14" s="68"/>
    </row>
    <row r="15" spans="1:76" ht="45.6" customHeight="1" thickBot="1" x14ac:dyDescent="0.35">
      <c r="A15" s="68"/>
      <c r="B15" s="965"/>
      <c r="C15" s="125">
        <v>1</v>
      </c>
      <c r="D15" s="126">
        <v>2</v>
      </c>
      <c r="E15" s="126">
        <v>3</v>
      </c>
      <c r="F15" s="126">
        <v>4</v>
      </c>
      <c r="G15" s="126">
        <v>5</v>
      </c>
      <c r="H15" s="126">
        <v>6</v>
      </c>
      <c r="I15" s="126">
        <v>7</v>
      </c>
      <c r="J15" s="126">
        <v>8</v>
      </c>
      <c r="K15" s="126">
        <v>9</v>
      </c>
      <c r="L15" s="126">
        <v>10</v>
      </c>
      <c r="M15" s="126">
        <v>11</v>
      </c>
      <c r="N15" s="126">
        <v>12</v>
      </c>
      <c r="O15" s="126">
        <v>13</v>
      </c>
      <c r="P15" s="126">
        <v>14</v>
      </c>
      <c r="Q15" s="126">
        <v>15</v>
      </c>
      <c r="R15" s="126">
        <v>16</v>
      </c>
      <c r="S15" s="126">
        <v>17</v>
      </c>
      <c r="T15" s="126">
        <v>18</v>
      </c>
      <c r="U15" s="126">
        <v>19</v>
      </c>
      <c r="V15" s="126">
        <v>20</v>
      </c>
      <c r="W15" s="126">
        <v>21</v>
      </c>
      <c r="X15" s="981">
        <v>22</v>
      </c>
      <c r="Y15" s="982"/>
      <c r="Z15" s="282"/>
      <c r="AA15" s="126">
        <v>23</v>
      </c>
      <c r="AB15" s="126">
        <v>24</v>
      </c>
      <c r="AC15" s="126">
        <v>25</v>
      </c>
      <c r="AD15" s="126">
        <v>26</v>
      </c>
      <c r="AE15" s="126">
        <v>27</v>
      </c>
      <c r="AF15" s="126">
        <v>28</v>
      </c>
      <c r="AG15" s="126">
        <v>29</v>
      </c>
      <c r="AH15" s="126">
        <v>30</v>
      </c>
      <c r="AI15" s="126">
        <v>31</v>
      </c>
      <c r="AJ15" s="126">
        <v>32</v>
      </c>
      <c r="AK15" s="126">
        <v>33</v>
      </c>
      <c r="AL15" s="126">
        <v>34</v>
      </c>
      <c r="AM15" s="126">
        <v>35</v>
      </c>
      <c r="AN15" s="126">
        <v>36</v>
      </c>
      <c r="AO15" s="126">
        <v>37</v>
      </c>
      <c r="AP15" s="126">
        <v>38</v>
      </c>
      <c r="AQ15" s="126">
        <v>39</v>
      </c>
      <c r="AR15" s="126">
        <v>40</v>
      </c>
      <c r="AS15" s="126">
        <v>41</v>
      </c>
      <c r="AT15" s="126">
        <v>42</v>
      </c>
      <c r="AU15" s="126">
        <v>43</v>
      </c>
      <c r="AV15" s="126">
        <v>44</v>
      </c>
      <c r="AW15" s="126">
        <v>45</v>
      </c>
      <c r="AX15" s="126">
        <v>46</v>
      </c>
      <c r="AY15" s="126">
        <v>47</v>
      </c>
      <c r="AZ15" s="126">
        <v>48</v>
      </c>
      <c r="BA15" s="126">
        <v>49</v>
      </c>
      <c r="BB15" s="126">
        <v>50</v>
      </c>
      <c r="BC15" s="126">
        <v>51</v>
      </c>
      <c r="BD15" s="127">
        <v>52</v>
      </c>
      <c r="BE15" s="669"/>
      <c r="BF15" s="672"/>
      <c r="BG15" s="920"/>
      <c r="BH15" s="921"/>
      <c r="BI15" s="914"/>
      <c r="BJ15" s="915"/>
      <c r="BK15" s="926"/>
      <c r="BL15" s="927"/>
      <c r="BM15" s="672"/>
      <c r="BN15" s="672"/>
      <c r="BO15" s="672"/>
      <c r="BP15" s="672"/>
      <c r="BQ15" s="905"/>
      <c r="BR15" s="644"/>
      <c r="BS15" s="68"/>
      <c r="BT15" s="68"/>
      <c r="BU15" s="68"/>
      <c r="BV15" s="68"/>
    </row>
    <row r="16" spans="1:76" s="118" customFormat="1" ht="43.7" customHeight="1" thickTop="1" thickBot="1" x14ac:dyDescent="0.55000000000000004">
      <c r="A16" s="196"/>
      <c r="B16" s="195" t="s">
        <v>26</v>
      </c>
      <c r="C16" s="197"/>
      <c r="D16" s="198" t="s">
        <v>212</v>
      </c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70"/>
      <c r="V16" s="170" t="s">
        <v>27</v>
      </c>
      <c r="W16" s="170" t="s">
        <v>27</v>
      </c>
      <c r="X16" s="983"/>
      <c r="Y16" s="984"/>
      <c r="Z16" s="284"/>
      <c r="AA16" s="170"/>
      <c r="AB16" s="200"/>
      <c r="AC16" s="201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170"/>
      <c r="AR16" s="170" t="s">
        <v>27</v>
      </c>
      <c r="AS16" s="170" t="s">
        <v>27</v>
      </c>
      <c r="AT16" s="170"/>
      <c r="AU16" s="170"/>
      <c r="AV16" s="199"/>
      <c r="AW16" s="170"/>
      <c r="AX16" s="170"/>
      <c r="AY16" s="170"/>
      <c r="AZ16" s="170"/>
      <c r="BA16" s="170"/>
      <c r="BB16" s="170"/>
      <c r="BC16" s="170"/>
      <c r="BD16" s="170"/>
      <c r="BE16" s="907">
        <v>47</v>
      </c>
      <c r="BF16" s="892"/>
      <c r="BG16" s="908">
        <v>1</v>
      </c>
      <c r="BH16" s="908"/>
      <c r="BI16" s="892">
        <v>4</v>
      </c>
      <c r="BJ16" s="892"/>
      <c r="BK16" s="892"/>
      <c r="BL16" s="892"/>
      <c r="BM16" s="892"/>
      <c r="BN16" s="892"/>
      <c r="BO16" s="892"/>
      <c r="BP16" s="892"/>
      <c r="BQ16" s="892">
        <f>BE16+BG16+BI16+BK16+BM16+BO16</f>
        <v>52</v>
      </c>
      <c r="BR16" s="893"/>
      <c r="BS16" s="889"/>
      <c r="BT16" s="889"/>
      <c r="BU16" s="889"/>
      <c r="BV16" s="889"/>
    </row>
    <row r="17" spans="1:77" s="118" customFormat="1" ht="40.700000000000003" customHeight="1" thickTop="1" thickBot="1" x14ac:dyDescent="0.55000000000000004">
      <c r="A17" s="196"/>
      <c r="B17" s="261" t="s">
        <v>213</v>
      </c>
      <c r="C17" s="262"/>
      <c r="D17" s="262"/>
      <c r="E17" s="262"/>
      <c r="F17" s="262"/>
      <c r="G17" s="262"/>
      <c r="H17" s="262"/>
      <c r="I17" s="262"/>
      <c r="J17" s="262"/>
      <c r="K17" s="263" t="s">
        <v>29</v>
      </c>
      <c r="L17" s="263" t="s">
        <v>29</v>
      </c>
      <c r="M17" s="264" t="s">
        <v>27</v>
      </c>
      <c r="N17" s="264" t="s">
        <v>27</v>
      </c>
      <c r="O17" s="265" t="s">
        <v>31</v>
      </c>
      <c r="P17" s="265" t="s">
        <v>31</v>
      </c>
      <c r="Q17" s="265" t="s">
        <v>31</v>
      </c>
      <c r="R17" s="265" t="s">
        <v>31</v>
      </c>
      <c r="S17" s="265" t="s">
        <v>31</v>
      </c>
      <c r="T17" s="265" t="s">
        <v>31</v>
      </c>
      <c r="U17" s="265" t="s">
        <v>31</v>
      </c>
      <c r="V17" s="265" t="s">
        <v>31</v>
      </c>
      <c r="W17" s="263" t="s">
        <v>30</v>
      </c>
      <c r="X17" s="266" t="s">
        <v>30</v>
      </c>
      <c r="Y17" s="267"/>
      <c r="Z17" s="278"/>
      <c r="AA17" s="897"/>
      <c r="AB17" s="894"/>
      <c r="AC17" s="894"/>
      <c r="AD17" s="894"/>
      <c r="AE17" s="894"/>
      <c r="AF17" s="894"/>
      <c r="AG17" s="894"/>
      <c r="AH17" s="894"/>
      <c r="AI17" s="894"/>
      <c r="AJ17" s="894"/>
      <c r="AK17" s="894"/>
      <c r="AL17" s="894"/>
      <c r="AM17" s="894"/>
      <c r="AN17" s="894"/>
      <c r="AO17" s="894"/>
      <c r="AP17" s="894"/>
      <c r="AQ17" s="894"/>
      <c r="AR17" s="894"/>
      <c r="AS17" s="894"/>
      <c r="AT17" s="894"/>
      <c r="AU17" s="894"/>
      <c r="AV17" s="894"/>
      <c r="AW17" s="894"/>
      <c r="AX17" s="894"/>
      <c r="AY17" s="894"/>
      <c r="AZ17" s="894"/>
      <c r="BA17" s="894"/>
      <c r="BB17" s="894"/>
      <c r="BC17" s="894"/>
      <c r="BD17" s="895"/>
      <c r="BE17" s="894">
        <v>8</v>
      </c>
      <c r="BF17" s="895"/>
      <c r="BG17" s="896"/>
      <c r="BH17" s="896"/>
      <c r="BI17" s="897">
        <v>2</v>
      </c>
      <c r="BJ17" s="895"/>
      <c r="BK17" s="897">
        <v>2</v>
      </c>
      <c r="BL17" s="895"/>
      <c r="BM17" s="898">
        <v>8</v>
      </c>
      <c r="BN17" s="899"/>
      <c r="BO17" s="897">
        <v>2</v>
      </c>
      <c r="BP17" s="895"/>
      <c r="BQ17" s="900">
        <f>BE17+BG17+BI17+BK17+BM17+BO17</f>
        <v>22</v>
      </c>
      <c r="BR17" s="901"/>
      <c r="BS17" s="202"/>
      <c r="BT17" s="202"/>
      <c r="BU17" s="202"/>
      <c r="BV17" s="202"/>
    </row>
    <row r="18" spans="1:77" s="118" customFormat="1" ht="37.700000000000003" customHeight="1" thickTop="1" thickBot="1" x14ac:dyDescent="0.55000000000000004">
      <c r="A18" s="196"/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3"/>
      <c r="AB18" s="203"/>
      <c r="AC18" s="51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890">
        <f>BE16+BE17</f>
        <v>55</v>
      </c>
      <c r="BF18" s="891"/>
      <c r="BG18" s="890">
        <f t="shared" ref="BG18" si="0">BG16+BG17</f>
        <v>1</v>
      </c>
      <c r="BH18" s="891"/>
      <c r="BI18" s="890">
        <f t="shared" ref="BI18" si="1">BI16+BI17</f>
        <v>6</v>
      </c>
      <c r="BJ18" s="891"/>
      <c r="BK18" s="890">
        <f t="shared" ref="BK18" si="2">BK16+BK17</f>
        <v>2</v>
      </c>
      <c r="BL18" s="891"/>
      <c r="BM18" s="890">
        <f t="shared" ref="BM18" si="3">BM16+BM17</f>
        <v>8</v>
      </c>
      <c r="BN18" s="891"/>
      <c r="BO18" s="890">
        <f t="shared" ref="BO18" si="4">BO16+BO17</f>
        <v>2</v>
      </c>
      <c r="BP18" s="891"/>
      <c r="BQ18" s="890">
        <f t="shared" ref="BQ18" si="5">BQ16+BQ17</f>
        <v>74</v>
      </c>
      <c r="BR18" s="909"/>
      <c r="BS18" s="889"/>
      <c r="BT18" s="889"/>
      <c r="BU18" s="889"/>
      <c r="BV18" s="889"/>
    </row>
    <row r="19" spans="1:77" s="209" customFormat="1" ht="36" customHeight="1" thickTop="1" x14ac:dyDescent="0.55000000000000004">
      <c r="A19" s="75"/>
      <c r="B19" s="205" t="s">
        <v>32</v>
      </c>
      <c r="C19" s="75"/>
      <c r="D19" s="205"/>
      <c r="E19" s="205"/>
      <c r="F19" s="205"/>
      <c r="G19" s="75"/>
      <c r="H19" s="206"/>
      <c r="I19" s="207" t="s">
        <v>33</v>
      </c>
      <c r="J19" s="902" t="s">
        <v>214</v>
      </c>
      <c r="K19" s="902"/>
      <c r="L19" s="902"/>
      <c r="M19" s="902"/>
      <c r="N19" s="902"/>
      <c r="O19" s="902"/>
      <c r="P19" s="902"/>
      <c r="Q19" s="902"/>
      <c r="R19" s="902"/>
      <c r="S19" s="902"/>
      <c r="T19" s="902"/>
      <c r="U19" s="902"/>
      <c r="V19" s="902"/>
      <c r="W19" s="902"/>
      <c r="X19" s="902"/>
      <c r="Y19" s="902"/>
      <c r="Z19" s="902"/>
      <c r="AA19" s="902"/>
      <c r="AD19" s="210" t="s">
        <v>29</v>
      </c>
      <c r="AE19" s="207" t="s">
        <v>33</v>
      </c>
      <c r="AF19" s="205" t="s">
        <v>137</v>
      </c>
      <c r="AG19" s="16"/>
      <c r="AH19" s="16"/>
      <c r="AI19" s="16"/>
      <c r="AJ19" s="16"/>
      <c r="AK19" s="16"/>
      <c r="AL19" s="75"/>
      <c r="AM19" s="75"/>
      <c r="AN19" s="208"/>
      <c r="AO19" s="208"/>
      <c r="AS19" s="211" t="s">
        <v>30</v>
      </c>
      <c r="AT19" s="207" t="s">
        <v>33</v>
      </c>
      <c r="AU19" s="205" t="s">
        <v>37</v>
      </c>
      <c r="AV19" s="205"/>
      <c r="AW19" s="205"/>
      <c r="AX19" s="205"/>
      <c r="AY19" s="205"/>
      <c r="AZ19" s="205"/>
      <c r="BA19" s="75"/>
      <c r="BB19" s="75"/>
      <c r="BC19" s="75"/>
      <c r="BD19" s="205"/>
      <c r="BE19" s="205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</row>
    <row r="20" spans="1:77" s="209" customFormat="1" ht="40.35" customHeight="1" x14ac:dyDescent="0.55000000000000004">
      <c r="A20" s="75"/>
      <c r="B20" s="205"/>
      <c r="C20" s="75"/>
      <c r="D20" s="205"/>
      <c r="E20" s="205"/>
      <c r="F20" s="205"/>
      <c r="G20" s="75"/>
      <c r="H20" s="207"/>
      <c r="I20" s="207"/>
      <c r="J20" s="902"/>
      <c r="K20" s="902"/>
      <c r="L20" s="902"/>
      <c r="M20" s="902"/>
      <c r="N20" s="902"/>
      <c r="O20" s="902"/>
      <c r="P20" s="902"/>
      <c r="Q20" s="902"/>
      <c r="R20" s="902"/>
      <c r="S20" s="902"/>
      <c r="T20" s="902"/>
      <c r="U20" s="902"/>
      <c r="V20" s="902"/>
      <c r="W20" s="902"/>
      <c r="X20" s="902"/>
      <c r="Y20" s="902"/>
      <c r="Z20" s="902"/>
      <c r="AA20" s="902"/>
      <c r="AD20" s="19"/>
      <c r="AE20" s="207"/>
      <c r="AF20" s="205"/>
      <c r="AG20" s="16"/>
      <c r="AH20" s="16"/>
      <c r="AI20" s="16"/>
      <c r="AJ20" s="16"/>
      <c r="AK20" s="16"/>
      <c r="AL20" s="75"/>
      <c r="AM20" s="75"/>
      <c r="AN20" s="208"/>
      <c r="AO20" s="208"/>
      <c r="AS20" s="213"/>
      <c r="AT20" s="207"/>
      <c r="AU20" s="205"/>
      <c r="AV20" s="205"/>
      <c r="AW20" s="205"/>
      <c r="AX20" s="205"/>
      <c r="AY20" s="205"/>
      <c r="AZ20" s="205"/>
      <c r="BA20" s="75"/>
      <c r="BB20" s="75"/>
      <c r="BC20" s="75"/>
      <c r="BD20" s="205"/>
      <c r="BE20" s="205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</row>
    <row r="21" spans="1:77" s="209" customFormat="1" ht="12.6" customHeight="1" x14ac:dyDescent="0.55000000000000004">
      <c r="A21" s="75"/>
      <c r="B21" s="205"/>
      <c r="C21" s="7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8"/>
      <c r="U21" s="208"/>
      <c r="V21" s="208"/>
      <c r="W21" s="208"/>
      <c r="X21" s="208"/>
      <c r="Y21" s="208"/>
      <c r="Z21" s="208"/>
      <c r="AA21" s="208"/>
      <c r="AD21" s="205"/>
      <c r="AE21" s="205"/>
      <c r="AF21" s="205"/>
      <c r="AG21" s="16"/>
      <c r="AH21" s="16"/>
      <c r="AI21" s="16"/>
      <c r="AJ21" s="16"/>
      <c r="AK21" s="16"/>
      <c r="AL21" s="205"/>
      <c r="AM21" s="205"/>
      <c r="AN21" s="208"/>
      <c r="AO21" s="208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7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5"/>
      <c r="BN21" s="205"/>
      <c r="BO21" s="205"/>
      <c r="BP21" s="205"/>
      <c r="BQ21" s="205"/>
      <c r="BR21" s="205"/>
      <c r="BS21" s="205"/>
      <c r="BT21" s="205"/>
      <c r="BU21" s="205"/>
      <c r="BV21" s="205"/>
      <c r="BW21" s="205"/>
      <c r="BX21" s="205"/>
      <c r="BY21" s="205"/>
    </row>
    <row r="22" spans="1:77" s="209" customFormat="1" ht="40.35" customHeight="1" x14ac:dyDescent="0.55000000000000004">
      <c r="A22" s="75"/>
      <c r="B22" s="205"/>
      <c r="C22" s="205"/>
      <c r="D22" s="205"/>
      <c r="E22" s="205"/>
      <c r="F22" s="205"/>
      <c r="G22" s="75"/>
      <c r="H22" s="210" t="s">
        <v>27</v>
      </c>
      <c r="I22" s="207" t="s">
        <v>33</v>
      </c>
      <c r="J22" s="902" t="s">
        <v>215</v>
      </c>
      <c r="K22" s="902"/>
      <c r="L22" s="902"/>
      <c r="M22" s="902"/>
      <c r="N22" s="902"/>
      <c r="O22" s="902"/>
      <c r="P22" s="902"/>
      <c r="Q22" s="902"/>
      <c r="R22" s="902"/>
      <c r="S22" s="902"/>
      <c r="T22" s="902"/>
      <c r="U22" s="902"/>
      <c r="V22" s="902"/>
      <c r="W22" s="208"/>
      <c r="X22" s="208"/>
      <c r="Y22" s="208"/>
      <c r="Z22" s="208"/>
      <c r="AA22" s="208"/>
      <c r="AD22" s="211" t="s">
        <v>31</v>
      </c>
      <c r="AE22" s="207" t="s">
        <v>33</v>
      </c>
      <c r="AF22" s="205" t="s">
        <v>216</v>
      </c>
      <c r="AG22" s="16"/>
      <c r="AH22" s="16"/>
      <c r="AI22" s="16"/>
      <c r="AJ22" s="16"/>
      <c r="AK22" s="16"/>
      <c r="AL22" s="75"/>
      <c r="AM22" s="75"/>
      <c r="AN22" s="208"/>
      <c r="AO22" s="208"/>
      <c r="AS22" s="210" t="s">
        <v>212</v>
      </c>
      <c r="AT22" s="207" t="s">
        <v>33</v>
      </c>
      <c r="AU22" s="205" t="s">
        <v>217</v>
      </c>
      <c r="AV22" s="212"/>
      <c r="AW22" s="212"/>
      <c r="AX22" s="212"/>
      <c r="AY22" s="75"/>
      <c r="AZ22" s="16"/>
      <c r="BA22" s="16"/>
      <c r="BB22" s="75"/>
      <c r="BC22" s="75"/>
      <c r="BD22" s="205"/>
      <c r="BE22" s="205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</row>
    <row r="23" spans="1:77" s="209" customFormat="1" ht="36" x14ac:dyDescent="0.55000000000000004">
      <c r="A23" s="75"/>
      <c r="B23" s="205"/>
      <c r="C23" s="205"/>
      <c r="D23" s="205"/>
      <c r="E23" s="205"/>
      <c r="F23" s="205"/>
      <c r="G23" s="205"/>
      <c r="H23" s="205"/>
      <c r="I23" s="205"/>
      <c r="J23" s="902"/>
      <c r="K23" s="902"/>
      <c r="L23" s="902"/>
      <c r="M23" s="902"/>
      <c r="N23" s="902"/>
      <c r="O23" s="902"/>
      <c r="P23" s="902"/>
      <c r="Q23" s="902"/>
      <c r="R23" s="902"/>
      <c r="S23" s="902"/>
      <c r="T23" s="902"/>
      <c r="U23" s="902"/>
      <c r="V23" s="902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8"/>
      <c r="AJ23" s="208"/>
      <c r="AK23" s="208"/>
      <c r="AL23" s="208"/>
      <c r="AM23" s="208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</row>
    <row r="24" spans="1:77" ht="11.1" customHeight="1" x14ac:dyDescent="0.35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</row>
    <row r="25" spans="1:77" ht="23.25" hidden="1" x14ac:dyDescent="0.35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3"/>
      <c r="AE25" s="73"/>
      <c r="AF25" s="73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3"/>
      <c r="AW25" s="74"/>
      <c r="AX25" s="74"/>
      <c r="AY25" s="74"/>
      <c r="AZ25" s="74"/>
      <c r="BA25" s="74"/>
      <c r="BB25" s="73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</row>
    <row r="26" spans="1:77" s="194" customFormat="1" ht="43.7" customHeight="1" thickBot="1" x14ac:dyDescent="0.75">
      <c r="A26" s="214"/>
      <c r="B26" s="661" t="s">
        <v>218</v>
      </c>
      <c r="C26" s="661"/>
      <c r="D26" s="661"/>
      <c r="E26" s="661"/>
      <c r="F26" s="661"/>
      <c r="G26" s="661"/>
      <c r="H26" s="661"/>
      <c r="I26" s="661"/>
      <c r="J26" s="661"/>
      <c r="K26" s="661"/>
      <c r="L26" s="661"/>
      <c r="M26" s="661"/>
      <c r="N26" s="661"/>
      <c r="O26" s="661"/>
      <c r="P26" s="661"/>
      <c r="Q26" s="661"/>
      <c r="R26" s="661"/>
      <c r="S26" s="661"/>
      <c r="T26" s="661"/>
      <c r="U26" s="661"/>
      <c r="V26" s="661"/>
      <c r="W26" s="661"/>
      <c r="X26" s="661"/>
      <c r="Y26" s="661"/>
      <c r="Z26" s="661"/>
      <c r="AA26" s="661"/>
      <c r="AB26" s="661"/>
      <c r="AC26" s="661"/>
      <c r="AD26" s="661"/>
      <c r="AE26" s="661"/>
      <c r="AF26" s="661"/>
      <c r="AG26" s="661"/>
      <c r="AH26" s="661"/>
      <c r="AI26" s="661"/>
      <c r="AJ26" s="661"/>
      <c r="AK26" s="661"/>
      <c r="AL26" s="661"/>
      <c r="AM26" s="661"/>
      <c r="AN26" s="661"/>
      <c r="AO26" s="661"/>
      <c r="AP26" s="661"/>
      <c r="AQ26" s="661"/>
      <c r="AR26" s="661"/>
      <c r="AS26" s="661"/>
      <c r="AT26" s="661"/>
      <c r="AU26" s="661"/>
      <c r="AV26" s="661"/>
      <c r="AW26" s="661"/>
      <c r="AX26" s="661"/>
      <c r="AY26" s="661"/>
      <c r="AZ26" s="661"/>
      <c r="BA26" s="661"/>
      <c r="BB26" s="661"/>
      <c r="BC26" s="661"/>
      <c r="BD26" s="661"/>
      <c r="BE26" s="661"/>
      <c r="BF26" s="661"/>
      <c r="BG26" s="661"/>
      <c r="BH26" s="661"/>
      <c r="BI26" s="661"/>
      <c r="BJ26" s="661"/>
      <c r="BK26" s="661"/>
      <c r="BL26" s="661"/>
      <c r="BM26" s="661"/>
      <c r="BN26" s="661"/>
      <c r="BO26" s="661"/>
      <c r="BP26" s="661"/>
      <c r="BQ26" s="661"/>
      <c r="BR26" s="661"/>
      <c r="BS26" s="190"/>
      <c r="BT26" s="190"/>
      <c r="BU26" s="190"/>
      <c r="BV26" s="190"/>
      <c r="BW26" s="190"/>
    </row>
    <row r="27" spans="1:77" ht="43.35" customHeight="1" thickTop="1" thickBot="1" x14ac:dyDescent="0.4">
      <c r="A27" s="73"/>
      <c r="B27" s="413" t="s">
        <v>219</v>
      </c>
      <c r="C27" s="415"/>
      <c r="D27" s="414" t="s">
        <v>241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5"/>
      <c r="Z27" s="696" t="s">
        <v>302</v>
      </c>
      <c r="AA27" s="969" t="s">
        <v>3</v>
      </c>
      <c r="AB27" s="970"/>
      <c r="AC27" s="969" t="s">
        <v>4</v>
      </c>
      <c r="AD27" s="970"/>
      <c r="AE27" s="389" t="s">
        <v>5</v>
      </c>
      <c r="AF27" s="390"/>
      <c r="AG27" s="390"/>
      <c r="AH27" s="390"/>
      <c r="AI27" s="390"/>
      <c r="AJ27" s="390"/>
      <c r="AK27" s="390"/>
      <c r="AL27" s="390"/>
      <c r="AM27" s="390"/>
      <c r="AN27" s="390"/>
      <c r="AO27" s="390"/>
      <c r="AP27" s="390"/>
      <c r="AQ27" s="390"/>
      <c r="AR27" s="390"/>
      <c r="AS27" s="390"/>
      <c r="AT27" s="391"/>
      <c r="AU27" s="389" t="s">
        <v>220</v>
      </c>
      <c r="AV27" s="390"/>
      <c r="AW27" s="390"/>
      <c r="AX27" s="390"/>
      <c r="AY27" s="390"/>
      <c r="AZ27" s="390"/>
      <c r="BA27" s="390"/>
      <c r="BB27" s="390"/>
      <c r="BC27" s="390"/>
      <c r="BD27" s="390"/>
      <c r="BE27" s="390"/>
      <c r="BF27" s="390"/>
      <c r="BG27" s="390"/>
      <c r="BH27" s="390"/>
      <c r="BI27" s="390"/>
      <c r="BJ27" s="390"/>
      <c r="BK27" s="390"/>
      <c r="BL27" s="390"/>
      <c r="BM27" s="390"/>
      <c r="BN27" s="391"/>
      <c r="BO27" s="870" t="s">
        <v>7</v>
      </c>
      <c r="BP27" s="871"/>
      <c r="BQ27" s="871"/>
      <c r="BR27" s="872"/>
    </row>
    <row r="28" spans="1:77" ht="49.35" customHeight="1" thickTop="1" thickBot="1" x14ac:dyDescent="0.4">
      <c r="A28" s="73"/>
      <c r="B28" s="416"/>
      <c r="C28" s="418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17"/>
      <c r="R28" s="417"/>
      <c r="S28" s="417"/>
      <c r="T28" s="417"/>
      <c r="U28" s="417"/>
      <c r="V28" s="417"/>
      <c r="W28" s="417"/>
      <c r="X28" s="417"/>
      <c r="Y28" s="418"/>
      <c r="Z28" s="697"/>
      <c r="AA28" s="971"/>
      <c r="AB28" s="972"/>
      <c r="AC28" s="971"/>
      <c r="AD28" s="972"/>
      <c r="AE28" s="993" t="s">
        <v>8</v>
      </c>
      <c r="AF28" s="994"/>
      <c r="AG28" s="987" t="s">
        <v>242</v>
      </c>
      <c r="AH28" s="943"/>
      <c r="AI28" s="988"/>
      <c r="AJ28" s="942" t="s">
        <v>243</v>
      </c>
      <c r="AK28" s="943"/>
      <c r="AL28" s="944"/>
      <c r="AM28" s="937" t="s">
        <v>10</v>
      </c>
      <c r="AN28" s="363"/>
      <c r="AO28" s="363"/>
      <c r="AP28" s="363"/>
      <c r="AQ28" s="363"/>
      <c r="AR28" s="363"/>
      <c r="AS28" s="363"/>
      <c r="AT28" s="364"/>
      <c r="AU28" s="951" t="s">
        <v>11</v>
      </c>
      <c r="AV28" s="952"/>
      <c r="AW28" s="952"/>
      <c r="AX28" s="952"/>
      <c r="AY28" s="952"/>
      <c r="AZ28" s="952"/>
      <c r="BA28" s="952"/>
      <c r="BB28" s="952"/>
      <c r="BC28" s="952"/>
      <c r="BD28" s="952"/>
      <c r="BE28" s="952"/>
      <c r="BF28" s="952"/>
      <c r="BG28" s="952"/>
      <c r="BH28" s="953"/>
      <c r="BI28" s="389" t="s">
        <v>221</v>
      </c>
      <c r="BJ28" s="390"/>
      <c r="BK28" s="390"/>
      <c r="BL28" s="390"/>
      <c r="BM28" s="390"/>
      <c r="BN28" s="391"/>
      <c r="BO28" s="873"/>
      <c r="BP28" s="874"/>
      <c r="BQ28" s="874"/>
      <c r="BR28" s="875"/>
    </row>
    <row r="29" spans="1:77" ht="41.1" customHeight="1" thickTop="1" x14ac:dyDescent="0.35">
      <c r="A29" s="73"/>
      <c r="B29" s="416"/>
      <c r="C29" s="418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17"/>
      <c r="R29" s="417"/>
      <c r="S29" s="417"/>
      <c r="T29" s="417"/>
      <c r="U29" s="417"/>
      <c r="V29" s="417"/>
      <c r="W29" s="417"/>
      <c r="X29" s="417"/>
      <c r="Y29" s="418"/>
      <c r="Z29" s="697"/>
      <c r="AA29" s="971"/>
      <c r="AB29" s="972"/>
      <c r="AC29" s="971"/>
      <c r="AD29" s="972"/>
      <c r="AE29" s="995"/>
      <c r="AF29" s="996"/>
      <c r="AG29" s="989"/>
      <c r="AH29" s="946"/>
      <c r="AI29" s="990"/>
      <c r="AJ29" s="945"/>
      <c r="AK29" s="946"/>
      <c r="AL29" s="947"/>
      <c r="AM29" s="930" t="s">
        <v>12</v>
      </c>
      <c r="AN29" s="930"/>
      <c r="AO29" s="930" t="s">
        <v>13</v>
      </c>
      <c r="AP29" s="930"/>
      <c r="AQ29" s="930" t="s">
        <v>14</v>
      </c>
      <c r="AR29" s="930"/>
      <c r="AS29" s="930" t="s">
        <v>15</v>
      </c>
      <c r="AT29" s="931"/>
      <c r="AU29" s="954" t="s">
        <v>222</v>
      </c>
      <c r="AV29" s="955"/>
      <c r="AW29" s="939" t="s">
        <v>223</v>
      </c>
      <c r="AX29" s="885"/>
      <c r="AY29" s="885"/>
      <c r="AZ29" s="885"/>
      <c r="BA29" s="885"/>
      <c r="BB29" s="886"/>
      <c r="BC29" s="884" t="s">
        <v>224</v>
      </c>
      <c r="BD29" s="885"/>
      <c r="BE29" s="885"/>
      <c r="BF29" s="885"/>
      <c r="BG29" s="885"/>
      <c r="BH29" s="886"/>
      <c r="BI29" s="934" t="s">
        <v>225</v>
      </c>
      <c r="BJ29" s="935"/>
      <c r="BK29" s="935"/>
      <c r="BL29" s="935"/>
      <c r="BM29" s="935"/>
      <c r="BN29" s="935"/>
      <c r="BO29" s="873"/>
      <c r="BP29" s="874"/>
      <c r="BQ29" s="874"/>
      <c r="BR29" s="875"/>
    </row>
    <row r="30" spans="1:77" ht="50.45" customHeight="1" x14ac:dyDescent="0.35">
      <c r="A30" s="73"/>
      <c r="B30" s="416"/>
      <c r="C30" s="418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417"/>
      <c r="Y30" s="418"/>
      <c r="Z30" s="697"/>
      <c r="AA30" s="971"/>
      <c r="AB30" s="972"/>
      <c r="AC30" s="971"/>
      <c r="AD30" s="972"/>
      <c r="AE30" s="995"/>
      <c r="AF30" s="996"/>
      <c r="AG30" s="989"/>
      <c r="AH30" s="946"/>
      <c r="AI30" s="990"/>
      <c r="AJ30" s="945"/>
      <c r="AK30" s="946"/>
      <c r="AL30" s="947"/>
      <c r="AM30" s="932"/>
      <c r="AN30" s="932"/>
      <c r="AO30" s="932"/>
      <c r="AP30" s="932"/>
      <c r="AQ30" s="932"/>
      <c r="AR30" s="932"/>
      <c r="AS30" s="932"/>
      <c r="AT30" s="933"/>
      <c r="AU30" s="956"/>
      <c r="AV30" s="957"/>
      <c r="AW30" s="738">
        <v>2</v>
      </c>
      <c r="AX30" s="630"/>
      <c r="AY30" s="630" t="s">
        <v>226</v>
      </c>
      <c r="AZ30" s="630"/>
      <c r="BA30" s="630"/>
      <c r="BB30" s="631"/>
      <c r="BC30" s="630">
        <v>2</v>
      </c>
      <c r="BD30" s="630"/>
      <c r="BE30" s="630" t="s">
        <v>226</v>
      </c>
      <c r="BF30" s="630"/>
      <c r="BG30" s="630"/>
      <c r="BH30" s="631"/>
      <c r="BI30" s="936">
        <v>2</v>
      </c>
      <c r="BJ30" s="617"/>
      <c r="BK30" s="617" t="s">
        <v>226</v>
      </c>
      <c r="BL30" s="617"/>
      <c r="BM30" s="617"/>
      <c r="BN30" s="940"/>
      <c r="BO30" s="873"/>
      <c r="BP30" s="874"/>
      <c r="BQ30" s="874"/>
      <c r="BR30" s="875"/>
    </row>
    <row r="31" spans="1:77" ht="130.69999999999999" customHeight="1" thickBot="1" x14ac:dyDescent="0.4">
      <c r="A31" s="73"/>
      <c r="B31" s="419"/>
      <c r="C31" s="421"/>
      <c r="D31" s="420"/>
      <c r="E31" s="420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  <c r="V31" s="420"/>
      <c r="W31" s="420"/>
      <c r="X31" s="420"/>
      <c r="Y31" s="421"/>
      <c r="Z31" s="698"/>
      <c r="AA31" s="973"/>
      <c r="AB31" s="974"/>
      <c r="AC31" s="973"/>
      <c r="AD31" s="974"/>
      <c r="AE31" s="997"/>
      <c r="AF31" s="998"/>
      <c r="AG31" s="991"/>
      <c r="AH31" s="949"/>
      <c r="AI31" s="992"/>
      <c r="AJ31" s="948"/>
      <c r="AK31" s="949"/>
      <c r="AL31" s="950"/>
      <c r="AM31" s="503"/>
      <c r="AN31" s="503"/>
      <c r="AO31" s="503"/>
      <c r="AP31" s="503"/>
      <c r="AQ31" s="503"/>
      <c r="AR31" s="503"/>
      <c r="AS31" s="503"/>
      <c r="AT31" s="506"/>
      <c r="AU31" s="887" t="s">
        <v>64</v>
      </c>
      <c r="AV31" s="888"/>
      <c r="AW31" s="962" t="s">
        <v>17</v>
      </c>
      <c r="AX31" s="941"/>
      <c r="AY31" s="882" t="s">
        <v>64</v>
      </c>
      <c r="AZ31" s="882"/>
      <c r="BA31" s="882" t="s">
        <v>65</v>
      </c>
      <c r="BB31" s="883"/>
      <c r="BC31" s="941" t="s">
        <v>17</v>
      </c>
      <c r="BD31" s="882"/>
      <c r="BE31" s="882" t="s">
        <v>64</v>
      </c>
      <c r="BF31" s="882"/>
      <c r="BG31" s="882" t="s">
        <v>65</v>
      </c>
      <c r="BH31" s="883"/>
      <c r="BI31" s="929" t="s">
        <v>17</v>
      </c>
      <c r="BJ31" s="929"/>
      <c r="BK31" s="929" t="s">
        <v>64</v>
      </c>
      <c r="BL31" s="929"/>
      <c r="BM31" s="929" t="s">
        <v>65</v>
      </c>
      <c r="BN31" s="938"/>
      <c r="BO31" s="876"/>
      <c r="BP31" s="877"/>
      <c r="BQ31" s="877"/>
      <c r="BR31" s="878"/>
    </row>
    <row r="32" spans="1:77" s="112" customFormat="1" ht="41.1" customHeight="1" thickTop="1" thickBot="1" x14ac:dyDescent="0.4">
      <c r="A32" s="73"/>
      <c r="B32" s="717">
        <v>1</v>
      </c>
      <c r="C32" s="719"/>
      <c r="D32" s="769" t="s">
        <v>0</v>
      </c>
      <c r="E32" s="769"/>
      <c r="F32" s="769"/>
      <c r="G32" s="769"/>
      <c r="H32" s="769"/>
      <c r="I32" s="769"/>
      <c r="J32" s="769"/>
      <c r="K32" s="769"/>
      <c r="L32" s="769"/>
      <c r="M32" s="769"/>
      <c r="N32" s="769"/>
      <c r="O32" s="769"/>
      <c r="P32" s="769"/>
      <c r="Q32" s="769"/>
      <c r="R32" s="769"/>
      <c r="S32" s="769"/>
      <c r="T32" s="769"/>
      <c r="U32" s="769"/>
      <c r="V32" s="769"/>
      <c r="W32" s="769"/>
      <c r="X32" s="769"/>
      <c r="Y32" s="770"/>
      <c r="Z32" s="276"/>
      <c r="AA32" s="958"/>
      <c r="AB32" s="770"/>
      <c r="AC32" s="769"/>
      <c r="AD32" s="770"/>
      <c r="AE32" s="985">
        <f>AE33+AE37</f>
        <v>648</v>
      </c>
      <c r="AF32" s="999"/>
      <c r="AG32" s="985">
        <f>AG33+AG37</f>
        <v>186</v>
      </c>
      <c r="AH32" s="824"/>
      <c r="AI32" s="869"/>
      <c r="AJ32" s="823">
        <f>AJ33+AJ37</f>
        <v>48</v>
      </c>
      <c r="AK32" s="824"/>
      <c r="AL32" s="824"/>
      <c r="AM32" s="824">
        <f>AM33+AM37</f>
        <v>24</v>
      </c>
      <c r="AN32" s="824"/>
      <c r="AO32" s="824">
        <f>AO37</f>
        <v>8</v>
      </c>
      <c r="AP32" s="824"/>
      <c r="AQ32" s="824">
        <f>AQ33</f>
        <v>12</v>
      </c>
      <c r="AR32" s="824"/>
      <c r="AS32" s="824">
        <f>AS33</f>
        <v>4</v>
      </c>
      <c r="AT32" s="869"/>
      <c r="AU32" s="717"/>
      <c r="AV32" s="719"/>
      <c r="AW32" s="717">
        <f>AW33+AW37</f>
        <v>288</v>
      </c>
      <c r="AX32" s="823"/>
      <c r="AY32" s="824">
        <f>AY33+AY37</f>
        <v>26</v>
      </c>
      <c r="AZ32" s="824"/>
      <c r="BA32" s="824">
        <v>8</v>
      </c>
      <c r="BB32" s="869"/>
      <c r="BC32" s="823">
        <f>BC33+BC37</f>
        <v>288</v>
      </c>
      <c r="BD32" s="824"/>
      <c r="BE32" s="824">
        <f>BE33</f>
        <v>22</v>
      </c>
      <c r="BF32" s="824"/>
      <c r="BG32" s="824">
        <f>BG33+BG37</f>
        <v>8</v>
      </c>
      <c r="BH32" s="869"/>
      <c r="BI32" s="824">
        <v>72</v>
      </c>
      <c r="BJ32" s="824"/>
      <c r="BK32" s="824"/>
      <c r="BL32" s="824"/>
      <c r="BM32" s="824">
        <v>2</v>
      </c>
      <c r="BN32" s="869"/>
      <c r="BO32" s="718"/>
      <c r="BP32" s="718"/>
      <c r="BQ32" s="718"/>
      <c r="BR32" s="719"/>
    </row>
    <row r="33" spans="1:70" ht="66" customHeight="1" thickTop="1" x14ac:dyDescent="0.35">
      <c r="A33" s="73"/>
      <c r="B33" s="967" t="s">
        <v>45</v>
      </c>
      <c r="C33" s="968"/>
      <c r="D33" s="844" t="s">
        <v>269</v>
      </c>
      <c r="E33" s="845"/>
      <c r="F33" s="845"/>
      <c r="G33" s="845"/>
      <c r="H33" s="845"/>
      <c r="I33" s="845"/>
      <c r="J33" s="845"/>
      <c r="K33" s="845"/>
      <c r="L33" s="845"/>
      <c r="M33" s="845"/>
      <c r="N33" s="845"/>
      <c r="O33" s="845"/>
      <c r="P33" s="845"/>
      <c r="Q33" s="845"/>
      <c r="R33" s="845"/>
      <c r="S33" s="845"/>
      <c r="T33" s="845"/>
      <c r="U33" s="845"/>
      <c r="V33" s="845"/>
      <c r="W33" s="845"/>
      <c r="X33" s="845"/>
      <c r="Y33" s="846"/>
      <c r="Z33" s="277"/>
      <c r="AA33" s="959"/>
      <c r="AB33" s="839"/>
      <c r="AC33" s="838"/>
      <c r="AD33" s="839"/>
      <c r="AE33" s="837">
        <f>SUM(AE34:AF36)</f>
        <v>324</v>
      </c>
      <c r="AF33" s="751"/>
      <c r="AG33" s="986">
        <f>SUM(AG34:AI36)</f>
        <v>134</v>
      </c>
      <c r="AH33" s="842"/>
      <c r="AI33" s="843"/>
      <c r="AJ33" s="752">
        <f>SUM(AJ34:AL36)</f>
        <v>34</v>
      </c>
      <c r="AK33" s="849"/>
      <c r="AL33" s="849"/>
      <c r="AM33" s="847">
        <f>SUM(AM34:AN36)</f>
        <v>18</v>
      </c>
      <c r="AN33" s="847"/>
      <c r="AO33" s="847"/>
      <c r="AP33" s="847"/>
      <c r="AQ33" s="847">
        <f>SUM(AQ34:AR36)</f>
        <v>12</v>
      </c>
      <c r="AR33" s="847"/>
      <c r="AS33" s="847">
        <f>AS34+AS35+AS36</f>
        <v>4</v>
      </c>
      <c r="AT33" s="960"/>
      <c r="AU33" s="868"/>
      <c r="AV33" s="1000"/>
      <c r="AW33" s="868">
        <v>108</v>
      </c>
      <c r="AX33" s="752"/>
      <c r="AY33" s="847">
        <v>12</v>
      </c>
      <c r="AZ33" s="847"/>
      <c r="BA33" s="847">
        <v>3</v>
      </c>
      <c r="BB33" s="960"/>
      <c r="BC33" s="961">
        <v>216</v>
      </c>
      <c r="BD33" s="847"/>
      <c r="BE33" s="847">
        <f>BE34+BE35+BE36</f>
        <v>22</v>
      </c>
      <c r="BF33" s="847"/>
      <c r="BG33" s="847">
        <v>6</v>
      </c>
      <c r="BH33" s="960"/>
      <c r="BI33" s="847"/>
      <c r="BJ33" s="847"/>
      <c r="BK33" s="847"/>
      <c r="BL33" s="847"/>
      <c r="BM33" s="847"/>
      <c r="BN33" s="960"/>
      <c r="BO33" s="879" t="s">
        <v>258</v>
      </c>
      <c r="BP33" s="880"/>
      <c r="BQ33" s="880"/>
      <c r="BR33" s="881"/>
    </row>
    <row r="34" spans="1:70" ht="41.1" customHeight="1" x14ac:dyDescent="0.35">
      <c r="A34" s="73"/>
      <c r="B34" s="763" t="s">
        <v>44</v>
      </c>
      <c r="C34" s="764"/>
      <c r="D34" s="827" t="s">
        <v>86</v>
      </c>
      <c r="E34" s="828"/>
      <c r="F34" s="828"/>
      <c r="G34" s="828"/>
      <c r="H34" s="828"/>
      <c r="I34" s="828"/>
      <c r="J34" s="828"/>
      <c r="K34" s="828"/>
      <c r="L34" s="828"/>
      <c r="M34" s="828"/>
      <c r="N34" s="828"/>
      <c r="O34" s="828"/>
      <c r="P34" s="828"/>
      <c r="Q34" s="828"/>
      <c r="R34" s="828"/>
      <c r="S34" s="828"/>
      <c r="T34" s="828"/>
      <c r="U34" s="828"/>
      <c r="V34" s="828"/>
      <c r="W34" s="828"/>
      <c r="X34" s="828"/>
      <c r="Y34" s="829"/>
      <c r="Z34" s="286" t="s">
        <v>303</v>
      </c>
      <c r="AA34" s="765">
        <v>1</v>
      </c>
      <c r="AB34" s="766"/>
      <c r="AC34" s="782"/>
      <c r="AD34" s="766"/>
      <c r="AE34" s="820">
        <v>108</v>
      </c>
      <c r="AF34" s="732"/>
      <c r="AG34" s="711">
        <v>46</v>
      </c>
      <c r="AH34" s="712"/>
      <c r="AI34" s="713"/>
      <c r="AJ34" s="818">
        <v>12</v>
      </c>
      <c r="AK34" s="726"/>
      <c r="AL34" s="726"/>
      <c r="AM34" s="726">
        <v>6</v>
      </c>
      <c r="AN34" s="726"/>
      <c r="AO34" s="726"/>
      <c r="AP34" s="726"/>
      <c r="AQ34" s="726">
        <v>6</v>
      </c>
      <c r="AR34" s="726"/>
      <c r="AS34" s="726"/>
      <c r="AT34" s="727"/>
      <c r="AU34" s="711"/>
      <c r="AV34" s="713"/>
      <c r="AW34" s="711">
        <v>108</v>
      </c>
      <c r="AX34" s="818"/>
      <c r="AY34" s="821">
        <v>12</v>
      </c>
      <c r="AZ34" s="821"/>
      <c r="BA34" s="821">
        <v>3</v>
      </c>
      <c r="BB34" s="822"/>
      <c r="BC34" s="818"/>
      <c r="BD34" s="821"/>
      <c r="BE34" s="821"/>
      <c r="BF34" s="821"/>
      <c r="BG34" s="821"/>
      <c r="BH34" s="822"/>
      <c r="BI34" s="726"/>
      <c r="BJ34" s="726"/>
      <c r="BK34" s="726"/>
      <c r="BL34" s="726"/>
      <c r="BM34" s="726"/>
      <c r="BN34" s="727"/>
      <c r="BO34" s="711"/>
      <c r="BP34" s="712"/>
      <c r="BQ34" s="712"/>
      <c r="BR34" s="713"/>
    </row>
    <row r="35" spans="1:70" ht="72.599999999999994" customHeight="1" x14ac:dyDescent="0.35">
      <c r="A35" s="73"/>
      <c r="B35" s="763" t="s">
        <v>46</v>
      </c>
      <c r="C35" s="764"/>
      <c r="D35" s="778" t="s">
        <v>87</v>
      </c>
      <c r="E35" s="825"/>
      <c r="F35" s="825"/>
      <c r="G35" s="825"/>
      <c r="H35" s="825"/>
      <c r="I35" s="825"/>
      <c r="J35" s="825"/>
      <c r="K35" s="825"/>
      <c r="L35" s="825"/>
      <c r="M35" s="825"/>
      <c r="N35" s="825"/>
      <c r="O35" s="825"/>
      <c r="P35" s="825"/>
      <c r="Q35" s="825"/>
      <c r="R35" s="825"/>
      <c r="S35" s="825"/>
      <c r="T35" s="825"/>
      <c r="U35" s="825"/>
      <c r="V35" s="825"/>
      <c r="W35" s="825"/>
      <c r="X35" s="825"/>
      <c r="Y35" s="826"/>
      <c r="Z35" s="292" t="s">
        <v>304</v>
      </c>
      <c r="AA35" s="765"/>
      <c r="AB35" s="766"/>
      <c r="AC35" s="782">
        <v>2</v>
      </c>
      <c r="AD35" s="766"/>
      <c r="AE35" s="820">
        <v>108</v>
      </c>
      <c r="AF35" s="732"/>
      <c r="AG35" s="711">
        <v>42</v>
      </c>
      <c r="AH35" s="712"/>
      <c r="AI35" s="713"/>
      <c r="AJ35" s="818">
        <f>AM35+AO35+AQ35+AS35</f>
        <v>10</v>
      </c>
      <c r="AK35" s="726"/>
      <c r="AL35" s="726"/>
      <c r="AM35" s="726">
        <v>6</v>
      </c>
      <c r="AN35" s="726"/>
      <c r="AO35" s="726"/>
      <c r="AP35" s="726"/>
      <c r="AQ35" s="726"/>
      <c r="AR35" s="726"/>
      <c r="AS35" s="726">
        <v>4</v>
      </c>
      <c r="AT35" s="727"/>
      <c r="AU35" s="711"/>
      <c r="AV35" s="713"/>
      <c r="AW35" s="711"/>
      <c r="AX35" s="818"/>
      <c r="AY35" s="821"/>
      <c r="AZ35" s="821"/>
      <c r="BA35" s="821"/>
      <c r="BB35" s="822"/>
      <c r="BC35" s="818">
        <v>108</v>
      </c>
      <c r="BD35" s="821"/>
      <c r="BE35" s="821">
        <f>AJ35</f>
        <v>10</v>
      </c>
      <c r="BF35" s="821"/>
      <c r="BG35" s="821">
        <v>3</v>
      </c>
      <c r="BH35" s="822"/>
      <c r="BI35" s="726"/>
      <c r="BJ35" s="726"/>
      <c r="BK35" s="726"/>
      <c r="BL35" s="726"/>
      <c r="BM35" s="726"/>
      <c r="BN35" s="727"/>
      <c r="BO35" s="711"/>
      <c r="BP35" s="712"/>
      <c r="BQ35" s="712"/>
      <c r="BR35" s="713"/>
    </row>
    <row r="36" spans="1:70" ht="41.1" customHeight="1" x14ac:dyDescent="0.35">
      <c r="A36" s="73"/>
      <c r="B36" s="763" t="s">
        <v>47</v>
      </c>
      <c r="C36" s="764"/>
      <c r="D36" s="827" t="s">
        <v>88</v>
      </c>
      <c r="E36" s="828"/>
      <c r="F36" s="828"/>
      <c r="G36" s="828"/>
      <c r="H36" s="828"/>
      <c r="I36" s="828"/>
      <c r="J36" s="828"/>
      <c r="K36" s="828"/>
      <c r="L36" s="828"/>
      <c r="M36" s="828"/>
      <c r="N36" s="828"/>
      <c r="O36" s="828"/>
      <c r="P36" s="828"/>
      <c r="Q36" s="828"/>
      <c r="R36" s="828"/>
      <c r="S36" s="828"/>
      <c r="T36" s="828"/>
      <c r="U36" s="828"/>
      <c r="V36" s="828"/>
      <c r="W36" s="828"/>
      <c r="X36" s="828"/>
      <c r="Y36" s="829"/>
      <c r="Z36" s="286" t="s">
        <v>305</v>
      </c>
      <c r="AA36" s="765">
        <v>2</v>
      </c>
      <c r="AB36" s="766"/>
      <c r="AC36" s="782"/>
      <c r="AD36" s="766"/>
      <c r="AE36" s="820">
        <v>108</v>
      </c>
      <c r="AF36" s="732"/>
      <c r="AG36" s="711">
        <v>46</v>
      </c>
      <c r="AH36" s="712"/>
      <c r="AI36" s="713"/>
      <c r="AJ36" s="818">
        <v>12</v>
      </c>
      <c r="AK36" s="726"/>
      <c r="AL36" s="726"/>
      <c r="AM36" s="726">
        <v>6</v>
      </c>
      <c r="AN36" s="726"/>
      <c r="AO36" s="726"/>
      <c r="AP36" s="726"/>
      <c r="AQ36" s="726">
        <v>6</v>
      </c>
      <c r="AR36" s="726"/>
      <c r="AS36" s="726"/>
      <c r="AT36" s="727"/>
      <c r="AU36" s="711"/>
      <c r="AV36" s="713"/>
      <c r="AW36" s="711"/>
      <c r="AX36" s="818"/>
      <c r="AY36" s="821"/>
      <c r="AZ36" s="821"/>
      <c r="BA36" s="821"/>
      <c r="BB36" s="822"/>
      <c r="BC36" s="818">
        <v>108</v>
      </c>
      <c r="BD36" s="821"/>
      <c r="BE36" s="821">
        <v>12</v>
      </c>
      <c r="BF36" s="821"/>
      <c r="BG36" s="821">
        <v>3</v>
      </c>
      <c r="BH36" s="822"/>
      <c r="BI36" s="726"/>
      <c r="BJ36" s="726"/>
      <c r="BK36" s="726"/>
      <c r="BL36" s="726"/>
      <c r="BM36" s="726"/>
      <c r="BN36" s="727"/>
      <c r="BO36" s="711"/>
      <c r="BP36" s="712"/>
      <c r="BQ36" s="712"/>
      <c r="BR36" s="713"/>
    </row>
    <row r="37" spans="1:70" ht="41.1" customHeight="1" x14ac:dyDescent="0.35">
      <c r="A37" s="73"/>
      <c r="B37" s="807" t="s">
        <v>52</v>
      </c>
      <c r="C37" s="808"/>
      <c r="D37" s="608" t="s">
        <v>266</v>
      </c>
      <c r="E37" s="774"/>
      <c r="F37" s="774"/>
      <c r="G37" s="774"/>
      <c r="H37" s="774"/>
      <c r="I37" s="774"/>
      <c r="J37" s="774"/>
      <c r="K37" s="774"/>
      <c r="L37" s="774"/>
      <c r="M37" s="774"/>
      <c r="N37" s="774"/>
      <c r="O37" s="774"/>
      <c r="P37" s="774"/>
      <c r="Q37" s="774"/>
      <c r="R37" s="774"/>
      <c r="S37" s="774"/>
      <c r="T37" s="774"/>
      <c r="U37" s="774"/>
      <c r="V37" s="774"/>
      <c r="W37" s="774"/>
      <c r="X37" s="774"/>
      <c r="Y37" s="775"/>
      <c r="Z37" s="275"/>
      <c r="AA37" s="767"/>
      <c r="AB37" s="768"/>
      <c r="AC37" s="812"/>
      <c r="AD37" s="768"/>
      <c r="AE37" s="832">
        <v>324</v>
      </c>
      <c r="AF37" s="753"/>
      <c r="AG37" s="832">
        <v>52</v>
      </c>
      <c r="AH37" s="833"/>
      <c r="AI37" s="834"/>
      <c r="AJ37" s="754">
        <f>AJ38+AJ39</f>
        <v>14</v>
      </c>
      <c r="AK37" s="819"/>
      <c r="AL37" s="819"/>
      <c r="AM37" s="753">
        <f>AM38+AM39</f>
        <v>6</v>
      </c>
      <c r="AN37" s="754"/>
      <c r="AO37" s="753">
        <f>AO38+AO39</f>
        <v>8</v>
      </c>
      <c r="AP37" s="754"/>
      <c r="AQ37" s="753"/>
      <c r="AR37" s="754"/>
      <c r="AS37" s="819"/>
      <c r="AT37" s="863"/>
      <c r="AU37" s="699"/>
      <c r="AV37" s="701"/>
      <c r="AW37" s="699">
        <v>180</v>
      </c>
      <c r="AX37" s="754"/>
      <c r="AY37" s="833">
        <f>AY38+AY39</f>
        <v>14</v>
      </c>
      <c r="AZ37" s="833"/>
      <c r="BA37" s="833">
        <v>5</v>
      </c>
      <c r="BB37" s="834"/>
      <c r="BC37" s="754">
        <v>72</v>
      </c>
      <c r="BD37" s="833"/>
      <c r="BE37" s="833"/>
      <c r="BF37" s="833"/>
      <c r="BG37" s="833">
        <v>2</v>
      </c>
      <c r="BH37" s="834"/>
      <c r="BI37" s="819">
        <v>72</v>
      </c>
      <c r="BJ37" s="819"/>
      <c r="BK37" s="819"/>
      <c r="BL37" s="819"/>
      <c r="BM37" s="819">
        <v>2</v>
      </c>
      <c r="BN37" s="863"/>
      <c r="BO37" s="699"/>
      <c r="BP37" s="700"/>
      <c r="BQ37" s="700"/>
      <c r="BR37" s="701"/>
    </row>
    <row r="38" spans="1:70" ht="43.35" customHeight="1" x14ac:dyDescent="0.55000000000000004">
      <c r="A38" s="73"/>
      <c r="B38" s="763" t="s">
        <v>67</v>
      </c>
      <c r="C38" s="764"/>
      <c r="D38" s="783" t="s">
        <v>72</v>
      </c>
      <c r="E38" s="830"/>
      <c r="F38" s="830"/>
      <c r="G38" s="830"/>
      <c r="H38" s="830"/>
      <c r="I38" s="830"/>
      <c r="J38" s="830"/>
      <c r="K38" s="830"/>
      <c r="L38" s="830"/>
      <c r="M38" s="830"/>
      <c r="N38" s="830"/>
      <c r="O38" s="830"/>
      <c r="P38" s="830"/>
      <c r="Q38" s="830"/>
      <c r="R38" s="830"/>
      <c r="S38" s="830"/>
      <c r="T38" s="830"/>
      <c r="U38" s="830"/>
      <c r="V38" s="830"/>
      <c r="W38" s="830"/>
      <c r="X38" s="830"/>
      <c r="Y38" s="831"/>
      <c r="Z38" s="295" t="s">
        <v>311</v>
      </c>
      <c r="AA38" s="765"/>
      <c r="AB38" s="766"/>
      <c r="AC38" s="711" t="s">
        <v>274</v>
      </c>
      <c r="AD38" s="713"/>
      <c r="AE38" s="820">
        <v>216</v>
      </c>
      <c r="AF38" s="732"/>
      <c r="AG38" s="820"/>
      <c r="AH38" s="821"/>
      <c r="AI38" s="822"/>
      <c r="AJ38" s="818"/>
      <c r="AK38" s="726"/>
      <c r="AL38" s="726"/>
      <c r="AM38" s="726"/>
      <c r="AN38" s="726"/>
      <c r="AO38" s="726"/>
      <c r="AP38" s="726"/>
      <c r="AQ38" s="726"/>
      <c r="AR38" s="726"/>
      <c r="AS38" s="726"/>
      <c r="AT38" s="727"/>
      <c r="AU38" s="711"/>
      <c r="AV38" s="713"/>
      <c r="AW38" s="711">
        <v>72</v>
      </c>
      <c r="AX38" s="818"/>
      <c r="AY38" s="821"/>
      <c r="AZ38" s="821"/>
      <c r="BA38" s="821">
        <v>2</v>
      </c>
      <c r="BB38" s="822"/>
      <c r="BC38" s="818">
        <v>72</v>
      </c>
      <c r="BD38" s="821"/>
      <c r="BE38" s="821"/>
      <c r="BF38" s="821"/>
      <c r="BG38" s="821">
        <v>2</v>
      </c>
      <c r="BH38" s="822"/>
      <c r="BI38" s="726">
        <v>72</v>
      </c>
      <c r="BJ38" s="726"/>
      <c r="BK38" s="726"/>
      <c r="BL38" s="726"/>
      <c r="BM38" s="726">
        <v>2</v>
      </c>
      <c r="BN38" s="727"/>
      <c r="BO38" s="705" t="s">
        <v>175</v>
      </c>
      <c r="BP38" s="706"/>
      <c r="BQ38" s="706"/>
      <c r="BR38" s="707"/>
    </row>
    <row r="39" spans="1:70" ht="108.6" customHeight="1" thickBot="1" x14ac:dyDescent="0.4">
      <c r="A39" s="73"/>
      <c r="B39" s="763" t="s">
        <v>68</v>
      </c>
      <c r="C39" s="764"/>
      <c r="D39" s="778" t="s">
        <v>244</v>
      </c>
      <c r="E39" s="778"/>
      <c r="F39" s="778"/>
      <c r="G39" s="778"/>
      <c r="H39" s="778"/>
      <c r="I39" s="778"/>
      <c r="J39" s="778"/>
      <c r="K39" s="778"/>
      <c r="L39" s="778"/>
      <c r="M39" s="778"/>
      <c r="N39" s="778"/>
      <c r="O39" s="778"/>
      <c r="P39" s="778"/>
      <c r="Q39" s="778"/>
      <c r="R39" s="778"/>
      <c r="S39" s="778"/>
      <c r="T39" s="778"/>
      <c r="U39" s="778"/>
      <c r="V39" s="778"/>
      <c r="W39" s="778"/>
      <c r="X39" s="778"/>
      <c r="Y39" s="779"/>
      <c r="Z39" s="292" t="s">
        <v>309</v>
      </c>
      <c r="AA39" s="765">
        <v>1</v>
      </c>
      <c r="AB39" s="766"/>
      <c r="AC39" s="782"/>
      <c r="AD39" s="766"/>
      <c r="AE39" s="820">
        <v>108</v>
      </c>
      <c r="AF39" s="732"/>
      <c r="AG39" s="820">
        <v>52</v>
      </c>
      <c r="AH39" s="821"/>
      <c r="AI39" s="822"/>
      <c r="AJ39" s="818">
        <f>AM39+AO39</f>
        <v>14</v>
      </c>
      <c r="AK39" s="726"/>
      <c r="AL39" s="726"/>
      <c r="AM39" s="726">
        <v>6</v>
      </c>
      <c r="AN39" s="726"/>
      <c r="AO39" s="726">
        <v>8</v>
      </c>
      <c r="AP39" s="726"/>
      <c r="AQ39" s="726"/>
      <c r="AR39" s="726"/>
      <c r="AS39" s="726"/>
      <c r="AT39" s="727"/>
      <c r="AU39" s="711"/>
      <c r="AV39" s="713"/>
      <c r="AW39" s="711">
        <v>108</v>
      </c>
      <c r="AX39" s="818"/>
      <c r="AY39" s="821">
        <f>AJ39</f>
        <v>14</v>
      </c>
      <c r="AZ39" s="821"/>
      <c r="BA39" s="821">
        <v>3</v>
      </c>
      <c r="BB39" s="822"/>
      <c r="BC39" s="818"/>
      <c r="BD39" s="821"/>
      <c r="BE39" s="821"/>
      <c r="BF39" s="821"/>
      <c r="BG39" s="821"/>
      <c r="BH39" s="822"/>
      <c r="BI39" s="726"/>
      <c r="BJ39" s="726"/>
      <c r="BK39" s="726"/>
      <c r="BL39" s="726"/>
      <c r="BM39" s="726"/>
      <c r="BN39" s="727"/>
      <c r="BO39" s="714" t="s">
        <v>265</v>
      </c>
      <c r="BP39" s="715"/>
      <c r="BQ39" s="715"/>
      <c r="BR39" s="716"/>
    </row>
    <row r="40" spans="1:70" s="112" customFormat="1" ht="41.1" customHeight="1" thickTop="1" thickBot="1" x14ac:dyDescent="0.4">
      <c r="A40" s="73"/>
      <c r="B40" s="717">
        <v>2</v>
      </c>
      <c r="C40" s="719"/>
      <c r="D40" s="769" t="s">
        <v>178</v>
      </c>
      <c r="E40" s="769"/>
      <c r="F40" s="769"/>
      <c r="G40" s="769"/>
      <c r="H40" s="769"/>
      <c r="I40" s="769"/>
      <c r="J40" s="769"/>
      <c r="K40" s="769"/>
      <c r="L40" s="769"/>
      <c r="M40" s="769"/>
      <c r="N40" s="769"/>
      <c r="O40" s="769"/>
      <c r="P40" s="769"/>
      <c r="Q40" s="769"/>
      <c r="R40" s="769"/>
      <c r="S40" s="769"/>
      <c r="T40" s="769"/>
      <c r="U40" s="769"/>
      <c r="V40" s="769"/>
      <c r="W40" s="769"/>
      <c r="X40" s="769"/>
      <c r="Y40" s="770"/>
      <c r="Z40" s="276"/>
      <c r="AA40" s="717"/>
      <c r="AB40" s="719"/>
      <c r="AC40" s="718"/>
      <c r="AD40" s="719"/>
      <c r="AE40" s="985">
        <f>AE41+AE42+AE46+AE49</f>
        <v>918</v>
      </c>
      <c r="AF40" s="999"/>
      <c r="AG40" s="985">
        <f>AG41+AG42+AG46+AG49</f>
        <v>398</v>
      </c>
      <c r="AH40" s="824"/>
      <c r="AI40" s="869"/>
      <c r="AJ40" s="823">
        <f>AJ41+AJ42+AJ46+AJ49</f>
        <v>106</v>
      </c>
      <c r="AK40" s="824"/>
      <c r="AL40" s="824"/>
      <c r="AM40" s="824">
        <f>AM42+AM46+AM49</f>
        <v>48</v>
      </c>
      <c r="AN40" s="824"/>
      <c r="AO40" s="824">
        <f>AO42+AO46+AO49</f>
        <v>30</v>
      </c>
      <c r="AP40" s="824"/>
      <c r="AQ40" s="824">
        <f>AQ41+AQ42+AQ49</f>
        <v>28</v>
      </c>
      <c r="AR40" s="824"/>
      <c r="AS40" s="824"/>
      <c r="AT40" s="869"/>
      <c r="AU40" s="717"/>
      <c r="AV40" s="719"/>
      <c r="AW40" s="717">
        <f>AW41+AW42+AW46+AW49</f>
        <v>324</v>
      </c>
      <c r="AX40" s="823"/>
      <c r="AY40" s="824">
        <f>AY41+AY42+AY46+AY49</f>
        <v>38</v>
      </c>
      <c r="AZ40" s="824"/>
      <c r="BA40" s="824">
        <f>BA41+BA42+BA46+BA49</f>
        <v>9</v>
      </c>
      <c r="BB40" s="869"/>
      <c r="BC40" s="823">
        <f>BC46+BC49+BC42</f>
        <v>196</v>
      </c>
      <c r="BD40" s="824"/>
      <c r="BE40" s="824">
        <f>BE46+BE49+BE42</f>
        <v>22</v>
      </c>
      <c r="BF40" s="824"/>
      <c r="BG40" s="824">
        <v>6</v>
      </c>
      <c r="BH40" s="869"/>
      <c r="BI40" s="824">
        <f>BI42+BI46+BI49</f>
        <v>398</v>
      </c>
      <c r="BJ40" s="824"/>
      <c r="BK40" s="824">
        <f>BK42+BK46+BK49</f>
        <v>46</v>
      </c>
      <c r="BL40" s="824"/>
      <c r="BM40" s="824">
        <f>BM42+BM46+BM49</f>
        <v>12</v>
      </c>
      <c r="BN40" s="869"/>
      <c r="BO40" s="717"/>
      <c r="BP40" s="718"/>
      <c r="BQ40" s="718"/>
      <c r="BR40" s="719"/>
    </row>
    <row r="41" spans="1:70" s="112" customFormat="1" ht="69.599999999999994" customHeight="1" thickTop="1" x14ac:dyDescent="0.35">
      <c r="A41" s="73"/>
      <c r="B41" s="780" t="s">
        <v>49</v>
      </c>
      <c r="C41" s="781"/>
      <c r="D41" s="771" t="s">
        <v>127</v>
      </c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2"/>
      <c r="P41" s="772"/>
      <c r="Q41" s="772"/>
      <c r="R41" s="772"/>
      <c r="S41" s="772"/>
      <c r="T41" s="772"/>
      <c r="U41" s="772"/>
      <c r="V41" s="772"/>
      <c r="W41" s="772"/>
      <c r="X41" s="772"/>
      <c r="Y41" s="773"/>
      <c r="Z41" s="297" t="s">
        <v>316</v>
      </c>
      <c r="AA41" s="840"/>
      <c r="AB41" s="841"/>
      <c r="AC41" s="848">
        <v>1</v>
      </c>
      <c r="AD41" s="841"/>
      <c r="AE41" s="1013">
        <v>108</v>
      </c>
      <c r="AF41" s="1014"/>
      <c r="AG41" s="1010">
        <v>52</v>
      </c>
      <c r="AH41" s="1011"/>
      <c r="AI41" s="1012"/>
      <c r="AJ41" s="835">
        <v>16</v>
      </c>
      <c r="AK41" s="836"/>
      <c r="AL41" s="836"/>
      <c r="AM41" s="864"/>
      <c r="AN41" s="864"/>
      <c r="AO41" s="864"/>
      <c r="AP41" s="864"/>
      <c r="AQ41" s="864">
        <v>16</v>
      </c>
      <c r="AR41" s="864"/>
      <c r="AS41" s="867"/>
      <c r="AT41" s="1020"/>
      <c r="AU41" s="1022"/>
      <c r="AV41" s="1023"/>
      <c r="AW41" s="1021">
        <v>108</v>
      </c>
      <c r="AX41" s="835"/>
      <c r="AY41" s="864">
        <v>16</v>
      </c>
      <c r="AZ41" s="864"/>
      <c r="BA41" s="864">
        <v>3</v>
      </c>
      <c r="BB41" s="865"/>
      <c r="BC41" s="866"/>
      <c r="BD41" s="867"/>
      <c r="BE41" s="867"/>
      <c r="BF41" s="867"/>
      <c r="BG41" s="867"/>
      <c r="BH41" s="1020"/>
      <c r="BI41" s="867"/>
      <c r="BJ41" s="867"/>
      <c r="BK41" s="867"/>
      <c r="BL41" s="867"/>
      <c r="BM41" s="867"/>
      <c r="BN41" s="1020"/>
      <c r="BO41" s="720" t="s">
        <v>78</v>
      </c>
      <c r="BP41" s="721"/>
      <c r="BQ41" s="721"/>
      <c r="BR41" s="722"/>
    </row>
    <row r="42" spans="1:70" ht="73.7" customHeight="1" x14ac:dyDescent="0.35">
      <c r="A42" s="73"/>
      <c r="B42" s="807" t="s">
        <v>53</v>
      </c>
      <c r="C42" s="808"/>
      <c r="D42" s="608" t="s">
        <v>133</v>
      </c>
      <c r="E42" s="774"/>
      <c r="F42" s="774"/>
      <c r="G42" s="774"/>
      <c r="H42" s="774"/>
      <c r="I42" s="774"/>
      <c r="J42" s="774"/>
      <c r="K42" s="774"/>
      <c r="L42" s="774"/>
      <c r="M42" s="774"/>
      <c r="N42" s="774"/>
      <c r="O42" s="774"/>
      <c r="P42" s="774"/>
      <c r="Q42" s="774"/>
      <c r="R42" s="774"/>
      <c r="S42" s="774"/>
      <c r="T42" s="774"/>
      <c r="U42" s="774"/>
      <c r="V42" s="774"/>
      <c r="W42" s="774"/>
      <c r="X42" s="774"/>
      <c r="Y42" s="775"/>
      <c r="Z42" s="275"/>
      <c r="AA42" s="767"/>
      <c r="AB42" s="768"/>
      <c r="AC42" s="812"/>
      <c r="AD42" s="768"/>
      <c r="AE42" s="832">
        <f>SUM(AE43:AF45)</f>
        <v>304</v>
      </c>
      <c r="AF42" s="753"/>
      <c r="AG42" s="832">
        <f>SUM(AG43:AI45)</f>
        <v>128</v>
      </c>
      <c r="AH42" s="833"/>
      <c r="AI42" s="834"/>
      <c r="AJ42" s="754">
        <f>SUM(AJ43:AL45)</f>
        <v>32</v>
      </c>
      <c r="AK42" s="819"/>
      <c r="AL42" s="819"/>
      <c r="AM42" s="819">
        <f>AM43+AM44+AM45</f>
        <v>18</v>
      </c>
      <c r="AN42" s="819"/>
      <c r="AO42" s="819">
        <f>AO43+AO44+AO45</f>
        <v>4</v>
      </c>
      <c r="AP42" s="819"/>
      <c r="AQ42" s="819">
        <f>AQ43+AQ44</f>
        <v>10</v>
      </c>
      <c r="AR42" s="819"/>
      <c r="AS42" s="819"/>
      <c r="AT42" s="863"/>
      <c r="AU42" s="699"/>
      <c r="AV42" s="701"/>
      <c r="AW42" s="699">
        <v>108</v>
      </c>
      <c r="AX42" s="754"/>
      <c r="AY42" s="833">
        <v>10</v>
      </c>
      <c r="AZ42" s="833"/>
      <c r="BA42" s="833">
        <v>3</v>
      </c>
      <c r="BB42" s="834"/>
      <c r="BC42" s="754">
        <f>BC43+BC44+BC45</f>
        <v>98</v>
      </c>
      <c r="BD42" s="753"/>
      <c r="BE42" s="833">
        <f t="shared" ref="BE42" si="6">BE43+BE44+BE45</f>
        <v>10</v>
      </c>
      <c r="BF42" s="833"/>
      <c r="BG42" s="833">
        <f>BG43+BG44+BG45</f>
        <v>3</v>
      </c>
      <c r="BH42" s="834"/>
      <c r="BI42" s="754">
        <v>98</v>
      </c>
      <c r="BJ42" s="819"/>
      <c r="BK42" s="819">
        <v>12</v>
      </c>
      <c r="BL42" s="819"/>
      <c r="BM42" s="819">
        <v>3</v>
      </c>
      <c r="BN42" s="863"/>
      <c r="BO42" s="699"/>
      <c r="BP42" s="700"/>
      <c r="BQ42" s="700"/>
      <c r="BR42" s="701"/>
    </row>
    <row r="43" spans="1:70" ht="43.35" customHeight="1" x14ac:dyDescent="0.35">
      <c r="A43" s="73"/>
      <c r="B43" s="763" t="s">
        <v>54</v>
      </c>
      <c r="C43" s="764"/>
      <c r="D43" s="776" t="s">
        <v>89</v>
      </c>
      <c r="E43" s="776"/>
      <c r="F43" s="776"/>
      <c r="G43" s="776"/>
      <c r="H43" s="776"/>
      <c r="I43" s="776"/>
      <c r="J43" s="776"/>
      <c r="K43" s="776"/>
      <c r="L43" s="776"/>
      <c r="M43" s="776"/>
      <c r="N43" s="776"/>
      <c r="O43" s="776"/>
      <c r="P43" s="776"/>
      <c r="Q43" s="776"/>
      <c r="R43" s="776"/>
      <c r="S43" s="776"/>
      <c r="T43" s="776"/>
      <c r="U43" s="776"/>
      <c r="V43" s="776"/>
      <c r="W43" s="776"/>
      <c r="X43" s="776"/>
      <c r="Y43" s="777"/>
      <c r="Z43" s="293" t="s">
        <v>307</v>
      </c>
      <c r="AA43" s="765"/>
      <c r="AB43" s="766"/>
      <c r="AC43" s="782">
        <v>3</v>
      </c>
      <c r="AD43" s="766"/>
      <c r="AE43" s="820">
        <v>98</v>
      </c>
      <c r="AF43" s="732"/>
      <c r="AG43" s="820">
        <v>44</v>
      </c>
      <c r="AH43" s="821"/>
      <c r="AI43" s="822"/>
      <c r="AJ43" s="818">
        <v>12</v>
      </c>
      <c r="AK43" s="726"/>
      <c r="AL43" s="726"/>
      <c r="AM43" s="726">
        <v>6</v>
      </c>
      <c r="AN43" s="726"/>
      <c r="AO43" s="726"/>
      <c r="AP43" s="726"/>
      <c r="AQ43" s="726">
        <v>6</v>
      </c>
      <c r="AR43" s="726"/>
      <c r="AS43" s="726"/>
      <c r="AT43" s="727"/>
      <c r="AU43" s="711"/>
      <c r="AV43" s="713"/>
      <c r="AW43" s="711"/>
      <c r="AX43" s="818"/>
      <c r="AY43" s="821"/>
      <c r="AZ43" s="821"/>
      <c r="BA43" s="821"/>
      <c r="BB43" s="822"/>
      <c r="BC43" s="818"/>
      <c r="BD43" s="821"/>
      <c r="BE43" s="821"/>
      <c r="BF43" s="821"/>
      <c r="BG43" s="821"/>
      <c r="BH43" s="822"/>
      <c r="BI43" s="726">
        <v>98</v>
      </c>
      <c r="BJ43" s="726"/>
      <c r="BK43" s="726">
        <v>12</v>
      </c>
      <c r="BL43" s="726"/>
      <c r="BM43" s="726">
        <v>3</v>
      </c>
      <c r="BN43" s="727"/>
      <c r="BO43" s="723" t="s">
        <v>271</v>
      </c>
      <c r="BP43" s="724"/>
      <c r="BQ43" s="724"/>
      <c r="BR43" s="725"/>
    </row>
    <row r="44" spans="1:70" ht="72.599999999999994" customHeight="1" x14ac:dyDescent="0.35">
      <c r="A44" s="73"/>
      <c r="B44" s="763" t="s">
        <v>63</v>
      </c>
      <c r="C44" s="764"/>
      <c r="D44" s="778" t="s">
        <v>263</v>
      </c>
      <c r="E44" s="778"/>
      <c r="F44" s="778"/>
      <c r="G44" s="778"/>
      <c r="H44" s="778"/>
      <c r="I44" s="778"/>
      <c r="J44" s="778"/>
      <c r="K44" s="778"/>
      <c r="L44" s="778"/>
      <c r="M44" s="778"/>
      <c r="N44" s="778"/>
      <c r="O44" s="778"/>
      <c r="P44" s="778"/>
      <c r="Q44" s="778"/>
      <c r="R44" s="778"/>
      <c r="S44" s="778"/>
      <c r="T44" s="778"/>
      <c r="U44" s="778"/>
      <c r="V44" s="778"/>
      <c r="W44" s="778"/>
      <c r="X44" s="778"/>
      <c r="Y44" s="779"/>
      <c r="Z44" s="292" t="s">
        <v>306</v>
      </c>
      <c r="AA44" s="765">
        <v>1</v>
      </c>
      <c r="AB44" s="766"/>
      <c r="AC44" s="782"/>
      <c r="AD44" s="766"/>
      <c r="AE44" s="820">
        <v>108</v>
      </c>
      <c r="AF44" s="732"/>
      <c r="AG44" s="820">
        <v>42</v>
      </c>
      <c r="AH44" s="821"/>
      <c r="AI44" s="822"/>
      <c r="AJ44" s="818">
        <f>AM44+AO44+AQ44</f>
        <v>10</v>
      </c>
      <c r="AK44" s="726"/>
      <c r="AL44" s="726"/>
      <c r="AM44" s="726">
        <v>6</v>
      </c>
      <c r="AN44" s="726"/>
      <c r="AO44" s="726"/>
      <c r="AP44" s="726"/>
      <c r="AQ44" s="726">
        <v>4</v>
      </c>
      <c r="AR44" s="726"/>
      <c r="AS44" s="726"/>
      <c r="AT44" s="727"/>
      <c r="AU44" s="711"/>
      <c r="AV44" s="713"/>
      <c r="AW44" s="711">
        <v>108</v>
      </c>
      <c r="AX44" s="818"/>
      <c r="AY44" s="821">
        <v>10</v>
      </c>
      <c r="AZ44" s="821"/>
      <c r="BA44" s="821">
        <v>3</v>
      </c>
      <c r="BB44" s="822"/>
      <c r="BC44" s="818"/>
      <c r="BD44" s="821"/>
      <c r="BE44" s="821"/>
      <c r="BF44" s="821"/>
      <c r="BG44" s="821"/>
      <c r="BH44" s="822"/>
      <c r="BI44" s="726"/>
      <c r="BJ44" s="726"/>
      <c r="BK44" s="726"/>
      <c r="BL44" s="726"/>
      <c r="BM44" s="726"/>
      <c r="BN44" s="727"/>
      <c r="BO44" s="702" t="s">
        <v>272</v>
      </c>
      <c r="BP44" s="703"/>
      <c r="BQ44" s="703"/>
      <c r="BR44" s="704"/>
    </row>
    <row r="45" spans="1:70" ht="43.7" customHeight="1" x14ac:dyDescent="0.35">
      <c r="A45" s="73"/>
      <c r="B45" s="763" t="s">
        <v>91</v>
      </c>
      <c r="C45" s="764"/>
      <c r="D45" s="783" t="s">
        <v>284</v>
      </c>
      <c r="E45" s="784"/>
      <c r="F45" s="784"/>
      <c r="G45" s="784"/>
      <c r="H45" s="784"/>
      <c r="I45" s="784"/>
      <c r="J45" s="784"/>
      <c r="K45" s="784"/>
      <c r="L45" s="784"/>
      <c r="M45" s="784"/>
      <c r="N45" s="784"/>
      <c r="O45" s="784"/>
      <c r="P45" s="784"/>
      <c r="Q45" s="784"/>
      <c r="R45" s="784"/>
      <c r="S45" s="784"/>
      <c r="T45" s="784"/>
      <c r="U45" s="784"/>
      <c r="V45" s="784"/>
      <c r="W45" s="784"/>
      <c r="X45" s="784"/>
      <c r="Y45" s="785"/>
      <c r="Z45" s="294" t="s">
        <v>310</v>
      </c>
      <c r="AA45" s="765"/>
      <c r="AB45" s="766"/>
      <c r="AC45" s="782">
        <v>2</v>
      </c>
      <c r="AD45" s="766"/>
      <c r="AE45" s="820">
        <v>98</v>
      </c>
      <c r="AF45" s="732"/>
      <c r="AG45" s="820">
        <v>42</v>
      </c>
      <c r="AH45" s="821"/>
      <c r="AI45" s="822"/>
      <c r="AJ45" s="818">
        <f>AM45+AO45+AQ45</f>
        <v>10</v>
      </c>
      <c r="AK45" s="726"/>
      <c r="AL45" s="726"/>
      <c r="AM45" s="726">
        <v>6</v>
      </c>
      <c r="AN45" s="726"/>
      <c r="AO45" s="726">
        <v>4</v>
      </c>
      <c r="AP45" s="726"/>
      <c r="AQ45" s="726"/>
      <c r="AR45" s="726"/>
      <c r="AS45" s="726"/>
      <c r="AT45" s="727"/>
      <c r="AU45" s="711"/>
      <c r="AV45" s="713"/>
      <c r="AW45" s="711"/>
      <c r="AX45" s="818"/>
      <c r="AY45" s="821"/>
      <c r="AZ45" s="821"/>
      <c r="BA45" s="821"/>
      <c r="BB45" s="822"/>
      <c r="BC45" s="818">
        <v>98</v>
      </c>
      <c r="BD45" s="821"/>
      <c r="BE45" s="821">
        <f>AJ45</f>
        <v>10</v>
      </c>
      <c r="BF45" s="821"/>
      <c r="BG45" s="821">
        <v>3</v>
      </c>
      <c r="BH45" s="822"/>
      <c r="BI45" s="726"/>
      <c r="BJ45" s="726"/>
      <c r="BK45" s="726"/>
      <c r="BL45" s="726"/>
      <c r="BM45" s="726"/>
      <c r="BN45" s="727"/>
      <c r="BO45" s="723" t="s">
        <v>118</v>
      </c>
      <c r="BP45" s="724"/>
      <c r="BQ45" s="724"/>
      <c r="BR45" s="725"/>
    </row>
    <row r="46" spans="1:70" ht="73.7" customHeight="1" x14ac:dyDescent="0.35">
      <c r="A46" s="73"/>
      <c r="B46" s="807" t="s">
        <v>55</v>
      </c>
      <c r="C46" s="808"/>
      <c r="D46" s="608" t="s">
        <v>245</v>
      </c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5"/>
      <c r="Z46" s="275"/>
      <c r="AA46" s="767"/>
      <c r="AB46" s="768"/>
      <c r="AC46" s="812"/>
      <c r="AD46" s="768"/>
      <c r="AE46" s="832">
        <v>216</v>
      </c>
      <c r="AF46" s="753"/>
      <c r="AG46" s="832">
        <f>AG47+AG48</f>
        <v>88</v>
      </c>
      <c r="AH46" s="833"/>
      <c r="AI46" s="834"/>
      <c r="AJ46" s="754">
        <f>AJ47+AJ48</f>
        <v>24</v>
      </c>
      <c r="AK46" s="819"/>
      <c r="AL46" s="819"/>
      <c r="AM46" s="819">
        <f>AM47+AM48</f>
        <v>12</v>
      </c>
      <c r="AN46" s="819"/>
      <c r="AO46" s="819">
        <f>AO47+AO48</f>
        <v>12</v>
      </c>
      <c r="AP46" s="819"/>
      <c r="AQ46" s="819"/>
      <c r="AR46" s="819"/>
      <c r="AS46" s="819"/>
      <c r="AT46" s="863"/>
      <c r="AU46" s="699"/>
      <c r="AV46" s="701"/>
      <c r="AW46" s="699">
        <v>108</v>
      </c>
      <c r="AX46" s="754"/>
      <c r="AY46" s="833">
        <f>AY48</f>
        <v>12</v>
      </c>
      <c r="AZ46" s="833"/>
      <c r="BA46" s="833">
        <v>3</v>
      </c>
      <c r="BB46" s="834"/>
      <c r="BC46" s="754"/>
      <c r="BD46" s="833"/>
      <c r="BE46" s="833"/>
      <c r="BF46" s="833"/>
      <c r="BG46" s="833"/>
      <c r="BH46" s="834"/>
      <c r="BI46" s="819">
        <v>108</v>
      </c>
      <c r="BJ46" s="819"/>
      <c r="BK46" s="819">
        <v>12</v>
      </c>
      <c r="BL46" s="819"/>
      <c r="BM46" s="819">
        <v>3</v>
      </c>
      <c r="BN46" s="863"/>
      <c r="BO46" s="699"/>
      <c r="BP46" s="700"/>
      <c r="BQ46" s="700"/>
      <c r="BR46" s="701"/>
    </row>
    <row r="47" spans="1:70" ht="41.1" customHeight="1" x14ac:dyDescent="0.35">
      <c r="A47" s="73"/>
      <c r="B47" s="763" t="s">
        <v>56</v>
      </c>
      <c r="C47" s="764"/>
      <c r="D47" s="783" t="s">
        <v>94</v>
      </c>
      <c r="E47" s="784"/>
      <c r="F47" s="784"/>
      <c r="G47" s="784"/>
      <c r="H47" s="784"/>
      <c r="I47" s="784"/>
      <c r="J47" s="784"/>
      <c r="K47" s="784"/>
      <c r="L47" s="784"/>
      <c r="M47" s="784"/>
      <c r="N47" s="784"/>
      <c r="O47" s="784"/>
      <c r="P47" s="784"/>
      <c r="Q47" s="784"/>
      <c r="R47" s="784"/>
      <c r="S47" s="784"/>
      <c r="T47" s="784"/>
      <c r="U47" s="784"/>
      <c r="V47" s="784"/>
      <c r="W47" s="784"/>
      <c r="X47" s="784"/>
      <c r="Y47" s="785"/>
      <c r="Z47" s="294" t="s">
        <v>308</v>
      </c>
      <c r="AA47" s="765">
        <v>3</v>
      </c>
      <c r="AB47" s="766"/>
      <c r="AC47" s="782"/>
      <c r="AD47" s="766"/>
      <c r="AE47" s="820">
        <v>108</v>
      </c>
      <c r="AF47" s="732"/>
      <c r="AG47" s="820">
        <v>44</v>
      </c>
      <c r="AH47" s="821"/>
      <c r="AI47" s="822"/>
      <c r="AJ47" s="818">
        <v>12</v>
      </c>
      <c r="AK47" s="726"/>
      <c r="AL47" s="726"/>
      <c r="AM47" s="726">
        <v>6</v>
      </c>
      <c r="AN47" s="726"/>
      <c r="AO47" s="726">
        <v>6</v>
      </c>
      <c r="AP47" s="726"/>
      <c r="AQ47" s="726"/>
      <c r="AR47" s="726"/>
      <c r="AS47" s="726"/>
      <c r="AT47" s="727"/>
      <c r="AU47" s="711"/>
      <c r="AV47" s="713"/>
      <c r="AW47" s="711"/>
      <c r="AX47" s="818"/>
      <c r="AY47" s="821"/>
      <c r="AZ47" s="821"/>
      <c r="BA47" s="821"/>
      <c r="BB47" s="822"/>
      <c r="BC47" s="818"/>
      <c r="BD47" s="821"/>
      <c r="BE47" s="821"/>
      <c r="BF47" s="821"/>
      <c r="BG47" s="821"/>
      <c r="BH47" s="822"/>
      <c r="BI47" s="726">
        <v>108</v>
      </c>
      <c r="BJ47" s="726"/>
      <c r="BK47" s="726">
        <v>12</v>
      </c>
      <c r="BL47" s="726"/>
      <c r="BM47" s="726">
        <v>3</v>
      </c>
      <c r="BN47" s="727"/>
      <c r="BO47" s="702" t="s">
        <v>270</v>
      </c>
      <c r="BP47" s="703"/>
      <c r="BQ47" s="703"/>
      <c r="BR47" s="704"/>
    </row>
    <row r="48" spans="1:70" ht="41.1" customHeight="1" x14ac:dyDescent="0.35">
      <c r="A48" s="73"/>
      <c r="B48" s="763" t="s">
        <v>57</v>
      </c>
      <c r="C48" s="764"/>
      <c r="D48" s="783" t="s">
        <v>95</v>
      </c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84"/>
      <c r="P48" s="784"/>
      <c r="Q48" s="784"/>
      <c r="R48" s="784"/>
      <c r="S48" s="784"/>
      <c r="T48" s="784"/>
      <c r="U48" s="784"/>
      <c r="V48" s="784"/>
      <c r="W48" s="784"/>
      <c r="X48" s="784"/>
      <c r="Y48" s="785"/>
      <c r="Z48" s="294" t="s">
        <v>313</v>
      </c>
      <c r="AA48" s="765"/>
      <c r="AB48" s="766"/>
      <c r="AC48" s="782">
        <v>1</v>
      </c>
      <c r="AD48" s="766"/>
      <c r="AE48" s="820">
        <v>108</v>
      </c>
      <c r="AF48" s="732"/>
      <c r="AG48" s="820">
        <v>44</v>
      </c>
      <c r="AH48" s="821"/>
      <c r="AI48" s="822"/>
      <c r="AJ48" s="818">
        <v>12</v>
      </c>
      <c r="AK48" s="726"/>
      <c r="AL48" s="726"/>
      <c r="AM48" s="726">
        <v>6</v>
      </c>
      <c r="AN48" s="726"/>
      <c r="AO48" s="726">
        <v>6</v>
      </c>
      <c r="AP48" s="726"/>
      <c r="AQ48" s="726"/>
      <c r="AR48" s="726"/>
      <c r="AS48" s="726"/>
      <c r="AT48" s="727"/>
      <c r="AU48" s="711"/>
      <c r="AV48" s="713"/>
      <c r="AW48" s="711">
        <v>108</v>
      </c>
      <c r="AX48" s="818"/>
      <c r="AY48" s="821">
        <v>12</v>
      </c>
      <c r="AZ48" s="821"/>
      <c r="BA48" s="821">
        <v>3</v>
      </c>
      <c r="BB48" s="822"/>
      <c r="BC48" s="818"/>
      <c r="BD48" s="821"/>
      <c r="BE48" s="821"/>
      <c r="BF48" s="821"/>
      <c r="BG48" s="821"/>
      <c r="BH48" s="822"/>
      <c r="BI48" s="726"/>
      <c r="BJ48" s="726"/>
      <c r="BK48" s="726"/>
      <c r="BL48" s="726"/>
      <c r="BM48" s="726"/>
      <c r="BN48" s="727"/>
      <c r="BO48" s="705" t="s">
        <v>260</v>
      </c>
      <c r="BP48" s="706"/>
      <c r="BQ48" s="706"/>
      <c r="BR48" s="707"/>
    </row>
    <row r="49" spans="1:70" ht="69.599999999999994" customHeight="1" x14ac:dyDescent="0.35">
      <c r="A49" s="73"/>
      <c r="B49" s="807" t="s">
        <v>58</v>
      </c>
      <c r="C49" s="808"/>
      <c r="D49" s="608" t="s">
        <v>246</v>
      </c>
      <c r="E49" s="774"/>
      <c r="F49" s="774"/>
      <c r="G49" s="774"/>
      <c r="H49" s="774"/>
      <c r="I49" s="774"/>
      <c r="J49" s="774"/>
      <c r="K49" s="774"/>
      <c r="L49" s="774"/>
      <c r="M49" s="774"/>
      <c r="N49" s="774"/>
      <c r="O49" s="774"/>
      <c r="P49" s="774"/>
      <c r="Q49" s="774"/>
      <c r="R49" s="774"/>
      <c r="S49" s="774"/>
      <c r="T49" s="774"/>
      <c r="U49" s="774"/>
      <c r="V49" s="774"/>
      <c r="W49" s="774"/>
      <c r="X49" s="774"/>
      <c r="Y49" s="775"/>
      <c r="Z49" s="275"/>
      <c r="AA49" s="767"/>
      <c r="AB49" s="768"/>
      <c r="AC49" s="812"/>
      <c r="AD49" s="768"/>
      <c r="AE49" s="832">
        <f>SUM(AE50:AF52)</f>
        <v>290</v>
      </c>
      <c r="AF49" s="753"/>
      <c r="AG49" s="832">
        <f>SUM(AG50:AI52)</f>
        <v>130</v>
      </c>
      <c r="AH49" s="833"/>
      <c r="AI49" s="834"/>
      <c r="AJ49" s="754">
        <f>AJ50+AJ51+AJ52</f>
        <v>34</v>
      </c>
      <c r="AK49" s="819"/>
      <c r="AL49" s="819"/>
      <c r="AM49" s="819">
        <v>18</v>
      </c>
      <c r="AN49" s="819"/>
      <c r="AO49" s="819">
        <f>AO50+AO51+AO52</f>
        <v>14</v>
      </c>
      <c r="AP49" s="819"/>
      <c r="AQ49" s="819">
        <v>2</v>
      </c>
      <c r="AR49" s="819"/>
      <c r="AS49" s="819"/>
      <c r="AT49" s="863"/>
      <c r="AU49" s="699"/>
      <c r="AV49" s="701"/>
      <c r="AW49" s="699"/>
      <c r="AX49" s="754"/>
      <c r="AY49" s="833"/>
      <c r="AZ49" s="833"/>
      <c r="BA49" s="833"/>
      <c r="BB49" s="834"/>
      <c r="BC49" s="754">
        <v>98</v>
      </c>
      <c r="BD49" s="833"/>
      <c r="BE49" s="833">
        <v>12</v>
      </c>
      <c r="BF49" s="833"/>
      <c r="BG49" s="833">
        <v>3</v>
      </c>
      <c r="BH49" s="834"/>
      <c r="BI49" s="819">
        <f>BI50+BI52</f>
        <v>192</v>
      </c>
      <c r="BJ49" s="819"/>
      <c r="BK49" s="819">
        <f>BK50+BK52</f>
        <v>22</v>
      </c>
      <c r="BL49" s="819"/>
      <c r="BM49" s="819">
        <f>BM50+BM52</f>
        <v>6</v>
      </c>
      <c r="BN49" s="863"/>
      <c r="BO49" s="699"/>
      <c r="BP49" s="700"/>
      <c r="BQ49" s="700"/>
      <c r="BR49" s="701"/>
    </row>
    <row r="50" spans="1:70" ht="75" customHeight="1" x14ac:dyDescent="0.35">
      <c r="A50" s="73"/>
      <c r="B50" s="763" t="s">
        <v>59</v>
      </c>
      <c r="C50" s="764"/>
      <c r="D50" s="778" t="s">
        <v>98</v>
      </c>
      <c r="E50" s="778"/>
      <c r="F50" s="778"/>
      <c r="G50" s="778"/>
      <c r="H50" s="778"/>
      <c r="I50" s="778"/>
      <c r="J50" s="778"/>
      <c r="K50" s="778"/>
      <c r="L50" s="778"/>
      <c r="M50" s="778"/>
      <c r="N50" s="778"/>
      <c r="O50" s="778"/>
      <c r="P50" s="778"/>
      <c r="Q50" s="778"/>
      <c r="R50" s="778"/>
      <c r="S50" s="778"/>
      <c r="T50" s="778"/>
      <c r="U50" s="778"/>
      <c r="V50" s="778"/>
      <c r="W50" s="778"/>
      <c r="X50" s="778"/>
      <c r="Y50" s="779"/>
      <c r="Z50" s="292" t="s">
        <v>315</v>
      </c>
      <c r="AA50" s="765"/>
      <c r="AB50" s="766"/>
      <c r="AC50" s="782">
        <v>3</v>
      </c>
      <c r="AD50" s="766"/>
      <c r="AE50" s="820">
        <v>94</v>
      </c>
      <c r="AF50" s="732"/>
      <c r="AG50" s="820">
        <v>42</v>
      </c>
      <c r="AH50" s="821"/>
      <c r="AI50" s="822"/>
      <c r="AJ50" s="818">
        <f>AM50+AO50</f>
        <v>10</v>
      </c>
      <c r="AK50" s="726"/>
      <c r="AL50" s="726"/>
      <c r="AM50" s="850">
        <v>6</v>
      </c>
      <c r="AN50" s="859"/>
      <c r="AO50" s="850">
        <v>4</v>
      </c>
      <c r="AP50" s="859"/>
      <c r="AQ50" s="850"/>
      <c r="AR50" s="859"/>
      <c r="AS50" s="850"/>
      <c r="AT50" s="766"/>
      <c r="AU50" s="711"/>
      <c r="AV50" s="713"/>
      <c r="AW50" s="711"/>
      <c r="AX50" s="818"/>
      <c r="AY50" s="732"/>
      <c r="AZ50" s="818"/>
      <c r="BA50" s="732"/>
      <c r="BB50" s="713"/>
      <c r="BC50" s="712"/>
      <c r="BD50" s="818"/>
      <c r="BE50" s="732"/>
      <c r="BF50" s="818"/>
      <c r="BG50" s="732"/>
      <c r="BH50" s="713"/>
      <c r="BI50" s="850">
        <v>94</v>
      </c>
      <c r="BJ50" s="859"/>
      <c r="BK50" s="850">
        <f>AJ50</f>
        <v>10</v>
      </c>
      <c r="BL50" s="859"/>
      <c r="BM50" s="850">
        <v>3</v>
      </c>
      <c r="BN50" s="766"/>
      <c r="BO50" s="705" t="s">
        <v>259</v>
      </c>
      <c r="BP50" s="706"/>
      <c r="BQ50" s="706"/>
      <c r="BR50" s="707"/>
    </row>
    <row r="51" spans="1:70" ht="76.349999999999994" customHeight="1" x14ac:dyDescent="0.35">
      <c r="A51" s="73"/>
      <c r="B51" s="763" t="s">
        <v>60</v>
      </c>
      <c r="C51" s="764"/>
      <c r="D51" s="778" t="s">
        <v>99</v>
      </c>
      <c r="E51" s="778"/>
      <c r="F51" s="778"/>
      <c r="G51" s="778"/>
      <c r="H51" s="778"/>
      <c r="I51" s="778"/>
      <c r="J51" s="778"/>
      <c r="K51" s="778"/>
      <c r="L51" s="778"/>
      <c r="M51" s="778"/>
      <c r="N51" s="778"/>
      <c r="O51" s="778"/>
      <c r="P51" s="778"/>
      <c r="Q51" s="778"/>
      <c r="R51" s="778"/>
      <c r="S51" s="778"/>
      <c r="T51" s="778"/>
      <c r="U51" s="778"/>
      <c r="V51" s="778"/>
      <c r="W51" s="778"/>
      <c r="X51" s="778"/>
      <c r="Y51" s="779"/>
      <c r="Z51" s="292" t="s">
        <v>312</v>
      </c>
      <c r="AA51" s="765">
        <v>2</v>
      </c>
      <c r="AB51" s="766"/>
      <c r="AC51" s="782"/>
      <c r="AD51" s="766"/>
      <c r="AE51" s="820">
        <v>98</v>
      </c>
      <c r="AF51" s="732"/>
      <c r="AG51" s="820">
        <v>44</v>
      </c>
      <c r="AH51" s="821"/>
      <c r="AI51" s="822"/>
      <c r="AJ51" s="818">
        <v>12</v>
      </c>
      <c r="AK51" s="726"/>
      <c r="AL51" s="726"/>
      <c r="AM51" s="726">
        <v>6</v>
      </c>
      <c r="AN51" s="726"/>
      <c r="AO51" s="726">
        <v>6</v>
      </c>
      <c r="AP51" s="726"/>
      <c r="AQ51" s="726"/>
      <c r="AR51" s="726"/>
      <c r="AS51" s="726"/>
      <c r="AT51" s="727"/>
      <c r="AU51" s="711"/>
      <c r="AV51" s="713"/>
      <c r="AW51" s="711"/>
      <c r="AX51" s="818"/>
      <c r="AY51" s="821"/>
      <c r="AZ51" s="821"/>
      <c r="BA51" s="821"/>
      <c r="BB51" s="822"/>
      <c r="BC51" s="818">
        <v>98</v>
      </c>
      <c r="BD51" s="821"/>
      <c r="BE51" s="821">
        <v>12</v>
      </c>
      <c r="BF51" s="821"/>
      <c r="BG51" s="821">
        <v>3</v>
      </c>
      <c r="BH51" s="822"/>
      <c r="BI51" s="726"/>
      <c r="BJ51" s="726"/>
      <c r="BK51" s="726"/>
      <c r="BL51" s="726"/>
      <c r="BM51" s="726"/>
      <c r="BN51" s="727"/>
      <c r="BO51" s="705" t="s">
        <v>261</v>
      </c>
      <c r="BP51" s="706"/>
      <c r="BQ51" s="706"/>
      <c r="BR51" s="707"/>
    </row>
    <row r="52" spans="1:70" ht="75" customHeight="1" x14ac:dyDescent="0.35">
      <c r="A52" s="73"/>
      <c r="B52" s="763" t="s">
        <v>61</v>
      </c>
      <c r="C52" s="764"/>
      <c r="D52" s="778" t="s">
        <v>100</v>
      </c>
      <c r="E52" s="788"/>
      <c r="F52" s="788"/>
      <c r="G52" s="788"/>
      <c r="H52" s="788"/>
      <c r="I52" s="788"/>
      <c r="J52" s="788"/>
      <c r="K52" s="788"/>
      <c r="L52" s="788"/>
      <c r="M52" s="788"/>
      <c r="N52" s="788"/>
      <c r="O52" s="788"/>
      <c r="P52" s="788"/>
      <c r="Q52" s="788"/>
      <c r="R52" s="788"/>
      <c r="S52" s="788"/>
      <c r="T52" s="788"/>
      <c r="U52" s="788"/>
      <c r="V52" s="788"/>
      <c r="W52" s="788"/>
      <c r="X52" s="788"/>
      <c r="Y52" s="789"/>
      <c r="Z52" s="296" t="s">
        <v>314</v>
      </c>
      <c r="AA52" s="711">
        <v>3</v>
      </c>
      <c r="AB52" s="790"/>
      <c r="AC52" s="711"/>
      <c r="AD52" s="790"/>
      <c r="AE52" s="711">
        <v>98</v>
      </c>
      <c r="AF52" s="1015"/>
      <c r="AG52" s="711">
        <v>44</v>
      </c>
      <c r="AH52" s="1015"/>
      <c r="AI52" s="790"/>
      <c r="AJ52" s="712">
        <v>12</v>
      </c>
      <c r="AK52" s="1015"/>
      <c r="AL52" s="733"/>
      <c r="AM52" s="732">
        <v>6</v>
      </c>
      <c r="AN52" s="733"/>
      <c r="AO52" s="732">
        <v>4</v>
      </c>
      <c r="AP52" s="733"/>
      <c r="AQ52" s="732">
        <v>2</v>
      </c>
      <c r="AR52" s="733"/>
      <c r="AS52" s="732"/>
      <c r="AT52" s="790"/>
      <c r="AU52" s="289"/>
      <c r="AV52" s="290"/>
      <c r="AW52" s="289"/>
      <c r="AX52" s="291"/>
      <c r="AY52" s="732"/>
      <c r="AZ52" s="733"/>
      <c r="BA52" s="732"/>
      <c r="BB52" s="790"/>
      <c r="BC52" s="712"/>
      <c r="BD52" s="733"/>
      <c r="BE52" s="732"/>
      <c r="BF52" s="733"/>
      <c r="BG52" s="732"/>
      <c r="BH52" s="790"/>
      <c r="BI52" s="711">
        <v>98</v>
      </c>
      <c r="BJ52" s="733"/>
      <c r="BK52" s="732">
        <v>12</v>
      </c>
      <c r="BL52" s="733"/>
      <c r="BM52" s="732">
        <v>3</v>
      </c>
      <c r="BN52" s="790"/>
      <c r="BO52" s="735" t="s">
        <v>268</v>
      </c>
      <c r="BP52" s="736"/>
      <c r="BQ52" s="736"/>
      <c r="BR52" s="737"/>
    </row>
    <row r="53" spans="1:70" s="135" customFormat="1" ht="41.1" customHeight="1" x14ac:dyDescent="0.45">
      <c r="A53" s="72"/>
      <c r="B53" s="807" t="s">
        <v>128</v>
      </c>
      <c r="C53" s="808"/>
      <c r="D53" s="608" t="s">
        <v>1</v>
      </c>
      <c r="E53" s="774"/>
      <c r="F53" s="774"/>
      <c r="G53" s="774"/>
      <c r="H53" s="774"/>
      <c r="I53" s="774"/>
      <c r="J53" s="774"/>
      <c r="K53" s="774"/>
      <c r="L53" s="774"/>
      <c r="M53" s="774"/>
      <c r="N53" s="774"/>
      <c r="O53" s="774"/>
      <c r="P53" s="774"/>
      <c r="Q53" s="774"/>
      <c r="R53" s="774"/>
      <c r="S53" s="774"/>
      <c r="T53" s="774"/>
      <c r="U53" s="774"/>
      <c r="V53" s="774"/>
      <c r="W53" s="774"/>
      <c r="X53" s="774"/>
      <c r="Y53" s="775"/>
      <c r="Z53" s="275"/>
      <c r="AA53" s="815"/>
      <c r="AB53" s="816"/>
      <c r="AC53" s="817"/>
      <c r="AD53" s="816"/>
      <c r="AE53" s="168" t="s">
        <v>31</v>
      </c>
      <c r="AF53" s="166">
        <v>338</v>
      </c>
      <c r="AG53" s="168" t="s">
        <v>31</v>
      </c>
      <c r="AH53" s="1016">
        <v>218</v>
      </c>
      <c r="AI53" s="1017"/>
      <c r="AJ53" s="166" t="s">
        <v>31</v>
      </c>
      <c r="AK53" s="1003">
        <f>AK54+AK55+AK56</f>
        <v>60</v>
      </c>
      <c r="AL53" s="1004"/>
      <c r="AM53" s="222" t="s">
        <v>31</v>
      </c>
      <c r="AN53" s="223">
        <f>AN54+AN55+AN56</f>
        <v>18</v>
      </c>
      <c r="AO53" s="222" t="s">
        <v>31</v>
      </c>
      <c r="AP53" s="223">
        <f>AP54+AP55+AP56</f>
        <v>6</v>
      </c>
      <c r="AQ53" s="222" t="s">
        <v>31</v>
      </c>
      <c r="AR53" s="223">
        <f>AR54+AR55+AR56</f>
        <v>26</v>
      </c>
      <c r="AS53" s="222" t="s">
        <v>31</v>
      </c>
      <c r="AT53" s="223">
        <v>10</v>
      </c>
      <c r="AU53" s="224"/>
      <c r="AV53" s="258"/>
      <c r="AW53" s="226" t="s">
        <v>31</v>
      </c>
      <c r="AX53" s="225">
        <f>AX54+AX55</f>
        <v>132</v>
      </c>
      <c r="AY53" s="169" t="s">
        <v>31</v>
      </c>
      <c r="AZ53" s="225">
        <f>AZ54+AZ55</f>
        <v>20</v>
      </c>
      <c r="BA53" s="164"/>
      <c r="BB53" s="258"/>
      <c r="BC53" s="166" t="s">
        <v>31</v>
      </c>
      <c r="BD53" s="165">
        <f>BD54+BD55+BD56</f>
        <v>134</v>
      </c>
      <c r="BE53" s="164" t="s">
        <v>31</v>
      </c>
      <c r="BF53" s="165">
        <f>BF54+BF55</f>
        <v>26</v>
      </c>
      <c r="BG53" s="164" t="s">
        <v>31</v>
      </c>
      <c r="BH53" s="167">
        <v>7</v>
      </c>
      <c r="BI53" s="226" t="s">
        <v>31</v>
      </c>
      <c r="BJ53" s="227">
        <v>72</v>
      </c>
      <c r="BK53" s="164" t="s">
        <v>31</v>
      </c>
      <c r="BL53" s="227">
        <v>14</v>
      </c>
      <c r="BM53" s="164" t="s">
        <v>31</v>
      </c>
      <c r="BN53" s="228">
        <v>2</v>
      </c>
      <c r="BO53" s="738"/>
      <c r="BP53" s="630"/>
      <c r="BQ53" s="630"/>
      <c r="BR53" s="631"/>
    </row>
    <row r="54" spans="1:70" s="135" customFormat="1" ht="41.1" customHeight="1" x14ac:dyDescent="0.45">
      <c r="A54" s="72"/>
      <c r="B54" s="763" t="s">
        <v>129</v>
      </c>
      <c r="C54" s="764"/>
      <c r="D54" s="783" t="s">
        <v>227</v>
      </c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84"/>
      <c r="P54" s="784"/>
      <c r="Q54" s="784"/>
      <c r="R54" s="784"/>
      <c r="S54" s="784"/>
      <c r="T54" s="784"/>
      <c r="U54" s="784"/>
      <c r="V54" s="784"/>
      <c r="W54" s="784"/>
      <c r="X54" s="784"/>
      <c r="Y54" s="785"/>
      <c r="Z54" s="294" t="s">
        <v>318</v>
      </c>
      <c r="AA54" s="287" t="s">
        <v>31</v>
      </c>
      <c r="AB54" s="288">
        <v>2</v>
      </c>
      <c r="AC54" s="316"/>
      <c r="AD54" s="317"/>
      <c r="AE54" s="318" t="s">
        <v>31</v>
      </c>
      <c r="AF54" s="319">
        <v>124</v>
      </c>
      <c r="AG54" s="318" t="s">
        <v>31</v>
      </c>
      <c r="AH54" s="1008">
        <v>72</v>
      </c>
      <c r="AI54" s="1009"/>
      <c r="AJ54" s="319" t="s">
        <v>31</v>
      </c>
      <c r="AK54" s="1005">
        <v>20</v>
      </c>
      <c r="AL54" s="1006"/>
      <c r="AM54" s="322" t="s">
        <v>31</v>
      </c>
      <c r="AN54" s="323">
        <v>10</v>
      </c>
      <c r="AO54" s="322"/>
      <c r="AP54" s="323"/>
      <c r="AQ54" s="324"/>
      <c r="AR54" s="323"/>
      <c r="AS54" s="322" t="s">
        <v>31</v>
      </c>
      <c r="AT54" s="325">
        <v>10</v>
      </c>
      <c r="AU54" s="326"/>
      <c r="AV54" s="327"/>
      <c r="AW54" s="318" t="s">
        <v>31</v>
      </c>
      <c r="AX54" s="328">
        <v>62</v>
      </c>
      <c r="AY54" s="329" t="s">
        <v>31</v>
      </c>
      <c r="AZ54" s="328">
        <v>10</v>
      </c>
      <c r="BA54" s="329"/>
      <c r="BB54" s="327"/>
      <c r="BC54" s="319" t="s">
        <v>31</v>
      </c>
      <c r="BD54" s="330">
        <v>62</v>
      </c>
      <c r="BE54" s="329" t="s">
        <v>31</v>
      </c>
      <c r="BF54" s="330">
        <v>10</v>
      </c>
      <c r="BG54" s="329" t="s">
        <v>31</v>
      </c>
      <c r="BH54" s="320">
        <v>3</v>
      </c>
      <c r="BI54" s="318"/>
      <c r="BJ54" s="321"/>
      <c r="BK54" s="329"/>
      <c r="BL54" s="321"/>
      <c r="BM54" s="329"/>
      <c r="BN54" s="331"/>
      <c r="BO54" s="711" t="s">
        <v>75</v>
      </c>
      <c r="BP54" s="712"/>
      <c r="BQ54" s="712"/>
      <c r="BR54" s="713"/>
    </row>
    <row r="55" spans="1:70" s="135" customFormat="1" ht="41.1" customHeight="1" x14ac:dyDescent="0.45">
      <c r="A55" s="72"/>
      <c r="B55" s="763" t="s">
        <v>130</v>
      </c>
      <c r="C55" s="764"/>
      <c r="D55" s="783" t="s">
        <v>228</v>
      </c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5"/>
      <c r="Z55" s="294" t="s">
        <v>319</v>
      </c>
      <c r="AA55" s="287" t="s">
        <v>31</v>
      </c>
      <c r="AB55" s="288">
        <v>2</v>
      </c>
      <c r="AC55" s="316"/>
      <c r="AD55" s="317"/>
      <c r="AE55" s="318" t="s">
        <v>31</v>
      </c>
      <c r="AF55" s="319">
        <v>142</v>
      </c>
      <c r="AG55" s="318" t="s">
        <v>31</v>
      </c>
      <c r="AH55" s="1008">
        <v>96</v>
      </c>
      <c r="AI55" s="1009"/>
      <c r="AJ55" s="319" t="s">
        <v>31</v>
      </c>
      <c r="AK55" s="1005">
        <v>26</v>
      </c>
      <c r="AL55" s="1006"/>
      <c r="AM55" s="322"/>
      <c r="AN55" s="323"/>
      <c r="AO55" s="322"/>
      <c r="AP55" s="323"/>
      <c r="AQ55" s="332" t="s">
        <v>31</v>
      </c>
      <c r="AR55" s="323">
        <v>26</v>
      </c>
      <c r="AS55" s="332"/>
      <c r="AT55" s="325"/>
      <c r="AU55" s="326"/>
      <c r="AV55" s="327"/>
      <c r="AW55" s="318" t="s">
        <v>31</v>
      </c>
      <c r="AX55" s="328">
        <v>70</v>
      </c>
      <c r="AY55" s="329" t="s">
        <v>31</v>
      </c>
      <c r="AZ55" s="328">
        <v>10</v>
      </c>
      <c r="BA55" s="329"/>
      <c r="BB55" s="327"/>
      <c r="BC55" s="319" t="s">
        <v>31</v>
      </c>
      <c r="BD55" s="330">
        <v>72</v>
      </c>
      <c r="BE55" s="329" t="s">
        <v>31</v>
      </c>
      <c r="BF55" s="330">
        <v>16</v>
      </c>
      <c r="BG55" s="329" t="s">
        <v>31</v>
      </c>
      <c r="BH55" s="320">
        <v>4</v>
      </c>
      <c r="BI55" s="318"/>
      <c r="BJ55" s="321"/>
      <c r="BK55" s="329"/>
      <c r="BL55" s="321"/>
      <c r="BM55" s="329"/>
      <c r="BN55" s="331"/>
      <c r="BO55" s="711" t="s">
        <v>78</v>
      </c>
      <c r="BP55" s="712"/>
      <c r="BQ55" s="712"/>
      <c r="BR55" s="713"/>
    </row>
    <row r="56" spans="1:70" s="135" customFormat="1" ht="41.1" customHeight="1" thickBot="1" x14ac:dyDescent="0.5">
      <c r="A56" s="72"/>
      <c r="B56" s="813" t="s">
        <v>131</v>
      </c>
      <c r="C56" s="814"/>
      <c r="D56" s="786" t="s">
        <v>229</v>
      </c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7"/>
      <c r="Z56" s="298" t="s">
        <v>317</v>
      </c>
      <c r="AA56" s="299"/>
      <c r="AB56" s="300"/>
      <c r="AC56" s="301" t="s">
        <v>31</v>
      </c>
      <c r="AD56" s="300" t="s">
        <v>267</v>
      </c>
      <c r="AE56" s="302" t="s">
        <v>31</v>
      </c>
      <c r="AF56" s="303">
        <v>72</v>
      </c>
      <c r="AG56" s="302" t="s">
        <v>31</v>
      </c>
      <c r="AH56" s="1001">
        <v>50</v>
      </c>
      <c r="AI56" s="1002"/>
      <c r="AJ56" s="303" t="s">
        <v>31</v>
      </c>
      <c r="AK56" s="1001">
        <v>14</v>
      </c>
      <c r="AL56" s="1007"/>
      <c r="AM56" s="306" t="s">
        <v>31</v>
      </c>
      <c r="AN56" s="307">
        <v>8</v>
      </c>
      <c r="AO56" s="306" t="s">
        <v>31</v>
      </c>
      <c r="AP56" s="307">
        <v>6</v>
      </c>
      <c r="AQ56" s="308"/>
      <c r="AR56" s="307"/>
      <c r="AS56" s="308"/>
      <c r="AT56" s="309"/>
      <c r="AU56" s="310"/>
      <c r="AV56" s="311"/>
      <c r="AW56" s="302"/>
      <c r="AX56" s="312"/>
      <c r="AY56" s="313"/>
      <c r="AZ56" s="312"/>
      <c r="BA56" s="313"/>
      <c r="BB56" s="311"/>
      <c r="BC56" s="314"/>
      <c r="BD56" s="312"/>
      <c r="BE56" s="315"/>
      <c r="BF56" s="312"/>
      <c r="BG56" s="315"/>
      <c r="BH56" s="311"/>
      <c r="BI56" s="302" t="s">
        <v>31</v>
      </c>
      <c r="BJ56" s="305">
        <v>72</v>
      </c>
      <c r="BK56" s="313" t="s">
        <v>31</v>
      </c>
      <c r="BL56" s="305">
        <v>14</v>
      </c>
      <c r="BM56" s="313" t="s">
        <v>31</v>
      </c>
      <c r="BN56" s="304">
        <v>2</v>
      </c>
      <c r="BO56" s="739" t="s">
        <v>77</v>
      </c>
      <c r="BP56" s="740"/>
      <c r="BQ56" s="740"/>
      <c r="BR56" s="741"/>
    </row>
    <row r="57" spans="1:70" ht="23.1" customHeight="1" thickTop="1" thickBot="1" x14ac:dyDescent="0.6">
      <c r="A57" s="73"/>
      <c r="B57" s="21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  <c r="AS57" s="205"/>
      <c r="AT57" s="205"/>
      <c r="AU57" s="205"/>
      <c r="AV57" s="205"/>
      <c r="AW57" s="205"/>
      <c r="AX57" s="205"/>
      <c r="AY57" s="205"/>
      <c r="AZ57" s="205"/>
      <c r="BA57" s="205"/>
      <c r="BB57" s="205"/>
      <c r="BC57" s="205"/>
      <c r="BD57" s="205"/>
      <c r="BE57" s="205"/>
      <c r="BF57" s="205"/>
      <c r="BG57" s="205"/>
      <c r="BH57" s="205"/>
      <c r="BI57" s="205"/>
      <c r="BJ57" s="205"/>
      <c r="BK57" s="205"/>
      <c r="BL57" s="205"/>
      <c r="BM57" s="205"/>
      <c r="BN57" s="205"/>
      <c r="BO57" s="75"/>
      <c r="BP57" s="75"/>
      <c r="BQ57" s="75"/>
      <c r="BR57" s="209"/>
    </row>
    <row r="58" spans="1:70" ht="41.1" customHeight="1" thickTop="1" x14ac:dyDescent="0.35">
      <c r="A58" s="73"/>
      <c r="B58" s="216" t="s">
        <v>50</v>
      </c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85"/>
      <c r="AA58" s="217"/>
      <c r="AB58" s="217"/>
      <c r="AC58" s="217"/>
      <c r="AD58" s="217"/>
      <c r="AE58" s="751">
        <f>AE32+AE40</f>
        <v>1566</v>
      </c>
      <c r="AF58" s="752"/>
      <c r="AG58" s="849">
        <f>AG32+AG40</f>
        <v>584</v>
      </c>
      <c r="AH58" s="849"/>
      <c r="AI58" s="849"/>
      <c r="AJ58" s="849">
        <f>AJ32+AJ40</f>
        <v>154</v>
      </c>
      <c r="AK58" s="849"/>
      <c r="AL58" s="849"/>
      <c r="AM58" s="849">
        <f>AM32+AM40</f>
        <v>72</v>
      </c>
      <c r="AN58" s="849"/>
      <c r="AO58" s="849">
        <f>AO32+AO40</f>
        <v>38</v>
      </c>
      <c r="AP58" s="849"/>
      <c r="AQ58" s="849">
        <f>AQ32+AQ40</f>
        <v>40</v>
      </c>
      <c r="AR58" s="849"/>
      <c r="AS58" s="849">
        <f>AS32+AS40</f>
        <v>4</v>
      </c>
      <c r="AT58" s="751"/>
      <c r="AU58" s="842"/>
      <c r="AV58" s="842"/>
      <c r="AW58" s="842">
        <f>AW32+AW40</f>
        <v>612</v>
      </c>
      <c r="AX58" s="842"/>
      <c r="AY58" s="842">
        <f>AY32+AY40</f>
        <v>64</v>
      </c>
      <c r="AZ58" s="842"/>
      <c r="BA58" s="842">
        <f>BA32+BA40</f>
        <v>17</v>
      </c>
      <c r="BB58" s="842"/>
      <c r="BC58" s="842">
        <f>BC32+BC40</f>
        <v>484</v>
      </c>
      <c r="BD58" s="842"/>
      <c r="BE58" s="842">
        <f>BE32+BE40</f>
        <v>44</v>
      </c>
      <c r="BF58" s="842"/>
      <c r="BG58" s="842">
        <f>BG32+BG40</f>
        <v>14</v>
      </c>
      <c r="BH58" s="842"/>
      <c r="BI58" s="842">
        <f>BI32+BI40</f>
        <v>470</v>
      </c>
      <c r="BJ58" s="842"/>
      <c r="BK58" s="842">
        <f>BK32+BK40</f>
        <v>46</v>
      </c>
      <c r="BL58" s="842"/>
      <c r="BM58" s="842">
        <f>BM32+BM40</f>
        <v>14</v>
      </c>
      <c r="BN58" s="843"/>
      <c r="BO58" s="742"/>
      <c r="BP58" s="743"/>
      <c r="BQ58" s="743"/>
      <c r="BR58" s="744"/>
    </row>
    <row r="59" spans="1:70" ht="41.1" customHeight="1" x14ac:dyDescent="0.35">
      <c r="A59" s="73"/>
      <c r="B59" s="218" t="s">
        <v>18</v>
      </c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753"/>
      <c r="AF59" s="754"/>
      <c r="AG59" s="819"/>
      <c r="AH59" s="819"/>
      <c r="AI59" s="819"/>
      <c r="AJ59" s="851"/>
      <c r="AK59" s="851"/>
      <c r="AL59" s="851"/>
      <c r="AM59" s="851"/>
      <c r="AN59" s="851"/>
      <c r="AO59" s="851"/>
      <c r="AP59" s="851"/>
      <c r="AQ59" s="856">
        <v>0</v>
      </c>
      <c r="AR59" s="856"/>
      <c r="AS59" s="819"/>
      <c r="AT59" s="753"/>
      <c r="AU59" s="857"/>
      <c r="AV59" s="857"/>
      <c r="AW59" s="833">
        <f>AY58/AW30</f>
        <v>32</v>
      </c>
      <c r="AX59" s="833"/>
      <c r="AY59" s="833"/>
      <c r="AZ59" s="833"/>
      <c r="BA59" s="833"/>
      <c r="BB59" s="833"/>
      <c r="BC59" s="833">
        <f>BE58/BC30</f>
        <v>22</v>
      </c>
      <c r="BD59" s="833"/>
      <c r="BE59" s="833"/>
      <c r="BF59" s="833"/>
      <c r="BG59" s="833"/>
      <c r="BH59" s="833"/>
      <c r="BI59" s="833">
        <f>BK58/BI30</f>
        <v>23</v>
      </c>
      <c r="BJ59" s="833"/>
      <c r="BK59" s="833"/>
      <c r="BL59" s="833"/>
      <c r="BM59" s="833"/>
      <c r="BN59" s="834"/>
      <c r="BO59" s="745"/>
      <c r="BP59" s="746"/>
      <c r="BQ59" s="746"/>
      <c r="BR59" s="747"/>
    </row>
    <row r="60" spans="1:70" ht="38.1" customHeight="1" x14ac:dyDescent="0.35">
      <c r="A60" s="73"/>
      <c r="B60" s="218" t="s">
        <v>19</v>
      </c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753">
        <f>AW60+BC60+BI60</f>
        <v>7</v>
      </c>
      <c r="AF60" s="754"/>
      <c r="AG60" s="1018"/>
      <c r="AH60" s="1018"/>
      <c r="AI60" s="1018"/>
      <c r="AJ60" s="853"/>
      <c r="AK60" s="853"/>
      <c r="AL60" s="853"/>
      <c r="AM60" s="851"/>
      <c r="AN60" s="851"/>
      <c r="AO60" s="851"/>
      <c r="AP60" s="851"/>
      <c r="AQ60" s="851"/>
      <c r="AR60" s="851"/>
      <c r="AS60" s="851"/>
      <c r="AT60" s="854"/>
      <c r="AU60" s="857"/>
      <c r="AV60" s="857"/>
      <c r="AW60" s="833">
        <f>COUNTIF(AA33:AB52,1)</f>
        <v>3</v>
      </c>
      <c r="AX60" s="833"/>
      <c r="AY60" s="833"/>
      <c r="AZ60" s="833"/>
      <c r="BA60" s="833"/>
      <c r="BB60" s="833"/>
      <c r="BC60" s="833">
        <f>COUNTIF(AA33:AB52,2)</f>
        <v>2</v>
      </c>
      <c r="BD60" s="833"/>
      <c r="BE60" s="833"/>
      <c r="BF60" s="833"/>
      <c r="BG60" s="833"/>
      <c r="BH60" s="833"/>
      <c r="BI60" s="833">
        <f>COUNTIF(AA33:AB52,3)</f>
        <v>2</v>
      </c>
      <c r="BJ60" s="833"/>
      <c r="BK60" s="833"/>
      <c r="BL60" s="833"/>
      <c r="BM60" s="833"/>
      <c r="BN60" s="834"/>
      <c r="BO60" s="745"/>
      <c r="BP60" s="746"/>
      <c r="BQ60" s="746"/>
      <c r="BR60" s="747"/>
    </row>
    <row r="61" spans="1:70" ht="41.1" customHeight="1" thickBot="1" x14ac:dyDescent="0.4">
      <c r="A61" s="73"/>
      <c r="B61" s="220" t="s">
        <v>20</v>
      </c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755">
        <f>AW61+BC61+BI61</f>
        <v>9</v>
      </c>
      <c r="AF61" s="756"/>
      <c r="AG61" s="1019"/>
      <c r="AH61" s="1019"/>
      <c r="AI61" s="1019"/>
      <c r="AJ61" s="855"/>
      <c r="AK61" s="855"/>
      <c r="AL61" s="855"/>
      <c r="AM61" s="860"/>
      <c r="AN61" s="860"/>
      <c r="AO61" s="860"/>
      <c r="AP61" s="860"/>
      <c r="AQ61" s="860"/>
      <c r="AR61" s="860"/>
      <c r="AS61" s="860"/>
      <c r="AT61" s="861"/>
      <c r="AU61" s="862"/>
      <c r="AV61" s="862"/>
      <c r="AW61" s="852">
        <v>3</v>
      </c>
      <c r="AX61" s="852"/>
      <c r="AY61" s="852"/>
      <c r="AZ61" s="852"/>
      <c r="BA61" s="852"/>
      <c r="BB61" s="852"/>
      <c r="BC61" s="852">
        <v>3</v>
      </c>
      <c r="BD61" s="852"/>
      <c r="BE61" s="852"/>
      <c r="BF61" s="852"/>
      <c r="BG61" s="852"/>
      <c r="BH61" s="852"/>
      <c r="BI61" s="852">
        <v>3</v>
      </c>
      <c r="BJ61" s="852"/>
      <c r="BK61" s="852"/>
      <c r="BL61" s="852"/>
      <c r="BM61" s="852"/>
      <c r="BN61" s="858"/>
      <c r="BO61" s="748"/>
      <c r="BP61" s="749"/>
      <c r="BQ61" s="749"/>
      <c r="BR61" s="750"/>
    </row>
    <row r="62" spans="1:70" ht="45.6" customHeight="1" thickTop="1" thickBot="1" x14ac:dyDescent="0.5">
      <c r="A62" s="76"/>
      <c r="B62" s="389" t="s">
        <v>230</v>
      </c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800"/>
      <c r="AF62" s="734" t="s">
        <v>155</v>
      </c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1"/>
      <c r="AY62" s="389" t="s">
        <v>231</v>
      </c>
      <c r="AZ62" s="390"/>
      <c r="BA62" s="390"/>
      <c r="BB62" s="390"/>
      <c r="BC62" s="390"/>
      <c r="BD62" s="390"/>
      <c r="BE62" s="390"/>
      <c r="BF62" s="390"/>
      <c r="BG62" s="390"/>
      <c r="BH62" s="390"/>
      <c r="BI62" s="390"/>
      <c r="BJ62" s="390"/>
      <c r="BK62" s="390"/>
      <c r="BL62" s="390"/>
      <c r="BM62" s="390"/>
      <c r="BN62" s="390"/>
      <c r="BO62" s="390"/>
      <c r="BP62" s="390"/>
      <c r="BQ62" s="390"/>
      <c r="BR62" s="391"/>
    </row>
    <row r="63" spans="1:70" ht="47.45" customHeight="1" thickTop="1" thickBot="1" x14ac:dyDescent="0.4">
      <c r="A63" s="73"/>
      <c r="B63" s="457" t="s">
        <v>40</v>
      </c>
      <c r="C63" s="458"/>
      <c r="D63" s="458"/>
      <c r="E63" s="458"/>
      <c r="F63" s="458"/>
      <c r="G63" s="458"/>
      <c r="H63" s="458"/>
      <c r="I63" s="458"/>
      <c r="J63" s="458"/>
      <c r="K63" s="458"/>
      <c r="L63" s="458"/>
      <c r="M63" s="458"/>
      <c r="N63" s="458"/>
      <c r="O63" s="459" t="s">
        <v>41</v>
      </c>
      <c r="P63" s="584"/>
      <c r="Q63" s="584"/>
      <c r="R63" s="585"/>
      <c r="S63" s="459" t="s">
        <v>42</v>
      </c>
      <c r="T63" s="584"/>
      <c r="U63" s="585"/>
      <c r="V63" s="801" t="s">
        <v>43</v>
      </c>
      <c r="W63" s="802"/>
      <c r="X63" s="802"/>
      <c r="Y63" s="802"/>
      <c r="Z63" s="802"/>
      <c r="AA63" s="802"/>
      <c r="AB63" s="802"/>
      <c r="AC63" s="802"/>
      <c r="AD63" s="802"/>
      <c r="AE63" s="803"/>
      <c r="AF63" s="584" t="s">
        <v>41</v>
      </c>
      <c r="AG63" s="584"/>
      <c r="AH63" s="584"/>
      <c r="AI63" s="584"/>
      <c r="AJ63" s="584"/>
      <c r="AK63" s="584"/>
      <c r="AL63" s="584"/>
      <c r="AM63" s="459" t="s">
        <v>42</v>
      </c>
      <c r="AN63" s="584"/>
      <c r="AO63" s="584"/>
      <c r="AP63" s="585"/>
      <c r="AQ63" s="459" t="s">
        <v>43</v>
      </c>
      <c r="AR63" s="584"/>
      <c r="AS63" s="584"/>
      <c r="AT63" s="584"/>
      <c r="AU63" s="584"/>
      <c r="AV63" s="584"/>
      <c r="AW63" s="584"/>
      <c r="AX63" s="794"/>
      <c r="AY63" s="577" t="s">
        <v>69</v>
      </c>
      <c r="AZ63" s="578"/>
      <c r="BA63" s="578"/>
      <c r="BB63" s="578"/>
      <c r="BC63" s="578"/>
      <c r="BD63" s="578"/>
      <c r="BE63" s="578"/>
      <c r="BF63" s="578"/>
      <c r="BG63" s="578"/>
      <c r="BH63" s="578"/>
      <c r="BI63" s="578"/>
      <c r="BJ63" s="578"/>
      <c r="BK63" s="578"/>
      <c r="BL63" s="578"/>
      <c r="BM63" s="578"/>
      <c r="BN63" s="578"/>
      <c r="BO63" s="578"/>
      <c r="BP63" s="578"/>
      <c r="BQ63" s="578"/>
      <c r="BR63" s="579"/>
    </row>
    <row r="64" spans="1:70" ht="55.35" customHeight="1" thickTop="1" thickBot="1" x14ac:dyDescent="0.4">
      <c r="A64" s="73"/>
      <c r="B64" s="457" t="s">
        <v>85</v>
      </c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>
        <v>3</v>
      </c>
      <c r="P64" s="584"/>
      <c r="Q64" s="584"/>
      <c r="R64" s="585"/>
      <c r="S64" s="459">
        <v>2</v>
      </c>
      <c r="T64" s="584"/>
      <c r="U64" s="585"/>
      <c r="V64" s="459">
        <v>3</v>
      </c>
      <c r="W64" s="584"/>
      <c r="X64" s="584"/>
      <c r="Y64" s="584"/>
      <c r="Z64" s="584"/>
      <c r="AA64" s="584"/>
      <c r="AB64" s="584"/>
      <c r="AC64" s="584"/>
      <c r="AD64" s="584"/>
      <c r="AE64" s="585"/>
      <c r="AF64" s="584">
        <v>3</v>
      </c>
      <c r="AG64" s="584"/>
      <c r="AH64" s="584"/>
      <c r="AI64" s="584"/>
      <c r="AJ64" s="584"/>
      <c r="AK64" s="584"/>
      <c r="AL64" s="584"/>
      <c r="AM64" s="795">
        <v>8</v>
      </c>
      <c r="AN64" s="581"/>
      <c r="AO64" s="581"/>
      <c r="AP64" s="796"/>
      <c r="AQ64" s="459">
        <v>12</v>
      </c>
      <c r="AR64" s="584"/>
      <c r="AS64" s="584"/>
      <c r="AT64" s="584"/>
      <c r="AU64" s="584"/>
      <c r="AV64" s="584"/>
      <c r="AW64" s="584"/>
      <c r="AX64" s="794"/>
      <c r="AY64" s="580"/>
      <c r="AZ64" s="581"/>
      <c r="BA64" s="581"/>
      <c r="BB64" s="581"/>
      <c r="BC64" s="581"/>
      <c r="BD64" s="581"/>
      <c r="BE64" s="581"/>
      <c r="BF64" s="581"/>
      <c r="BG64" s="581"/>
      <c r="BH64" s="581"/>
      <c r="BI64" s="581"/>
      <c r="BJ64" s="581"/>
      <c r="BK64" s="581"/>
      <c r="BL64" s="581"/>
      <c r="BM64" s="581"/>
      <c r="BN64" s="581"/>
      <c r="BO64" s="581"/>
      <c r="BP64" s="581"/>
      <c r="BQ64" s="581"/>
      <c r="BR64" s="582"/>
    </row>
    <row r="65" spans="1:75" ht="16.5" thickTop="1" x14ac:dyDescent="0.2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8"/>
      <c r="BP65" s="78"/>
      <c r="BQ65" s="78"/>
      <c r="BR65" s="77"/>
      <c r="BS65" s="77"/>
      <c r="BT65" s="77"/>
      <c r="BU65" s="77"/>
      <c r="BV65" s="77"/>
      <c r="BW65" s="77"/>
    </row>
    <row r="66" spans="1:75" s="194" customFormat="1" ht="93.6" customHeight="1" thickBot="1" x14ac:dyDescent="0.75">
      <c r="A66" s="90"/>
      <c r="B66" s="731" t="s">
        <v>157</v>
      </c>
      <c r="C66" s="731"/>
      <c r="D66" s="731"/>
      <c r="E66" s="731"/>
      <c r="F66" s="731"/>
      <c r="G66" s="731"/>
      <c r="H66" s="731"/>
      <c r="I66" s="731"/>
      <c r="J66" s="731"/>
      <c r="K66" s="731"/>
      <c r="L66" s="731"/>
      <c r="M66" s="731"/>
      <c r="N66" s="731"/>
      <c r="O66" s="731"/>
      <c r="P66" s="731"/>
      <c r="Q66" s="731"/>
      <c r="R66" s="731"/>
      <c r="S66" s="731"/>
      <c r="T66" s="731"/>
      <c r="U66" s="731"/>
      <c r="V66" s="731"/>
      <c r="W66" s="731"/>
      <c r="X66" s="731"/>
      <c r="Y66" s="731"/>
      <c r="Z66" s="731"/>
      <c r="AA66" s="731"/>
      <c r="AB66" s="731"/>
      <c r="AC66" s="731"/>
      <c r="AD66" s="731"/>
      <c r="AE66" s="731"/>
      <c r="AF66" s="731"/>
      <c r="AG66" s="731"/>
      <c r="AH66" s="731"/>
      <c r="AI66" s="731"/>
      <c r="AJ66" s="731"/>
      <c r="AK66" s="731"/>
      <c r="AL66" s="731"/>
      <c r="AM66" s="731"/>
      <c r="AN66" s="731"/>
      <c r="AO66" s="731"/>
      <c r="AP66" s="731"/>
      <c r="AQ66" s="731"/>
      <c r="AR66" s="731"/>
      <c r="AS66" s="731"/>
      <c r="AT66" s="731"/>
      <c r="AU66" s="731"/>
      <c r="AV66" s="731"/>
      <c r="AW66" s="731"/>
      <c r="AX66" s="731"/>
      <c r="AY66" s="731"/>
      <c r="AZ66" s="731"/>
      <c r="BA66" s="731"/>
      <c r="BB66" s="731"/>
      <c r="BC66" s="731"/>
      <c r="BD66" s="731"/>
      <c r="BE66" s="731"/>
      <c r="BF66" s="731"/>
      <c r="BG66" s="731"/>
      <c r="BH66" s="731"/>
      <c r="BI66" s="731"/>
      <c r="BJ66" s="731"/>
      <c r="BK66" s="731"/>
      <c r="BL66" s="731"/>
      <c r="BM66" s="731"/>
      <c r="BN66" s="731"/>
      <c r="BO66" s="731"/>
      <c r="BP66" s="731"/>
      <c r="BQ66" s="731"/>
      <c r="BR66" s="90"/>
      <c r="BS66" s="90"/>
      <c r="BT66" s="90"/>
      <c r="BU66" s="90"/>
      <c r="BV66" s="90"/>
      <c r="BW66" s="90"/>
    </row>
    <row r="67" spans="1:75" s="209" customFormat="1" ht="136.69999999999999" customHeight="1" thickTop="1" thickBot="1" x14ac:dyDescent="0.6">
      <c r="A67" s="83"/>
      <c r="B67" s="797" t="s">
        <v>7</v>
      </c>
      <c r="C67" s="798"/>
      <c r="D67" s="798"/>
      <c r="E67" s="798"/>
      <c r="F67" s="798"/>
      <c r="G67" s="799"/>
      <c r="H67" s="1024" t="s">
        <v>38</v>
      </c>
      <c r="I67" s="1025"/>
      <c r="J67" s="1025"/>
      <c r="K67" s="1025"/>
      <c r="L67" s="1025"/>
      <c r="M67" s="1025"/>
      <c r="N67" s="1025"/>
      <c r="O67" s="1025"/>
      <c r="P67" s="1025"/>
      <c r="Q67" s="1025"/>
      <c r="R67" s="1025"/>
      <c r="S67" s="1025"/>
      <c r="T67" s="1025"/>
      <c r="U67" s="1025"/>
      <c r="V67" s="1025"/>
      <c r="W67" s="1025"/>
      <c r="X67" s="1025"/>
      <c r="Y67" s="1025"/>
      <c r="Z67" s="1025"/>
      <c r="AA67" s="1025"/>
      <c r="AB67" s="1025"/>
      <c r="AC67" s="1025"/>
      <c r="AD67" s="1025"/>
      <c r="AE67" s="1025"/>
      <c r="AF67" s="1025"/>
      <c r="AG67" s="1025"/>
      <c r="AH67" s="1025"/>
      <c r="AI67" s="1025"/>
      <c r="AJ67" s="1025"/>
      <c r="AK67" s="1025"/>
      <c r="AL67" s="1025"/>
      <c r="AM67" s="1025"/>
      <c r="AN67" s="1025"/>
      <c r="AO67" s="1025"/>
      <c r="AP67" s="1025"/>
      <c r="AQ67" s="1025"/>
      <c r="AR67" s="1025"/>
      <c r="AS67" s="1025"/>
      <c r="AT67" s="1025"/>
      <c r="AU67" s="1025"/>
      <c r="AV67" s="1025"/>
      <c r="AW67" s="1025"/>
      <c r="AX67" s="1025"/>
      <c r="AY67" s="1025"/>
      <c r="AZ67" s="1025"/>
      <c r="BA67" s="1025"/>
      <c r="BB67" s="1025"/>
      <c r="BC67" s="1025"/>
      <c r="BD67" s="1025"/>
      <c r="BE67" s="1025"/>
      <c r="BF67" s="1025"/>
      <c r="BG67" s="1025"/>
      <c r="BH67" s="1025"/>
      <c r="BI67" s="1025"/>
      <c r="BJ67" s="1025"/>
      <c r="BK67" s="1026"/>
      <c r="BL67" s="728" t="s">
        <v>39</v>
      </c>
      <c r="BM67" s="729"/>
      <c r="BN67" s="729"/>
      <c r="BO67" s="729"/>
      <c r="BP67" s="729"/>
      <c r="BQ67" s="729"/>
      <c r="BR67" s="730"/>
    </row>
    <row r="68" spans="1:75" s="209" customFormat="1" ht="87" customHeight="1" thickTop="1" x14ac:dyDescent="0.55000000000000004">
      <c r="A68" s="83"/>
      <c r="B68" s="804" t="s">
        <v>75</v>
      </c>
      <c r="C68" s="805"/>
      <c r="D68" s="805"/>
      <c r="E68" s="805"/>
      <c r="F68" s="805"/>
      <c r="G68" s="806"/>
      <c r="H68" s="1027" t="s">
        <v>232</v>
      </c>
      <c r="I68" s="1028"/>
      <c r="J68" s="1028"/>
      <c r="K68" s="1028"/>
      <c r="L68" s="1028"/>
      <c r="M68" s="1028"/>
      <c r="N68" s="1028"/>
      <c r="O68" s="1028"/>
      <c r="P68" s="1028"/>
      <c r="Q68" s="1028"/>
      <c r="R68" s="1028"/>
      <c r="S68" s="1028"/>
      <c r="T68" s="1028"/>
      <c r="U68" s="1028"/>
      <c r="V68" s="1028"/>
      <c r="W68" s="1028"/>
      <c r="X68" s="1028"/>
      <c r="Y68" s="1028"/>
      <c r="Z68" s="1029"/>
      <c r="AA68" s="1028"/>
      <c r="AB68" s="1028"/>
      <c r="AC68" s="1028"/>
      <c r="AD68" s="1028"/>
      <c r="AE68" s="1028"/>
      <c r="AF68" s="1028"/>
      <c r="AG68" s="1028"/>
      <c r="AH68" s="1028"/>
      <c r="AI68" s="1028"/>
      <c r="AJ68" s="1028"/>
      <c r="AK68" s="1028"/>
      <c r="AL68" s="1028"/>
      <c r="AM68" s="1028"/>
      <c r="AN68" s="1028"/>
      <c r="AO68" s="1028"/>
      <c r="AP68" s="1028"/>
      <c r="AQ68" s="1028"/>
      <c r="AR68" s="1028"/>
      <c r="AS68" s="1028"/>
      <c r="AT68" s="1028"/>
      <c r="AU68" s="1028"/>
      <c r="AV68" s="1028"/>
      <c r="AW68" s="1028"/>
      <c r="AX68" s="1028"/>
      <c r="AY68" s="1028"/>
      <c r="AZ68" s="1028"/>
      <c r="BA68" s="1028"/>
      <c r="BB68" s="1028"/>
      <c r="BC68" s="1028"/>
      <c r="BD68" s="1028"/>
      <c r="BE68" s="1028"/>
      <c r="BF68" s="1028"/>
      <c r="BG68" s="1028"/>
      <c r="BH68" s="1028"/>
      <c r="BI68" s="1028"/>
      <c r="BJ68" s="1028"/>
      <c r="BK68" s="1030"/>
      <c r="BL68" s="760" t="s">
        <v>273</v>
      </c>
      <c r="BM68" s="761"/>
      <c r="BN68" s="761"/>
      <c r="BO68" s="761"/>
      <c r="BP68" s="761"/>
      <c r="BQ68" s="761"/>
      <c r="BR68" s="762"/>
    </row>
    <row r="69" spans="1:75" s="209" customFormat="1" ht="117" customHeight="1" x14ac:dyDescent="0.55000000000000004">
      <c r="A69" s="83"/>
      <c r="B69" s="791" t="s">
        <v>77</v>
      </c>
      <c r="C69" s="792"/>
      <c r="D69" s="792"/>
      <c r="E69" s="792"/>
      <c r="F69" s="792"/>
      <c r="G69" s="793"/>
      <c r="H69" s="1031" t="s">
        <v>102</v>
      </c>
      <c r="I69" s="1032"/>
      <c r="J69" s="1032"/>
      <c r="K69" s="1032"/>
      <c r="L69" s="1032"/>
      <c r="M69" s="1032"/>
      <c r="N69" s="1032"/>
      <c r="O69" s="1032"/>
      <c r="P69" s="1032"/>
      <c r="Q69" s="1032"/>
      <c r="R69" s="1032"/>
      <c r="S69" s="1032"/>
      <c r="T69" s="1032"/>
      <c r="U69" s="1032"/>
      <c r="V69" s="1032"/>
      <c r="W69" s="1032"/>
      <c r="X69" s="1032"/>
      <c r="Y69" s="1032"/>
      <c r="Z69" s="1032"/>
      <c r="AA69" s="1032"/>
      <c r="AB69" s="1032"/>
      <c r="AC69" s="1032"/>
      <c r="AD69" s="1032"/>
      <c r="AE69" s="1032"/>
      <c r="AF69" s="1032"/>
      <c r="AG69" s="1032"/>
      <c r="AH69" s="1032"/>
      <c r="AI69" s="1032"/>
      <c r="AJ69" s="1032"/>
      <c r="AK69" s="1032"/>
      <c r="AL69" s="1032"/>
      <c r="AM69" s="1032"/>
      <c r="AN69" s="1032"/>
      <c r="AO69" s="1032"/>
      <c r="AP69" s="1032"/>
      <c r="AQ69" s="1032"/>
      <c r="AR69" s="1032"/>
      <c r="AS69" s="1032"/>
      <c r="AT69" s="1032"/>
      <c r="AU69" s="1032"/>
      <c r="AV69" s="1032"/>
      <c r="AW69" s="1032"/>
      <c r="AX69" s="1032"/>
      <c r="AY69" s="1032"/>
      <c r="AZ69" s="1032"/>
      <c r="BA69" s="1032"/>
      <c r="BB69" s="1032"/>
      <c r="BC69" s="1032"/>
      <c r="BD69" s="1032"/>
      <c r="BE69" s="1032"/>
      <c r="BF69" s="1032"/>
      <c r="BG69" s="1032"/>
      <c r="BH69" s="1032"/>
      <c r="BI69" s="1032"/>
      <c r="BJ69" s="1032"/>
      <c r="BK69" s="1033"/>
      <c r="BL69" s="708" t="s">
        <v>186</v>
      </c>
      <c r="BM69" s="709"/>
      <c r="BN69" s="709"/>
      <c r="BO69" s="709"/>
      <c r="BP69" s="709"/>
      <c r="BQ69" s="709"/>
      <c r="BR69" s="710"/>
    </row>
    <row r="70" spans="1:75" s="209" customFormat="1" ht="80.45" customHeight="1" x14ac:dyDescent="0.55000000000000004">
      <c r="A70" s="83"/>
      <c r="B70" s="791" t="s">
        <v>78</v>
      </c>
      <c r="C70" s="792"/>
      <c r="D70" s="792"/>
      <c r="E70" s="792"/>
      <c r="F70" s="792"/>
      <c r="G70" s="793"/>
      <c r="H70" s="1031" t="s">
        <v>233</v>
      </c>
      <c r="I70" s="1032"/>
      <c r="J70" s="1032"/>
      <c r="K70" s="1032"/>
      <c r="L70" s="1032"/>
      <c r="M70" s="1032"/>
      <c r="N70" s="1032"/>
      <c r="O70" s="1032"/>
      <c r="P70" s="1032"/>
      <c r="Q70" s="1032"/>
      <c r="R70" s="1032"/>
      <c r="S70" s="1032"/>
      <c r="T70" s="1032"/>
      <c r="U70" s="1032"/>
      <c r="V70" s="1032"/>
      <c r="W70" s="1032"/>
      <c r="X70" s="1032"/>
      <c r="Y70" s="1032"/>
      <c r="Z70" s="1032"/>
      <c r="AA70" s="1032"/>
      <c r="AB70" s="1032"/>
      <c r="AC70" s="1032"/>
      <c r="AD70" s="1032"/>
      <c r="AE70" s="1032"/>
      <c r="AF70" s="1032"/>
      <c r="AG70" s="1032"/>
      <c r="AH70" s="1032"/>
      <c r="AI70" s="1032"/>
      <c r="AJ70" s="1032"/>
      <c r="AK70" s="1032"/>
      <c r="AL70" s="1032"/>
      <c r="AM70" s="1032"/>
      <c r="AN70" s="1032"/>
      <c r="AO70" s="1032"/>
      <c r="AP70" s="1032"/>
      <c r="AQ70" s="1032"/>
      <c r="AR70" s="1032"/>
      <c r="AS70" s="1032"/>
      <c r="AT70" s="1032"/>
      <c r="AU70" s="1032"/>
      <c r="AV70" s="1032"/>
      <c r="AW70" s="1032"/>
      <c r="AX70" s="1032"/>
      <c r="AY70" s="1032"/>
      <c r="AZ70" s="1032"/>
      <c r="BA70" s="1032"/>
      <c r="BB70" s="1032"/>
      <c r="BC70" s="1032"/>
      <c r="BD70" s="1032"/>
      <c r="BE70" s="1032"/>
      <c r="BF70" s="1032"/>
      <c r="BG70" s="1032"/>
      <c r="BH70" s="1032"/>
      <c r="BI70" s="1032"/>
      <c r="BJ70" s="1032"/>
      <c r="BK70" s="1033"/>
      <c r="BL70" s="708" t="s">
        <v>173</v>
      </c>
      <c r="BM70" s="709"/>
      <c r="BN70" s="709"/>
      <c r="BO70" s="709"/>
      <c r="BP70" s="709"/>
      <c r="BQ70" s="709"/>
      <c r="BR70" s="710"/>
    </row>
    <row r="71" spans="1:75" s="209" customFormat="1" ht="79.349999999999994" customHeight="1" x14ac:dyDescent="0.55000000000000004">
      <c r="A71" s="83"/>
      <c r="B71" s="791" t="s">
        <v>79</v>
      </c>
      <c r="C71" s="792"/>
      <c r="D71" s="792"/>
      <c r="E71" s="792"/>
      <c r="F71" s="792"/>
      <c r="G71" s="793"/>
      <c r="H71" s="1031" t="s">
        <v>234</v>
      </c>
      <c r="I71" s="1032"/>
      <c r="J71" s="1032"/>
      <c r="K71" s="1032"/>
      <c r="L71" s="1032"/>
      <c r="M71" s="1032"/>
      <c r="N71" s="1032"/>
      <c r="O71" s="1032"/>
      <c r="P71" s="1032"/>
      <c r="Q71" s="1032"/>
      <c r="R71" s="1032"/>
      <c r="S71" s="1032"/>
      <c r="T71" s="1032"/>
      <c r="U71" s="1032"/>
      <c r="V71" s="1032"/>
      <c r="W71" s="1032"/>
      <c r="X71" s="1032"/>
      <c r="Y71" s="1032"/>
      <c r="Z71" s="1032"/>
      <c r="AA71" s="1032"/>
      <c r="AB71" s="1032"/>
      <c r="AC71" s="1032"/>
      <c r="AD71" s="1032"/>
      <c r="AE71" s="1032"/>
      <c r="AF71" s="1032"/>
      <c r="AG71" s="1032"/>
      <c r="AH71" s="1032"/>
      <c r="AI71" s="1032"/>
      <c r="AJ71" s="1032"/>
      <c r="AK71" s="1032"/>
      <c r="AL71" s="1032"/>
      <c r="AM71" s="1032"/>
      <c r="AN71" s="1032"/>
      <c r="AO71" s="1032"/>
      <c r="AP71" s="1032"/>
      <c r="AQ71" s="1032"/>
      <c r="AR71" s="1032"/>
      <c r="AS71" s="1032"/>
      <c r="AT71" s="1032"/>
      <c r="AU71" s="1032"/>
      <c r="AV71" s="1032"/>
      <c r="AW71" s="1032"/>
      <c r="AX71" s="1032"/>
      <c r="AY71" s="1032"/>
      <c r="AZ71" s="1032"/>
      <c r="BA71" s="1032"/>
      <c r="BB71" s="1032"/>
      <c r="BC71" s="1032"/>
      <c r="BD71" s="1032"/>
      <c r="BE71" s="1032"/>
      <c r="BF71" s="1032"/>
      <c r="BG71" s="1032"/>
      <c r="BH71" s="1032"/>
      <c r="BI71" s="1032"/>
      <c r="BJ71" s="1032"/>
      <c r="BK71" s="1033"/>
      <c r="BL71" s="708" t="s">
        <v>247</v>
      </c>
      <c r="BM71" s="709"/>
      <c r="BN71" s="709"/>
      <c r="BO71" s="709"/>
      <c r="BP71" s="709"/>
      <c r="BQ71" s="709"/>
      <c r="BR71" s="710"/>
    </row>
    <row r="72" spans="1:75" s="209" customFormat="1" ht="81" customHeight="1" x14ac:dyDescent="0.55000000000000004">
      <c r="A72" s="83"/>
      <c r="B72" s="791" t="s">
        <v>80</v>
      </c>
      <c r="C72" s="792"/>
      <c r="D72" s="792"/>
      <c r="E72" s="792"/>
      <c r="F72" s="792"/>
      <c r="G72" s="793"/>
      <c r="H72" s="1031" t="s">
        <v>105</v>
      </c>
      <c r="I72" s="1032"/>
      <c r="J72" s="1032"/>
      <c r="K72" s="1032"/>
      <c r="L72" s="1032"/>
      <c r="M72" s="1032"/>
      <c r="N72" s="1032"/>
      <c r="O72" s="1032"/>
      <c r="P72" s="1032"/>
      <c r="Q72" s="1032"/>
      <c r="R72" s="1032"/>
      <c r="S72" s="1032"/>
      <c r="T72" s="1032"/>
      <c r="U72" s="1032"/>
      <c r="V72" s="1032"/>
      <c r="W72" s="1032"/>
      <c r="X72" s="1032"/>
      <c r="Y72" s="1032"/>
      <c r="Z72" s="1032"/>
      <c r="AA72" s="1032"/>
      <c r="AB72" s="1032"/>
      <c r="AC72" s="1032"/>
      <c r="AD72" s="1032"/>
      <c r="AE72" s="1032"/>
      <c r="AF72" s="1032"/>
      <c r="AG72" s="1032"/>
      <c r="AH72" s="1032"/>
      <c r="AI72" s="1032"/>
      <c r="AJ72" s="1032"/>
      <c r="AK72" s="1032"/>
      <c r="AL72" s="1032"/>
      <c r="AM72" s="1032"/>
      <c r="AN72" s="1032"/>
      <c r="AO72" s="1032"/>
      <c r="AP72" s="1032"/>
      <c r="AQ72" s="1032"/>
      <c r="AR72" s="1032"/>
      <c r="AS72" s="1032"/>
      <c r="AT72" s="1032"/>
      <c r="AU72" s="1032"/>
      <c r="AV72" s="1032"/>
      <c r="AW72" s="1032"/>
      <c r="AX72" s="1032"/>
      <c r="AY72" s="1032"/>
      <c r="AZ72" s="1032"/>
      <c r="BA72" s="1032"/>
      <c r="BB72" s="1032"/>
      <c r="BC72" s="1032"/>
      <c r="BD72" s="1032"/>
      <c r="BE72" s="1032"/>
      <c r="BF72" s="1032"/>
      <c r="BG72" s="1032"/>
      <c r="BH72" s="1032"/>
      <c r="BI72" s="1032"/>
      <c r="BJ72" s="1032"/>
      <c r="BK72" s="1033"/>
      <c r="BL72" s="708" t="s">
        <v>176</v>
      </c>
      <c r="BM72" s="709"/>
      <c r="BN72" s="709"/>
      <c r="BO72" s="709"/>
      <c r="BP72" s="709"/>
      <c r="BQ72" s="709"/>
      <c r="BR72" s="710"/>
    </row>
    <row r="73" spans="1:75" s="209" customFormat="1" ht="91.7" customHeight="1" x14ac:dyDescent="0.55000000000000004">
      <c r="A73" s="83"/>
      <c r="B73" s="791" t="s">
        <v>107</v>
      </c>
      <c r="C73" s="792"/>
      <c r="D73" s="792"/>
      <c r="E73" s="792"/>
      <c r="F73" s="792"/>
      <c r="G73" s="793"/>
      <c r="H73" s="1031" t="s">
        <v>235</v>
      </c>
      <c r="I73" s="1032"/>
      <c r="J73" s="1032"/>
      <c r="K73" s="1032"/>
      <c r="L73" s="1032"/>
      <c r="M73" s="1032"/>
      <c r="N73" s="1032"/>
      <c r="O73" s="1032"/>
      <c r="P73" s="1032"/>
      <c r="Q73" s="1032"/>
      <c r="R73" s="1032"/>
      <c r="S73" s="1032"/>
      <c r="T73" s="1032"/>
      <c r="U73" s="1032"/>
      <c r="V73" s="1032"/>
      <c r="W73" s="1032"/>
      <c r="X73" s="1032"/>
      <c r="Y73" s="1032"/>
      <c r="Z73" s="1032"/>
      <c r="AA73" s="1032"/>
      <c r="AB73" s="1032"/>
      <c r="AC73" s="1032"/>
      <c r="AD73" s="1032"/>
      <c r="AE73" s="1032"/>
      <c r="AF73" s="1032"/>
      <c r="AG73" s="1032"/>
      <c r="AH73" s="1032"/>
      <c r="AI73" s="1032"/>
      <c r="AJ73" s="1032"/>
      <c r="AK73" s="1032"/>
      <c r="AL73" s="1032"/>
      <c r="AM73" s="1032"/>
      <c r="AN73" s="1032"/>
      <c r="AO73" s="1032"/>
      <c r="AP73" s="1032"/>
      <c r="AQ73" s="1032"/>
      <c r="AR73" s="1032"/>
      <c r="AS73" s="1032"/>
      <c r="AT73" s="1032"/>
      <c r="AU73" s="1032"/>
      <c r="AV73" s="1032"/>
      <c r="AW73" s="1032"/>
      <c r="AX73" s="1032"/>
      <c r="AY73" s="1032"/>
      <c r="AZ73" s="1032"/>
      <c r="BA73" s="1032"/>
      <c r="BB73" s="1032"/>
      <c r="BC73" s="1032"/>
      <c r="BD73" s="1032"/>
      <c r="BE73" s="1032"/>
      <c r="BF73" s="1032"/>
      <c r="BG73" s="1032"/>
      <c r="BH73" s="1032"/>
      <c r="BI73" s="1032"/>
      <c r="BJ73" s="1032"/>
      <c r="BK73" s="1033"/>
      <c r="BL73" s="708" t="s">
        <v>188</v>
      </c>
      <c r="BM73" s="709"/>
      <c r="BN73" s="709"/>
      <c r="BO73" s="709"/>
      <c r="BP73" s="709"/>
      <c r="BQ73" s="709"/>
      <c r="BR73" s="710"/>
    </row>
    <row r="74" spans="1:75" s="209" customFormat="1" ht="75" customHeight="1" x14ac:dyDescent="0.55000000000000004">
      <c r="A74" s="83"/>
      <c r="B74" s="791" t="s">
        <v>108</v>
      </c>
      <c r="C74" s="792"/>
      <c r="D74" s="792"/>
      <c r="E74" s="792"/>
      <c r="F74" s="792"/>
      <c r="G74" s="793"/>
      <c r="H74" s="1031" t="s">
        <v>236</v>
      </c>
      <c r="I74" s="1032"/>
      <c r="J74" s="1032"/>
      <c r="K74" s="1032"/>
      <c r="L74" s="1032"/>
      <c r="M74" s="1032"/>
      <c r="N74" s="1032"/>
      <c r="O74" s="1032"/>
      <c r="P74" s="1032"/>
      <c r="Q74" s="1032"/>
      <c r="R74" s="1032"/>
      <c r="S74" s="1032"/>
      <c r="T74" s="1032"/>
      <c r="U74" s="1032"/>
      <c r="V74" s="1032"/>
      <c r="W74" s="1032"/>
      <c r="X74" s="1032"/>
      <c r="Y74" s="1032"/>
      <c r="Z74" s="1032"/>
      <c r="AA74" s="1032"/>
      <c r="AB74" s="1032"/>
      <c r="AC74" s="1032"/>
      <c r="AD74" s="1032"/>
      <c r="AE74" s="1032"/>
      <c r="AF74" s="1032"/>
      <c r="AG74" s="1032"/>
      <c r="AH74" s="1032"/>
      <c r="AI74" s="1032"/>
      <c r="AJ74" s="1032"/>
      <c r="AK74" s="1032"/>
      <c r="AL74" s="1032"/>
      <c r="AM74" s="1032"/>
      <c r="AN74" s="1032"/>
      <c r="AO74" s="1032"/>
      <c r="AP74" s="1032"/>
      <c r="AQ74" s="1032"/>
      <c r="AR74" s="1032"/>
      <c r="AS74" s="1032"/>
      <c r="AT74" s="1032"/>
      <c r="AU74" s="1032"/>
      <c r="AV74" s="1032"/>
      <c r="AW74" s="1032"/>
      <c r="AX74" s="1032"/>
      <c r="AY74" s="1032"/>
      <c r="AZ74" s="1032"/>
      <c r="BA74" s="1032"/>
      <c r="BB74" s="1032"/>
      <c r="BC74" s="1032"/>
      <c r="BD74" s="1032"/>
      <c r="BE74" s="1032"/>
      <c r="BF74" s="1032"/>
      <c r="BG74" s="1032"/>
      <c r="BH74" s="1032"/>
      <c r="BI74" s="1032"/>
      <c r="BJ74" s="1032"/>
      <c r="BK74" s="1033"/>
      <c r="BL74" s="708" t="s">
        <v>174</v>
      </c>
      <c r="BM74" s="709"/>
      <c r="BN74" s="709"/>
      <c r="BO74" s="709"/>
      <c r="BP74" s="709"/>
      <c r="BQ74" s="709"/>
      <c r="BR74" s="710"/>
    </row>
    <row r="75" spans="1:75" s="209" customFormat="1" ht="85.7" customHeight="1" x14ac:dyDescent="0.55000000000000004">
      <c r="A75" s="229"/>
      <c r="B75" s="791" t="s">
        <v>81</v>
      </c>
      <c r="C75" s="792"/>
      <c r="D75" s="792"/>
      <c r="E75" s="792"/>
      <c r="F75" s="792"/>
      <c r="G75" s="793"/>
      <c r="H75" s="347" t="s">
        <v>116</v>
      </c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348"/>
      <c r="AH75" s="348"/>
      <c r="AI75" s="348"/>
      <c r="AJ75" s="348"/>
      <c r="AK75" s="348"/>
      <c r="AL75" s="348"/>
      <c r="AM75" s="348"/>
      <c r="AN75" s="348"/>
      <c r="AO75" s="348"/>
      <c r="AP75" s="348"/>
      <c r="AQ75" s="348"/>
      <c r="AR75" s="348"/>
      <c r="AS75" s="348"/>
      <c r="AT75" s="348"/>
      <c r="AU75" s="348"/>
      <c r="AV75" s="348"/>
      <c r="AW75" s="348"/>
      <c r="AX75" s="348"/>
      <c r="AY75" s="348"/>
      <c r="AZ75" s="348"/>
      <c r="BA75" s="348"/>
      <c r="BB75" s="348"/>
      <c r="BC75" s="348"/>
      <c r="BD75" s="348"/>
      <c r="BE75" s="348"/>
      <c r="BF75" s="348"/>
      <c r="BG75" s="348"/>
      <c r="BH75" s="348"/>
      <c r="BI75" s="348"/>
      <c r="BJ75" s="348"/>
      <c r="BK75" s="349"/>
      <c r="BL75" s="708" t="s">
        <v>45</v>
      </c>
      <c r="BM75" s="709"/>
      <c r="BN75" s="709"/>
      <c r="BO75" s="709"/>
      <c r="BP75" s="709"/>
      <c r="BQ75" s="709"/>
      <c r="BR75" s="710"/>
    </row>
    <row r="76" spans="1:75" s="209" customFormat="1" ht="82.35" customHeight="1" x14ac:dyDescent="0.55000000000000004">
      <c r="A76" s="229"/>
      <c r="B76" s="791" t="s">
        <v>110</v>
      </c>
      <c r="C76" s="792"/>
      <c r="D76" s="792"/>
      <c r="E76" s="792"/>
      <c r="F76" s="792"/>
      <c r="G76" s="793"/>
      <c r="H76" s="347" t="s">
        <v>189</v>
      </c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8"/>
      <c r="AI76" s="348"/>
      <c r="AJ76" s="348"/>
      <c r="AK76" s="348"/>
      <c r="AL76" s="348"/>
      <c r="AM76" s="348"/>
      <c r="AN76" s="348"/>
      <c r="AO76" s="348"/>
      <c r="AP76" s="348"/>
      <c r="AQ76" s="348"/>
      <c r="AR76" s="348"/>
      <c r="AS76" s="348"/>
      <c r="AT76" s="348"/>
      <c r="AU76" s="348"/>
      <c r="AV76" s="348"/>
      <c r="AW76" s="348"/>
      <c r="AX76" s="348"/>
      <c r="AY76" s="348"/>
      <c r="AZ76" s="348"/>
      <c r="BA76" s="348"/>
      <c r="BB76" s="348"/>
      <c r="BC76" s="348"/>
      <c r="BD76" s="348"/>
      <c r="BE76" s="348"/>
      <c r="BF76" s="348"/>
      <c r="BG76" s="348"/>
      <c r="BH76" s="348"/>
      <c r="BI76" s="348"/>
      <c r="BJ76" s="348"/>
      <c r="BK76" s="349"/>
      <c r="BL76" s="708" t="s">
        <v>68</v>
      </c>
      <c r="BM76" s="709"/>
      <c r="BN76" s="709"/>
      <c r="BO76" s="709"/>
      <c r="BP76" s="709"/>
      <c r="BQ76" s="709"/>
      <c r="BR76" s="710"/>
    </row>
    <row r="77" spans="1:75" s="209" customFormat="1" ht="55.35" customHeight="1" x14ac:dyDescent="0.55000000000000004">
      <c r="A77" s="230"/>
      <c r="B77" s="791" t="s">
        <v>111</v>
      </c>
      <c r="C77" s="792"/>
      <c r="D77" s="792"/>
      <c r="E77" s="792"/>
      <c r="F77" s="792"/>
      <c r="G77" s="793"/>
      <c r="H77" s="347" t="s">
        <v>190</v>
      </c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48"/>
      <c r="AD77" s="348"/>
      <c r="AE77" s="348"/>
      <c r="AF77" s="348"/>
      <c r="AG77" s="348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348"/>
      <c r="AS77" s="348"/>
      <c r="AT77" s="348"/>
      <c r="AU77" s="348"/>
      <c r="AV77" s="348"/>
      <c r="AW77" s="348"/>
      <c r="AX77" s="348"/>
      <c r="AY77" s="348"/>
      <c r="AZ77" s="348"/>
      <c r="BA77" s="348"/>
      <c r="BB77" s="348"/>
      <c r="BC77" s="348"/>
      <c r="BD77" s="348"/>
      <c r="BE77" s="348"/>
      <c r="BF77" s="348"/>
      <c r="BG77" s="348"/>
      <c r="BH77" s="348"/>
      <c r="BI77" s="348"/>
      <c r="BJ77" s="348"/>
      <c r="BK77" s="349"/>
      <c r="BL77" s="708" t="s">
        <v>45</v>
      </c>
      <c r="BM77" s="709"/>
      <c r="BN77" s="709"/>
      <c r="BO77" s="709"/>
      <c r="BP77" s="709"/>
      <c r="BQ77" s="709"/>
      <c r="BR77" s="710"/>
    </row>
    <row r="78" spans="1:75" s="209" customFormat="1" ht="55.35" customHeight="1" x14ac:dyDescent="0.55000000000000004">
      <c r="A78" s="229"/>
      <c r="B78" s="791" t="s">
        <v>82</v>
      </c>
      <c r="C78" s="792"/>
      <c r="D78" s="792"/>
      <c r="E78" s="792"/>
      <c r="F78" s="792"/>
      <c r="G78" s="793"/>
      <c r="H78" s="347" t="s">
        <v>286</v>
      </c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348"/>
      <c r="AB78" s="348"/>
      <c r="AC78" s="348"/>
      <c r="AD78" s="348"/>
      <c r="AE78" s="348"/>
      <c r="AF78" s="348"/>
      <c r="AG78" s="348"/>
      <c r="AH78" s="348"/>
      <c r="AI78" s="348"/>
      <c r="AJ78" s="348"/>
      <c r="AK78" s="348"/>
      <c r="AL78" s="348"/>
      <c r="AM78" s="348"/>
      <c r="AN78" s="348"/>
      <c r="AO78" s="348"/>
      <c r="AP78" s="348"/>
      <c r="AQ78" s="348"/>
      <c r="AR78" s="348"/>
      <c r="AS78" s="348"/>
      <c r="AT78" s="348"/>
      <c r="AU78" s="348"/>
      <c r="AV78" s="348"/>
      <c r="AW78" s="348"/>
      <c r="AX78" s="348"/>
      <c r="AY78" s="348"/>
      <c r="AZ78" s="348"/>
      <c r="BA78" s="348"/>
      <c r="BB78" s="348"/>
      <c r="BC78" s="348"/>
      <c r="BD78" s="348"/>
      <c r="BE78" s="348"/>
      <c r="BF78" s="348"/>
      <c r="BG78" s="348"/>
      <c r="BH78" s="348"/>
      <c r="BI78" s="348"/>
      <c r="BJ78" s="348"/>
      <c r="BK78" s="349"/>
      <c r="BL78" s="708" t="s">
        <v>54</v>
      </c>
      <c r="BM78" s="709"/>
      <c r="BN78" s="709"/>
      <c r="BO78" s="709"/>
      <c r="BP78" s="709"/>
      <c r="BQ78" s="709"/>
      <c r="BR78" s="710"/>
    </row>
    <row r="79" spans="1:75" s="209" customFormat="1" ht="57" customHeight="1" x14ac:dyDescent="0.55000000000000004">
      <c r="A79" s="229"/>
      <c r="B79" s="791" t="s">
        <v>83</v>
      </c>
      <c r="C79" s="792"/>
      <c r="D79" s="792"/>
      <c r="E79" s="792"/>
      <c r="F79" s="792"/>
      <c r="G79" s="793"/>
      <c r="H79" s="347" t="s">
        <v>101</v>
      </c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348"/>
      <c r="AB79" s="348"/>
      <c r="AC79" s="348"/>
      <c r="AD79" s="348"/>
      <c r="AE79" s="348"/>
      <c r="AF79" s="348"/>
      <c r="AG79" s="348"/>
      <c r="AH79" s="348"/>
      <c r="AI79" s="348"/>
      <c r="AJ79" s="348"/>
      <c r="AK79" s="348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8"/>
      <c r="AX79" s="348"/>
      <c r="AY79" s="348"/>
      <c r="AZ79" s="348"/>
      <c r="BA79" s="348"/>
      <c r="BB79" s="348"/>
      <c r="BC79" s="348"/>
      <c r="BD79" s="348"/>
      <c r="BE79" s="348"/>
      <c r="BF79" s="348"/>
      <c r="BG79" s="348"/>
      <c r="BH79" s="348"/>
      <c r="BI79" s="348"/>
      <c r="BJ79" s="348"/>
      <c r="BK79" s="349"/>
      <c r="BL79" s="708" t="s">
        <v>63</v>
      </c>
      <c r="BM79" s="709"/>
      <c r="BN79" s="709"/>
      <c r="BO79" s="709"/>
      <c r="BP79" s="709"/>
      <c r="BQ79" s="709"/>
      <c r="BR79" s="710"/>
    </row>
    <row r="80" spans="1:75" s="209" customFormat="1" ht="55.35" customHeight="1" x14ac:dyDescent="0.55000000000000004">
      <c r="A80" s="230"/>
      <c r="B80" s="791" t="s">
        <v>84</v>
      </c>
      <c r="C80" s="792"/>
      <c r="D80" s="792"/>
      <c r="E80" s="792"/>
      <c r="F80" s="792"/>
      <c r="G80" s="793"/>
      <c r="H80" s="347" t="s">
        <v>177</v>
      </c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8"/>
      <c r="AI80" s="348"/>
      <c r="AJ80" s="348"/>
      <c r="AK80" s="348"/>
      <c r="AL80" s="348"/>
      <c r="AM80" s="348"/>
      <c r="AN80" s="348"/>
      <c r="AO80" s="348"/>
      <c r="AP80" s="348"/>
      <c r="AQ80" s="348"/>
      <c r="AR80" s="348"/>
      <c r="AS80" s="348"/>
      <c r="AT80" s="348"/>
      <c r="AU80" s="348"/>
      <c r="AV80" s="348"/>
      <c r="AW80" s="348"/>
      <c r="AX80" s="348"/>
      <c r="AY80" s="348"/>
      <c r="AZ80" s="348"/>
      <c r="BA80" s="348"/>
      <c r="BB80" s="348"/>
      <c r="BC80" s="348"/>
      <c r="BD80" s="348"/>
      <c r="BE80" s="348"/>
      <c r="BF80" s="348"/>
      <c r="BG80" s="348"/>
      <c r="BH80" s="348"/>
      <c r="BI80" s="348"/>
      <c r="BJ80" s="348"/>
      <c r="BK80" s="349"/>
      <c r="BL80" s="708" t="s">
        <v>91</v>
      </c>
      <c r="BM80" s="709"/>
      <c r="BN80" s="709"/>
      <c r="BO80" s="709"/>
      <c r="BP80" s="709"/>
      <c r="BQ80" s="709"/>
      <c r="BR80" s="710"/>
    </row>
    <row r="81" spans="1:77" s="209" customFormat="1" ht="52.35" customHeight="1" x14ac:dyDescent="0.55000000000000004">
      <c r="A81" s="230"/>
      <c r="B81" s="791" t="s">
        <v>92</v>
      </c>
      <c r="C81" s="792"/>
      <c r="D81" s="792"/>
      <c r="E81" s="792"/>
      <c r="F81" s="792"/>
      <c r="G81" s="793"/>
      <c r="H81" s="347" t="s">
        <v>112</v>
      </c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48"/>
      <c r="AB81" s="348"/>
      <c r="AC81" s="348"/>
      <c r="AD81" s="348"/>
      <c r="AE81" s="348"/>
      <c r="AF81" s="348"/>
      <c r="AG81" s="348"/>
      <c r="AH81" s="348"/>
      <c r="AI81" s="348"/>
      <c r="AJ81" s="348"/>
      <c r="AK81" s="348"/>
      <c r="AL81" s="348"/>
      <c r="AM81" s="348"/>
      <c r="AN81" s="348"/>
      <c r="AO81" s="348"/>
      <c r="AP81" s="348"/>
      <c r="AQ81" s="348"/>
      <c r="AR81" s="348"/>
      <c r="AS81" s="348"/>
      <c r="AT81" s="348"/>
      <c r="AU81" s="348"/>
      <c r="AV81" s="348"/>
      <c r="AW81" s="348"/>
      <c r="AX81" s="348"/>
      <c r="AY81" s="348"/>
      <c r="AZ81" s="348"/>
      <c r="BA81" s="348"/>
      <c r="BB81" s="348"/>
      <c r="BC81" s="348"/>
      <c r="BD81" s="348"/>
      <c r="BE81" s="348"/>
      <c r="BF81" s="348"/>
      <c r="BG81" s="348"/>
      <c r="BH81" s="348"/>
      <c r="BI81" s="348"/>
      <c r="BJ81" s="348"/>
      <c r="BK81" s="349"/>
      <c r="BL81" s="708" t="s">
        <v>56</v>
      </c>
      <c r="BM81" s="709"/>
      <c r="BN81" s="709"/>
      <c r="BO81" s="709"/>
      <c r="BP81" s="709"/>
      <c r="BQ81" s="709"/>
      <c r="BR81" s="710"/>
    </row>
    <row r="82" spans="1:77" s="209" customFormat="1" ht="53.45" customHeight="1" x14ac:dyDescent="0.55000000000000004">
      <c r="A82" s="230"/>
      <c r="B82" s="791" t="s">
        <v>96</v>
      </c>
      <c r="C82" s="792"/>
      <c r="D82" s="792"/>
      <c r="E82" s="792"/>
      <c r="F82" s="792"/>
      <c r="G82" s="793"/>
      <c r="H82" s="347" t="s">
        <v>191</v>
      </c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48"/>
      <c r="AB82" s="348"/>
      <c r="AC82" s="348"/>
      <c r="AD82" s="348"/>
      <c r="AE82" s="348"/>
      <c r="AF82" s="348"/>
      <c r="AG82" s="348"/>
      <c r="AH82" s="348"/>
      <c r="AI82" s="348"/>
      <c r="AJ82" s="348"/>
      <c r="AK82" s="348"/>
      <c r="AL82" s="348"/>
      <c r="AM82" s="348"/>
      <c r="AN82" s="348"/>
      <c r="AO82" s="348"/>
      <c r="AP82" s="348"/>
      <c r="AQ82" s="348"/>
      <c r="AR82" s="348"/>
      <c r="AS82" s="348"/>
      <c r="AT82" s="348"/>
      <c r="AU82" s="348"/>
      <c r="AV82" s="348"/>
      <c r="AW82" s="348"/>
      <c r="AX82" s="348"/>
      <c r="AY82" s="348"/>
      <c r="AZ82" s="348"/>
      <c r="BA82" s="348"/>
      <c r="BB82" s="348"/>
      <c r="BC82" s="348"/>
      <c r="BD82" s="348"/>
      <c r="BE82" s="348"/>
      <c r="BF82" s="348"/>
      <c r="BG82" s="348"/>
      <c r="BH82" s="348"/>
      <c r="BI82" s="348"/>
      <c r="BJ82" s="348"/>
      <c r="BK82" s="349"/>
      <c r="BL82" s="708" t="s">
        <v>57</v>
      </c>
      <c r="BM82" s="709"/>
      <c r="BN82" s="709"/>
      <c r="BO82" s="709"/>
      <c r="BP82" s="709"/>
      <c r="BQ82" s="709"/>
      <c r="BR82" s="710"/>
    </row>
    <row r="83" spans="1:77" s="209" customFormat="1" ht="79.349999999999994" customHeight="1" x14ac:dyDescent="0.55000000000000004">
      <c r="A83" s="229"/>
      <c r="B83" s="791" t="s">
        <v>97</v>
      </c>
      <c r="C83" s="792"/>
      <c r="D83" s="792"/>
      <c r="E83" s="792"/>
      <c r="F83" s="792"/>
      <c r="G83" s="793"/>
      <c r="H83" s="347" t="s">
        <v>192</v>
      </c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48"/>
      <c r="AB83" s="348"/>
      <c r="AC83" s="348"/>
      <c r="AD83" s="348"/>
      <c r="AE83" s="348"/>
      <c r="AF83" s="348"/>
      <c r="AG83" s="348"/>
      <c r="AH83" s="348"/>
      <c r="AI83" s="348"/>
      <c r="AJ83" s="348"/>
      <c r="AK83" s="348"/>
      <c r="AL83" s="348"/>
      <c r="AM83" s="348"/>
      <c r="AN83" s="348"/>
      <c r="AO83" s="348"/>
      <c r="AP83" s="348"/>
      <c r="AQ83" s="348"/>
      <c r="AR83" s="348"/>
      <c r="AS83" s="348"/>
      <c r="AT83" s="348"/>
      <c r="AU83" s="348"/>
      <c r="AV83" s="348"/>
      <c r="AW83" s="348"/>
      <c r="AX83" s="348"/>
      <c r="AY83" s="348"/>
      <c r="AZ83" s="348"/>
      <c r="BA83" s="348"/>
      <c r="BB83" s="348"/>
      <c r="BC83" s="348"/>
      <c r="BD83" s="348"/>
      <c r="BE83" s="348"/>
      <c r="BF83" s="348"/>
      <c r="BG83" s="348"/>
      <c r="BH83" s="348"/>
      <c r="BI83" s="348"/>
      <c r="BJ83" s="348"/>
      <c r="BK83" s="349"/>
      <c r="BL83" s="708" t="s">
        <v>59</v>
      </c>
      <c r="BM83" s="709"/>
      <c r="BN83" s="709"/>
      <c r="BO83" s="709"/>
      <c r="BP83" s="709"/>
      <c r="BQ83" s="709"/>
      <c r="BR83" s="710"/>
    </row>
    <row r="84" spans="1:77" s="209" customFormat="1" ht="73.7" customHeight="1" x14ac:dyDescent="0.55000000000000004">
      <c r="A84" s="229"/>
      <c r="B84" s="791" t="s">
        <v>113</v>
      </c>
      <c r="C84" s="792"/>
      <c r="D84" s="792"/>
      <c r="E84" s="792"/>
      <c r="F84" s="792"/>
      <c r="G84" s="793"/>
      <c r="H84" s="347" t="s">
        <v>115</v>
      </c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Z84" s="348"/>
      <c r="AA84" s="348"/>
      <c r="AB84" s="348"/>
      <c r="AC84" s="348"/>
      <c r="AD84" s="348"/>
      <c r="AE84" s="348"/>
      <c r="AF84" s="348"/>
      <c r="AG84" s="348"/>
      <c r="AH84" s="348"/>
      <c r="AI84" s="348"/>
      <c r="AJ84" s="348"/>
      <c r="AK84" s="348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8"/>
      <c r="AX84" s="348"/>
      <c r="AY84" s="348"/>
      <c r="AZ84" s="348"/>
      <c r="BA84" s="348"/>
      <c r="BB84" s="348"/>
      <c r="BC84" s="348"/>
      <c r="BD84" s="348"/>
      <c r="BE84" s="348"/>
      <c r="BF84" s="348"/>
      <c r="BG84" s="348"/>
      <c r="BH84" s="348"/>
      <c r="BI84" s="348"/>
      <c r="BJ84" s="348"/>
      <c r="BK84" s="349"/>
      <c r="BL84" s="708" t="s">
        <v>60</v>
      </c>
      <c r="BM84" s="709"/>
      <c r="BN84" s="709"/>
      <c r="BO84" s="709"/>
      <c r="BP84" s="709"/>
      <c r="BQ84" s="709"/>
      <c r="BR84" s="710"/>
    </row>
    <row r="85" spans="1:77" s="209" customFormat="1" ht="53.45" customHeight="1" thickBot="1" x14ac:dyDescent="0.6">
      <c r="A85" s="229"/>
      <c r="B85" s="809" t="s">
        <v>114</v>
      </c>
      <c r="C85" s="810"/>
      <c r="D85" s="810"/>
      <c r="E85" s="810"/>
      <c r="F85" s="810"/>
      <c r="G85" s="811"/>
      <c r="H85" s="377" t="s">
        <v>193</v>
      </c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8"/>
      <c r="BG85" s="378"/>
      <c r="BH85" s="378"/>
      <c r="BI85" s="378"/>
      <c r="BJ85" s="378"/>
      <c r="BK85" s="379"/>
      <c r="BL85" s="757" t="s">
        <v>61</v>
      </c>
      <c r="BM85" s="758"/>
      <c r="BN85" s="758"/>
      <c r="BO85" s="758"/>
      <c r="BP85" s="758"/>
      <c r="BQ85" s="758"/>
      <c r="BR85" s="759"/>
    </row>
    <row r="86" spans="1:77" ht="24" thickTop="1" x14ac:dyDescent="0.35">
      <c r="A86" s="79"/>
      <c r="B86" s="80"/>
      <c r="C86" s="80"/>
      <c r="D86" s="80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2"/>
      <c r="BI86" s="82"/>
      <c r="BJ86" s="82"/>
      <c r="BK86" s="82"/>
      <c r="BL86" s="82"/>
      <c r="BM86" s="82"/>
      <c r="BN86" s="82"/>
      <c r="BO86" s="82"/>
      <c r="BP86" s="79"/>
      <c r="BQ86" s="79"/>
      <c r="BR86" s="79"/>
      <c r="BS86" s="79"/>
      <c r="BT86" s="79"/>
      <c r="BU86" s="79"/>
      <c r="BV86" s="79"/>
      <c r="BW86" s="79"/>
    </row>
    <row r="87" spans="1:77" ht="136.35" customHeight="1" x14ac:dyDescent="0.5">
      <c r="A87" s="83"/>
      <c r="B87" s="83"/>
      <c r="D87" s="686" t="s">
        <v>283</v>
      </c>
      <c r="E87" s="686"/>
      <c r="F87" s="686"/>
      <c r="G87" s="686"/>
      <c r="H87" s="686"/>
      <c r="I87" s="686"/>
      <c r="J87" s="686"/>
      <c r="K87" s="686"/>
      <c r="L87" s="686"/>
      <c r="M87" s="686"/>
      <c r="N87" s="686"/>
      <c r="O87" s="686"/>
      <c r="P87" s="686"/>
      <c r="Q87" s="686"/>
      <c r="R87" s="686"/>
      <c r="S87" s="686"/>
      <c r="T87" s="686"/>
      <c r="U87" s="686"/>
      <c r="V87" s="686"/>
      <c r="W87" s="686"/>
      <c r="X87" s="686"/>
      <c r="Y87" s="686"/>
      <c r="Z87" s="686"/>
      <c r="AA87" s="686"/>
      <c r="AB87" s="686"/>
      <c r="AC87" s="686"/>
      <c r="AD87" s="686"/>
      <c r="AE87" s="686"/>
      <c r="AF87" s="686"/>
      <c r="AG87" s="686"/>
      <c r="AH87" s="686"/>
      <c r="AI87" s="686"/>
      <c r="AJ87" s="686"/>
      <c r="AK87" s="686"/>
      <c r="AL87" s="686"/>
      <c r="AM87" s="686"/>
      <c r="AN87" s="686"/>
      <c r="AO87" s="686"/>
      <c r="AP87" s="686"/>
      <c r="AQ87" s="686"/>
      <c r="AR87" s="686"/>
      <c r="AS87" s="686"/>
      <c r="AT87" s="686"/>
      <c r="AU87" s="686"/>
      <c r="AV87" s="686"/>
      <c r="AW87" s="686"/>
      <c r="AX87" s="686"/>
      <c r="AY87" s="686"/>
      <c r="AZ87" s="686"/>
      <c r="BA87" s="686"/>
      <c r="BB87" s="686"/>
      <c r="BC87" s="686"/>
      <c r="BD87" s="686"/>
      <c r="BE87" s="686"/>
      <c r="BF87" s="686"/>
      <c r="BG87" s="686"/>
      <c r="BH87" s="686"/>
      <c r="BI87" s="686"/>
      <c r="BJ87" s="686"/>
      <c r="BK87" s="686"/>
      <c r="BL87" s="686"/>
      <c r="BM87" s="686"/>
      <c r="BN87" s="686"/>
      <c r="BO87" s="133"/>
      <c r="BP87" s="113"/>
      <c r="BQ87" s="113"/>
      <c r="BR87" s="113"/>
      <c r="BS87" s="113"/>
      <c r="BT87" s="113"/>
      <c r="BU87" s="113"/>
      <c r="BV87" s="113"/>
      <c r="BW87" s="83"/>
    </row>
    <row r="88" spans="1:77" ht="21.6" customHeight="1" x14ac:dyDescent="0.5">
      <c r="A88" s="83"/>
      <c r="B88" s="83"/>
      <c r="C88" s="84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</row>
    <row r="89" spans="1:77" s="112" customFormat="1" ht="91.35" customHeight="1" x14ac:dyDescent="0.5">
      <c r="A89" s="83"/>
      <c r="B89" s="84"/>
      <c r="C89" s="128" t="s">
        <v>237</v>
      </c>
      <c r="D89" s="686" t="s">
        <v>138</v>
      </c>
      <c r="E89" s="686"/>
      <c r="F89" s="686"/>
      <c r="G89" s="686"/>
      <c r="H89" s="686"/>
      <c r="I89" s="686"/>
      <c r="J89" s="686"/>
      <c r="K89" s="686"/>
      <c r="L89" s="686"/>
      <c r="M89" s="686"/>
      <c r="N89" s="686"/>
      <c r="O89" s="686"/>
      <c r="P89" s="686"/>
      <c r="Q89" s="686"/>
      <c r="R89" s="686"/>
      <c r="S89" s="686"/>
      <c r="T89" s="686"/>
      <c r="U89" s="686"/>
      <c r="V89" s="686"/>
      <c r="W89" s="686"/>
      <c r="X89" s="686"/>
      <c r="Y89" s="686"/>
      <c r="Z89" s="686"/>
      <c r="AA89" s="686"/>
      <c r="AB89" s="686"/>
      <c r="AC89" s="686"/>
      <c r="AD89" s="686"/>
      <c r="AE89" s="686"/>
      <c r="AF89" s="686"/>
      <c r="AG89" s="686"/>
      <c r="AH89" s="686"/>
      <c r="AI89" s="686"/>
      <c r="AJ89" s="686"/>
      <c r="AK89" s="686"/>
      <c r="AL89" s="686"/>
      <c r="AM89" s="686"/>
      <c r="AN89" s="686"/>
      <c r="AO89" s="686"/>
      <c r="AP89" s="686"/>
      <c r="AQ89" s="686"/>
      <c r="AR89" s="686"/>
      <c r="AS89" s="686"/>
      <c r="AT89" s="686"/>
      <c r="AU89" s="686"/>
      <c r="AV89" s="686"/>
      <c r="AW89" s="686"/>
      <c r="AX89" s="686"/>
      <c r="AY89" s="686"/>
      <c r="AZ89" s="686"/>
      <c r="BA89" s="686"/>
      <c r="BB89" s="686"/>
      <c r="BC89" s="686"/>
      <c r="BD89" s="686"/>
      <c r="BE89" s="686"/>
      <c r="BF89" s="686"/>
      <c r="BG89" s="686"/>
      <c r="BH89" s="686"/>
      <c r="BI89" s="686"/>
      <c r="BJ89" s="686"/>
      <c r="BK89" s="686"/>
      <c r="BL89" s="686"/>
      <c r="BM89" s="686"/>
      <c r="BN89" s="686"/>
      <c r="BO89" s="686"/>
      <c r="BP89" s="686"/>
      <c r="BQ89" s="686"/>
      <c r="BR89" s="83"/>
      <c r="BS89" s="83"/>
      <c r="BT89" s="83"/>
      <c r="BU89" s="83"/>
      <c r="BV89" s="83"/>
      <c r="BW89" s="83"/>
    </row>
    <row r="90" spans="1:77" s="112" customFormat="1" ht="23.45" customHeight="1" x14ac:dyDescent="0.4">
      <c r="A90" s="85"/>
      <c r="B90" s="129"/>
      <c r="C90" s="130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85"/>
      <c r="BS90" s="85"/>
      <c r="BT90" s="85"/>
      <c r="BU90" s="85"/>
      <c r="BV90" s="85"/>
      <c r="BW90" s="85"/>
    </row>
    <row r="91" spans="1:77" s="112" customFormat="1" ht="51.6" customHeight="1" x14ac:dyDescent="0.5">
      <c r="A91" s="83"/>
      <c r="B91" s="84"/>
      <c r="C91" s="131" t="s">
        <v>139</v>
      </c>
      <c r="D91" s="1034" t="s">
        <v>140</v>
      </c>
      <c r="E91" s="1034"/>
      <c r="F91" s="1034"/>
      <c r="G91" s="1034"/>
      <c r="H91" s="1034"/>
      <c r="I91" s="1034"/>
      <c r="J91" s="1034"/>
      <c r="K91" s="1034"/>
      <c r="L91" s="1034"/>
      <c r="M91" s="1034"/>
      <c r="N91" s="1034"/>
      <c r="O91" s="1034"/>
      <c r="P91" s="1034"/>
      <c r="Q91" s="1034"/>
      <c r="R91" s="1034"/>
      <c r="S91" s="1034"/>
      <c r="T91" s="1034"/>
      <c r="U91" s="1034"/>
      <c r="V91" s="1034"/>
      <c r="W91" s="1034"/>
      <c r="X91" s="1034"/>
      <c r="Y91" s="1034"/>
      <c r="Z91" s="1034"/>
      <c r="AA91" s="1034"/>
      <c r="AB91" s="1034"/>
      <c r="AC91" s="1034"/>
      <c r="AD91" s="1034"/>
      <c r="AE91" s="1034"/>
      <c r="AF91" s="1034"/>
      <c r="AG91" s="1034"/>
      <c r="AH91" s="1034"/>
      <c r="AI91" s="1034"/>
      <c r="AJ91" s="1034"/>
      <c r="AK91" s="1034"/>
      <c r="AL91" s="1034"/>
      <c r="AM91" s="1034"/>
      <c r="AN91" s="1034"/>
      <c r="AO91" s="1034"/>
      <c r="AP91" s="1034"/>
      <c r="AQ91" s="1034"/>
      <c r="AR91" s="1034"/>
      <c r="AS91" s="1034"/>
      <c r="AT91" s="1034"/>
      <c r="AU91" s="1034"/>
      <c r="AV91" s="1034"/>
      <c r="AW91" s="1034"/>
      <c r="AX91" s="1034"/>
      <c r="AY91" s="1034"/>
      <c r="AZ91" s="1034"/>
      <c r="BA91" s="1034"/>
      <c r="BB91" s="1034"/>
      <c r="BC91" s="1034"/>
      <c r="BD91" s="1034"/>
      <c r="BE91" s="1034"/>
      <c r="BF91" s="1034"/>
      <c r="BG91" s="1034"/>
      <c r="BH91" s="1034"/>
      <c r="BI91" s="1034"/>
      <c r="BJ91" s="1034"/>
      <c r="BK91" s="1034"/>
      <c r="BL91" s="1034"/>
      <c r="BM91" s="1034"/>
      <c r="BN91" s="1034"/>
      <c r="BO91" s="1034"/>
      <c r="BP91" s="1034"/>
      <c r="BQ91" s="1034"/>
      <c r="BR91" s="83"/>
      <c r="BS91" s="83"/>
      <c r="BT91" s="83"/>
      <c r="BU91" s="83"/>
      <c r="BV91" s="83"/>
      <c r="BW91" s="83"/>
    </row>
    <row r="92" spans="1:77" ht="23.25" x14ac:dyDescent="0.3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</row>
    <row r="93" spans="1:77" ht="54" customHeight="1" x14ac:dyDescent="0.65">
      <c r="B93" s="86"/>
      <c r="C93" s="86" t="s">
        <v>199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8"/>
      <c r="AE93" s="89"/>
      <c r="AF93" s="89"/>
      <c r="AG93" s="89"/>
      <c r="AH93" s="89"/>
      <c r="AI93" s="89"/>
      <c r="AJ93" s="89"/>
      <c r="AK93" s="88"/>
      <c r="AL93" s="90"/>
      <c r="AM93" s="90"/>
      <c r="AN93" s="90"/>
      <c r="AO93" s="90"/>
      <c r="AP93" s="90"/>
      <c r="AQ93" s="86"/>
      <c r="AR93" s="90" t="s">
        <v>200</v>
      </c>
      <c r="AS93" s="86"/>
      <c r="AT93" s="91"/>
      <c r="AU93" s="91"/>
      <c r="AV93" s="91"/>
      <c r="AW93" s="91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</row>
    <row r="94" spans="1:77" ht="52.5" x14ac:dyDescent="0.65">
      <c r="B94" s="83"/>
      <c r="C94" s="92"/>
      <c r="D94" s="92"/>
      <c r="E94" s="92"/>
      <c r="F94" s="92"/>
      <c r="G94" s="93" t="s">
        <v>62</v>
      </c>
      <c r="H94" s="94"/>
      <c r="I94" s="90"/>
      <c r="J94" s="90"/>
      <c r="K94" s="95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9"/>
      <c r="BA94" s="87"/>
      <c r="BB94" s="87"/>
      <c r="BC94" s="87"/>
      <c r="BD94" s="87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</row>
    <row r="95" spans="1:77" ht="28.7" customHeight="1" x14ac:dyDescent="0.65">
      <c r="B95" s="83"/>
      <c r="C95" s="86"/>
      <c r="D95" s="86"/>
      <c r="E95" s="86"/>
      <c r="F95" s="86"/>
      <c r="G95" s="93"/>
      <c r="H95" s="94"/>
      <c r="I95" s="90"/>
      <c r="J95" s="90"/>
      <c r="K95" s="95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9"/>
      <c r="BA95" s="87"/>
      <c r="BB95" s="87"/>
      <c r="BC95" s="87"/>
      <c r="BD95" s="87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</row>
    <row r="96" spans="1:77" ht="100.35" customHeight="1" x14ac:dyDescent="0.65">
      <c r="B96" s="83"/>
      <c r="C96" s="333" t="s">
        <v>249</v>
      </c>
      <c r="D96" s="333"/>
      <c r="E96" s="333"/>
      <c r="F96" s="333"/>
      <c r="G96" s="333"/>
      <c r="H96" s="333"/>
      <c r="I96" s="333"/>
      <c r="J96" s="333"/>
      <c r="K96" s="333"/>
      <c r="L96" s="333"/>
      <c r="M96" s="333"/>
      <c r="N96" s="333"/>
      <c r="O96" s="333"/>
      <c r="P96" s="333"/>
      <c r="Q96" s="333"/>
      <c r="R96" s="333"/>
      <c r="S96" s="333"/>
      <c r="T96" s="333"/>
      <c r="U96" s="333"/>
      <c r="V96" s="333"/>
      <c r="W96" s="333"/>
      <c r="X96" s="333"/>
      <c r="Y96" s="333"/>
      <c r="Z96" s="139"/>
      <c r="AA96" s="86"/>
      <c r="AB96" s="86"/>
      <c r="AD96" s="92"/>
      <c r="AE96" s="92"/>
      <c r="AF96" s="92"/>
      <c r="AG96" s="92"/>
      <c r="AH96" s="92"/>
      <c r="AI96" s="92"/>
      <c r="AJ96" s="98"/>
      <c r="AK96" s="98"/>
      <c r="AL96" s="90"/>
      <c r="AM96" s="90"/>
      <c r="AN96" s="90"/>
      <c r="AO96" s="90"/>
      <c r="AP96" s="86"/>
      <c r="AQ96" s="90"/>
      <c r="AR96" s="90" t="s">
        <v>250</v>
      </c>
      <c r="AS96" s="91"/>
      <c r="AT96" s="91"/>
      <c r="AU96" s="91"/>
      <c r="AV96" s="91"/>
      <c r="AW96" s="86"/>
      <c r="AX96" s="86"/>
      <c r="AY96" s="90"/>
      <c r="AZ96" s="99"/>
      <c r="BA96" s="87"/>
      <c r="BB96" s="87"/>
      <c r="BC96" s="87"/>
      <c r="BD96" s="87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</row>
    <row r="97" spans="2:76" ht="46.35" customHeight="1" x14ac:dyDescent="0.65">
      <c r="B97" s="83"/>
      <c r="C97" s="92"/>
      <c r="D97" s="92"/>
      <c r="E97" s="92"/>
      <c r="F97" s="92"/>
      <c r="G97" s="93" t="s">
        <v>62</v>
      </c>
      <c r="H97" s="94"/>
      <c r="I97" s="90"/>
      <c r="J97" s="90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86"/>
      <c r="AB97" s="86"/>
      <c r="AD97" s="86"/>
      <c r="AE97" s="86"/>
      <c r="AF97" s="86"/>
      <c r="AG97" s="86"/>
      <c r="AH97" s="86"/>
      <c r="AI97" s="86"/>
      <c r="AJ97" s="90"/>
      <c r="AK97" s="90"/>
      <c r="AL97" s="90"/>
      <c r="AM97" s="90"/>
      <c r="AN97" s="90"/>
      <c r="AO97" s="90"/>
      <c r="AP97" s="86"/>
      <c r="AQ97" s="90"/>
      <c r="AR97" s="90"/>
      <c r="AS97" s="91"/>
      <c r="AT97" s="91"/>
      <c r="AU97" s="91"/>
      <c r="AV97" s="91"/>
      <c r="AW97" s="86"/>
      <c r="AX97" s="86"/>
      <c r="AY97" s="90"/>
      <c r="AZ97" s="99"/>
      <c r="BA97" s="87"/>
      <c r="BB97" s="87"/>
      <c r="BC97" s="87"/>
      <c r="BD97" s="87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</row>
    <row r="98" spans="2:76" ht="25.35" customHeight="1" x14ac:dyDescent="0.65">
      <c r="B98" s="83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86"/>
      <c r="AB98" s="86"/>
      <c r="AD98" s="86"/>
      <c r="AE98" s="86"/>
      <c r="AF98" s="86"/>
      <c r="AG98" s="86"/>
      <c r="AH98" s="86"/>
      <c r="AI98" s="86"/>
      <c r="AJ98" s="90"/>
      <c r="AK98" s="90"/>
      <c r="AL98" s="90"/>
      <c r="AM98" s="90"/>
      <c r="AN98" s="90"/>
      <c r="AO98" s="90"/>
      <c r="AP98" s="86"/>
      <c r="AQ98" s="90"/>
      <c r="AR98" s="90"/>
      <c r="AS98" s="91"/>
      <c r="AT98" s="91"/>
      <c r="AU98" s="91"/>
      <c r="AV98" s="91"/>
      <c r="AW98" s="86"/>
      <c r="AX98" s="86"/>
      <c r="AY98" s="90"/>
      <c r="AZ98" s="99"/>
      <c r="BA98" s="87"/>
      <c r="BB98" s="87"/>
      <c r="BC98" s="87"/>
      <c r="BD98" s="87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</row>
    <row r="99" spans="2:76" ht="41.45" customHeight="1" x14ac:dyDescent="0.65">
      <c r="B99" s="83"/>
      <c r="C99" s="86" t="s">
        <v>238</v>
      </c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D99" s="92"/>
      <c r="AE99" s="92"/>
      <c r="AF99" s="92"/>
      <c r="AG99" s="92"/>
      <c r="AH99" s="92"/>
      <c r="AI99" s="92"/>
      <c r="AJ99" s="98"/>
      <c r="AK99" s="98"/>
      <c r="AL99" s="90"/>
      <c r="AM99" s="90"/>
      <c r="AN99" s="90"/>
      <c r="AO99" s="90"/>
      <c r="AP99" s="86"/>
      <c r="AQ99" s="90"/>
      <c r="AR99" s="86" t="s">
        <v>262</v>
      </c>
      <c r="AS99" s="91"/>
      <c r="AT99" s="91"/>
      <c r="AU99" s="91"/>
      <c r="AV99" s="91"/>
      <c r="AW99" s="86"/>
      <c r="AX99" s="86"/>
      <c r="AY99" s="86"/>
      <c r="AZ99" s="99"/>
      <c r="BA99" s="87"/>
      <c r="BB99" s="87"/>
      <c r="BC99" s="87"/>
      <c r="BD99" s="87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</row>
    <row r="100" spans="2:76" ht="29.45" customHeight="1" x14ac:dyDescent="0.5">
      <c r="B100" s="83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7"/>
      <c r="AZ100" s="99"/>
      <c r="BA100" s="87"/>
      <c r="BB100" s="87"/>
      <c r="BC100" s="87"/>
      <c r="BD100" s="87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</row>
    <row r="101" spans="2:76" ht="43.35" customHeight="1" x14ac:dyDescent="0.65">
      <c r="B101" s="83"/>
      <c r="C101" s="92"/>
      <c r="D101" s="92"/>
      <c r="E101" s="92"/>
      <c r="F101" s="92"/>
      <c r="G101" s="93" t="s">
        <v>62</v>
      </c>
      <c r="H101" s="94"/>
      <c r="I101" s="90"/>
      <c r="J101" s="90"/>
      <c r="K101" s="95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86"/>
      <c r="AC101" s="86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9"/>
      <c r="AZ101" s="99"/>
      <c r="BA101" s="87"/>
      <c r="BB101" s="87"/>
      <c r="BC101" s="87"/>
      <c r="BD101" s="87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</row>
    <row r="102" spans="2:76" ht="29.45" customHeight="1" x14ac:dyDescent="0.65">
      <c r="B102" s="83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90"/>
      <c r="AZ102" s="99"/>
      <c r="BA102" s="87"/>
      <c r="BB102" s="87"/>
      <c r="BC102" s="87"/>
      <c r="BD102" s="87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</row>
    <row r="103" spans="2:76" s="12" customFormat="1" ht="55.7" customHeight="1" x14ac:dyDescent="0.65">
      <c r="B103" s="38"/>
      <c r="C103" s="333" t="s">
        <v>251</v>
      </c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180"/>
      <c r="W103" s="180"/>
      <c r="X103" s="180"/>
      <c r="Y103" s="86"/>
      <c r="Z103" s="86"/>
      <c r="AA103" s="86"/>
      <c r="AB103" s="86"/>
      <c r="AC103" s="86"/>
      <c r="AD103" s="88"/>
      <c r="AE103" s="89"/>
      <c r="AF103" s="89"/>
      <c r="AG103" s="89"/>
      <c r="AH103" s="89"/>
      <c r="AI103" s="89"/>
      <c r="AJ103" s="89"/>
      <c r="AK103" s="88"/>
      <c r="AL103" s="90"/>
      <c r="AM103" s="90"/>
      <c r="AN103" s="90"/>
      <c r="AO103" s="90"/>
      <c r="AP103" s="90"/>
      <c r="AQ103" s="86"/>
      <c r="AR103" s="90" t="s">
        <v>252</v>
      </c>
      <c r="AS103" s="91"/>
      <c r="AT103" s="91"/>
      <c r="AU103" s="91"/>
      <c r="AV103" s="91"/>
      <c r="AW103" s="86"/>
      <c r="AX103" s="86"/>
      <c r="AY103" s="86"/>
      <c r="AZ103" s="44"/>
      <c r="BA103" s="44"/>
      <c r="BB103" s="44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</row>
    <row r="104" spans="2:76" s="12" customFormat="1" ht="46.35" customHeight="1" x14ac:dyDescent="0.65">
      <c r="B104" s="38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3"/>
      <c r="N104" s="333"/>
      <c r="O104" s="333"/>
      <c r="P104" s="333"/>
      <c r="Q104" s="333"/>
      <c r="R104" s="333"/>
      <c r="S104" s="333"/>
      <c r="T104" s="333"/>
      <c r="U104" s="333"/>
      <c r="V104" s="180"/>
      <c r="W104" s="180"/>
      <c r="X104" s="180"/>
      <c r="Y104" s="86"/>
      <c r="Z104" s="86"/>
      <c r="AA104" s="86"/>
      <c r="AB104" s="86"/>
      <c r="AC104" s="86"/>
      <c r="AD104" s="90"/>
      <c r="AE104" s="86"/>
      <c r="AF104" s="86"/>
      <c r="AG104" s="86"/>
      <c r="AH104" s="86"/>
      <c r="AI104" s="86"/>
      <c r="AJ104" s="86"/>
      <c r="AK104" s="90"/>
      <c r="AL104" s="90"/>
      <c r="AM104" s="90"/>
      <c r="AN104" s="90"/>
      <c r="AO104" s="90"/>
      <c r="AP104" s="90"/>
      <c r="AQ104" s="86"/>
      <c r="AR104" s="86"/>
      <c r="AS104" s="91"/>
      <c r="AT104" s="91"/>
      <c r="AU104" s="91"/>
      <c r="AV104" s="91"/>
      <c r="AW104" s="86"/>
      <c r="AX104" s="86"/>
      <c r="AY104" s="86"/>
      <c r="AZ104" s="35"/>
      <c r="BA104" s="44"/>
      <c r="BB104" s="44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</row>
    <row r="105" spans="2:76" s="12" customFormat="1" ht="44.1" customHeight="1" x14ac:dyDescent="0.65">
      <c r="B105" s="38"/>
      <c r="C105" s="92"/>
      <c r="D105" s="92"/>
      <c r="E105" s="92"/>
      <c r="F105" s="92"/>
      <c r="G105" s="93" t="s">
        <v>62</v>
      </c>
      <c r="H105" s="94"/>
      <c r="I105" s="90"/>
      <c r="J105" s="90"/>
      <c r="K105" s="95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Y105" s="96"/>
      <c r="Z105" s="96"/>
      <c r="AA105" s="96"/>
      <c r="AB105" s="96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43"/>
      <c r="BA105" s="44"/>
      <c r="BB105" s="35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</row>
    <row r="106" spans="2:76" s="12" customFormat="1" ht="29.1" customHeight="1" x14ac:dyDescent="0.65">
      <c r="B106" s="38"/>
      <c r="C106" s="86"/>
      <c r="D106" s="86"/>
      <c r="E106" s="86"/>
      <c r="F106" s="86"/>
      <c r="G106" s="93"/>
      <c r="H106" s="94"/>
      <c r="I106" s="90"/>
      <c r="J106" s="90"/>
      <c r="K106" s="95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Y106" s="96"/>
      <c r="Z106" s="96"/>
      <c r="AA106" s="96"/>
      <c r="AB106" s="96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43"/>
      <c r="BA106" s="44"/>
      <c r="BB106" s="35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</row>
    <row r="107" spans="2:76" s="12" customFormat="1" ht="113.45" customHeight="1" x14ac:dyDescent="0.65">
      <c r="B107" s="38"/>
      <c r="C107" s="333" t="s">
        <v>253</v>
      </c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33"/>
      <c r="P107" s="333"/>
      <c r="Q107" s="333"/>
      <c r="R107" s="333"/>
      <c r="S107" s="333"/>
      <c r="T107" s="333"/>
      <c r="U107" s="333"/>
      <c r="V107" s="333"/>
      <c r="W107" s="139"/>
      <c r="Y107" s="86"/>
      <c r="Z107" s="86"/>
      <c r="AA107" s="86"/>
      <c r="AB107" s="86"/>
      <c r="AC107" s="86"/>
      <c r="AD107" s="88"/>
      <c r="AE107" s="89"/>
      <c r="AF107" s="89"/>
      <c r="AG107" s="89"/>
      <c r="AH107" s="89"/>
      <c r="AI107" s="89"/>
      <c r="AJ107" s="89"/>
      <c r="AK107" s="88"/>
      <c r="AL107" s="90"/>
      <c r="AM107" s="90"/>
      <c r="AN107" s="90"/>
      <c r="AO107" s="90"/>
      <c r="AP107" s="90"/>
      <c r="AQ107" s="86"/>
      <c r="AR107" s="90" t="s">
        <v>254</v>
      </c>
      <c r="AS107" s="91"/>
      <c r="AT107" s="91"/>
      <c r="AU107" s="91"/>
      <c r="AV107" s="91"/>
      <c r="AW107" s="86"/>
      <c r="AX107" s="86"/>
      <c r="AY107" s="86"/>
      <c r="AZ107" s="43"/>
      <c r="BA107" s="44"/>
      <c r="BB107" s="35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</row>
    <row r="108" spans="2:76" s="12" customFormat="1" ht="18.600000000000001" customHeight="1" x14ac:dyDescent="0.65">
      <c r="B108" s="38"/>
      <c r="C108" s="86"/>
      <c r="D108" s="100"/>
      <c r="E108" s="100"/>
      <c r="F108" s="100"/>
      <c r="G108" s="100"/>
      <c r="H108" s="100"/>
      <c r="I108" s="100"/>
      <c r="J108" s="100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Y108" s="86"/>
      <c r="Z108" s="86"/>
      <c r="AA108" s="86"/>
      <c r="AB108" s="86"/>
      <c r="AC108" s="86"/>
      <c r="AD108" s="90"/>
      <c r="AE108" s="86"/>
      <c r="AF108" s="86"/>
      <c r="AG108" s="86"/>
      <c r="AH108" s="86"/>
      <c r="AI108" s="86"/>
      <c r="AJ108" s="86"/>
      <c r="AK108" s="90"/>
      <c r="AL108" s="90"/>
      <c r="AM108" s="90"/>
      <c r="AN108" s="90"/>
      <c r="AO108" s="90"/>
      <c r="AP108" s="90"/>
      <c r="AQ108" s="86"/>
      <c r="AR108" s="86"/>
      <c r="AS108" s="91"/>
      <c r="AT108" s="91"/>
      <c r="AU108" s="91"/>
      <c r="AV108" s="91"/>
      <c r="AW108" s="86"/>
      <c r="AX108" s="86"/>
      <c r="AY108" s="86"/>
      <c r="AZ108" s="43"/>
      <c r="BA108" s="44"/>
      <c r="BB108" s="35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</row>
    <row r="109" spans="2:76" s="12" customFormat="1" ht="47.45" customHeight="1" x14ac:dyDescent="0.65">
      <c r="B109" s="38"/>
      <c r="C109" s="92"/>
      <c r="D109" s="92"/>
      <c r="E109" s="92"/>
      <c r="F109" s="92"/>
      <c r="G109" s="93" t="s">
        <v>62</v>
      </c>
      <c r="H109" s="94"/>
      <c r="I109" s="90"/>
      <c r="J109" s="90"/>
      <c r="K109" s="95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Y109" s="96"/>
      <c r="Z109" s="96"/>
      <c r="AA109" s="96"/>
      <c r="AB109" s="96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43"/>
      <c r="BA109" s="44"/>
      <c r="BB109" s="43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</row>
    <row r="110" spans="2:76" s="12" customFormat="1" ht="20.45" customHeight="1" x14ac:dyDescent="0.65">
      <c r="B110" s="38"/>
      <c r="C110" s="86"/>
      <c r="D110" s="86"/>
      <c r="E110" s="86"/>
      <c r="F110" s="86"/>
      <c r="G110" s="93"/>
      <c r="H110" s="94"/>
      <c r="I110" s="90"/>
      <c r="J110" s="90"/>
      <c r="K110" s="95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Y110" s="96"/>
      <c r="Z110" s="96"/>
      <c r="AA110" s="96"/>
      <c r="AB110" s="96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43"/>
      <c r="BA110" s="44"/>
      <c r="BB110" s="43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</row>
    <row r="111" spans="2:76" s="12" customFormat="1" ht="104.45" customHeight="1" x14ac:dyDescent="0.65">
      <c r="B111" s="38"/>
      <c r="C111" s="333" t="s">
        <v>256</v>
      </c>
      <c r="D111" s="333"/>
      <c r="E111" s="333"/>
      <c r="F111" s="333"/>
      <c r="G111" s="333"/>
      <c r="H111" s="333"/>
      <c r="I111" s="333"/>
      <c r="J111" s="333"/>
      <c r="K111" s="333"/>
      <c r="L111" s="333"/>
      <c r="M111" s="333"/>
      <c r="N111" s="333"/>
      <c r="O111" s="333"/>
      <c r="P111" s="333"/>
      <c r="Q111" s="333"/>
      <c r="R111" s="333"/>
      <c r="S111" s="333"/>
      <c r="T111" s="333"/>
      <c r="U111" s="333"/>
      <c r="V111" s="333"/>
      <c r="W111" s="333"/>
      <c r="X111" s="333"/>
      <c r="Y111" s="333"/>
      <c r="Z111" s="333"/>
      <c r="AA111" s="333"/>
      <c r="AB111" s="333"/>
      <c r="AC111" s="86"/>
      <c r="AD111" s="88"/>
      <c r="AE111" s="89"/>
      <c r="AF111" s="89"/>
      <c r="AG111" s="89"/>
      <c r="AH111" s="89"/>
      <c r="AI111" s="89"/>
      <c r="AJ111" s="89"/>
      <c r="AK111" s="88"/>
      <c r="AL111" s="90"/>
      <c r="AM111" s="90"/>
      <c r="AN111" s="90"/>
      <c r="AO111" s="90"/>
      <c r="AP111" s="90"/>
      <c r="AQ111" s="86"/>
      <c r="AR111" s="90" t="s">
        <v>264</v>
      </c>
      <c r="AS111" s="91"/>
      <c r="AT111" s="91"/>
      <c r="AU111" s="91"/>
      <c r="AV111" s="91"/>
      <c r="AW111" s="86"/>
      <c r="AX111" s="86"/>
      <c r="AY111" s="86"/>
      <c r="AZ111" s="43"/>
      <c r="BA111" s="44"/>
      <c r="BB111" s="43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</row>
    <row r="112" spans="2:76" s="12" customFormat="1" ht="11.45" customHeight="1" x14ac:dyDescent="0.65">
      <c r="B112" s="38"/>
      <c r="C112" s="86"/>
      <c r="D112" s="100"/>
      <c r="E112" s="100"/>
      <c r="F112" s="100"/>
      <c r="G112" s="100"/>
      <c r="H112" s="100"/>
      <c r="I112" s="100"/>
      <c r="J112" s="100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Y112" s="86"/>
      <c r="Z112" s="86"/>
      <c r="AA112" s="86"/>
      <c r="AB112" s="86"/>
      <c r="AC112" s="86"/>
      <c r="AD112" s="90"/>
      <c r="AE112" s="86"/>
      <c r="AF112" s="86"/>
      <c r="AG112" s="86"/>
      <c r="AH112" s="86"/>
      <c r="AI112" s="86"/>
      <c r="AJ112" s="86"/>
      <c r="AK112" s="90"/>
      <c r="AL112" s="90"/>
      <c r="AM112" s="90"/>
      <c r="AN112" s="90"/>
      <c r="AO112" s="90"/>
      <c r="AP112" s="90"/>
      <c r="AQ112" s="86"/>
      <c r="AR112" s="86"/>
      <c r="AS112" s="91"/>
      <c r="AT112" s="91"/>
      <c r="AU112" s="91"/>
      <c r="AV112" s="91"/>
      <c r="AW112" s="86"/>
      <c r="AX112" s="86"/>
      <c r="AY112" s="86"/>
      <c r="AZ112" s="43"/>
      <c r="BA112" s="44"/>
      <c r="BB112" s="43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</row>
    <row r="113" spans="1:76" s="12" customFormat="1" ht="45.6" customHeight="1" x14ac:dyDescent="0.65">
      <c r="B113" s="38"/>
      <c r="C113" s="92"/>
      <c r="D113" s="92"/>
      <c r="E113" s="92"/>
      <c r="F113" s="92"/>
      <c r="G113" s="93" t="s">
        <v>62</v>
      </c>
      <c r="H113" s="94"/>
      <c r="I113" s="90"/>
      <c r="J113" s="90"/>
      <c r="K113" s="95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Y113" s="96"/>
      <c r="Z113" s="96"/>
      <c r="AA113" s="96"/>
      <c r="AB113" s="96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43"/>
      <c r="BA113" s="44"/>
      <c r="BB113" s="43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</row>
    <row r="114" spans="1:76" ht="45.75" x14ac:dyDescent="0.65">
      <c r="B114" s="83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90"/>
      <c r="AJ114" s="90"/>
      <c r="AK114" s="90"/>
      <c r="AL114" s="90"/>
      <c r="AM114" s="90"/>
      <c r="AN114" s="90"/>
      <c r="AO114" s="86"/>
      <c r="AP114" s="90"/>
      <c r="AQ114" s="86"/>
      <c r="AR114" s="91"/>
      <c r="AS114" s="91"/>
      <c r="AT114" s="91"/>
      <c r="AU114" s="91"/>
      <c r="AV114" s="86"/>
      <c r="AW114" s="86"/>
      <c r="AX114" s="86"/>
      <c r="AY114" s="83"/>
      <c r="AZ114" s="97"/>
      <c r="BA114" s="87"/>
      <c r="BB114" s="99"/>
      <c r="BC114" s="87"/>
      <c r="BD114" s="87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</row>
    <row r="115" spans="1:76" ht="45.75" x14ac:dyDescent="0.65">
      <c r="B115" s="83"/>
      <c r="C115" s="101" t="s">
        <v>201</v>
      </c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</row>
    <row r="116" spans="1:76" ht="45.75" x14ac:dyDescent="0.65">
      <c r="B116" s="83"/>
      <c r="C116" s="102" t="s">
        <v>301</v>
      </c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74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</row>
    <row r="117" spans="1:76" ht="38.25" x14ac:dyDescent="0.55000000000000004">
      <c r="B117" s="8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</row>
    <row r="118" spans="1:76" ht="23.25" x14ac:dyDescent="0.35">
      <c r="B118" s="73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</row>
    <row r="119" spans="1:76" ht="23.25" x14ac:dyDescent="0.35">
      <c r="A119" s="104"/>
      <c r="B119" s="74"/>
      <c r="C119" s="74"/>
      <c r="D119" s="74"/>
      <c r="E119" s="74"/>
      <c r="F119" s="74"/>
      <c r="G119" s="73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74"/>
      <c r="U119" s="74"/>
      <c r="V119" s="74"/>
      <c r="W119" s="74"/>
      <c r="X119" s="74"/>
      <c r="Y119" s="74"/>
      <c r="Z119" s="74"/>
      <c r="AA119" s="74"/>
      <c r="AB119" s="74"/>
      <c r="AC119" s="73"/>
      <c r="AD119" s="73"/>
      <c r="AE119" s="108"/>
      <c r="AF119" s="108"/>
      <c r="AG119" s="74"/>
      <c r="AH119" s="74"/>
      <c r="AI119" s="74"/>
      <c r="AJ119" s="74"/>
      <c r="AK119" s="74"/>
      <c r="AL119" s="74"/>
      <c r="AM119" s="74"/>
      <c r="AN119" s="74"/>
      <c r="AO119" s="74"/>
      <c r="AP119" s="73"/>
      <c r="AQ119" s="73"/>
      <c r="AR119" s="109"/>
      <c r="AS119" s="108"/>
      <c r="AT119" s="74"/>
      <c r="AU119" s="74"/>
      <c r="AV119" s="74"/>
      <c r="AW119" s="74"/>
      <c r="AX119" s="74"/>
    </row>
    <row r="120" spans="1:76" ht="38.25" x14ac:dyDescent="0.55000000000000004">
      <c r="A120" s="107"/>
      <c r="B120" s="110"/>
      <c r="C120" s="110"/>
      <c r="D120" s="110"/>
      <c r="E120" s="110"/>
      <c r="F120" s="110"/>
      <c r="G120" s="110"/>
      <c r="H120" s="110"/>
      <c r="I120" s="110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</row>
    <row r="121" spans="1:76" ht="23.25" x14ac:dyDescent="0.35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</row>
    <row r="122" spans="1:76" ht="23.25" x14ac:dyDescent="0.3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</row>
  </sheetData>
  <mergeCells count="712">
    <mergeCell ref="AF7:AW7"/>
    <mergeCell ref="A2:BS2"/>
    <mergeCell ref="A3:BS3"/>
    <mergeCell ref="C103:U104"/>
    <mergeCell ref="H84:BK84"/>
    <mergeCell ref="H85:BK85"/>
    <mergeCell ref="B26:BR26"/>
    <mergeCell ref="AM48:AN48"/>
    <mergeCell ref="AO48:AP48"/>
    <mergeCell ref="AQ48:AR48"/>
    <mergeCell ref="AS48:AT48"/>
    <mergeCell ref="AM34:AN34"/>
    <mergeCell ref="AO34:AP34"/>
    <mergeCell ref="AQ34:AR34"/>
    <mergeCell ref="AS34:AT34"/>
    <mergeCell ref="AO41:AP41"/>
    <mergeCell ref="AQ41:AR41"/>
    <mergeCell ref="AS41:AT41"/>
    <mergeCell ref="AO44:AP44"/>
    <mergeCell ref="AM40:AN40"/>
    <mergeCell ref="AO40:AP40"/>
    <mergeCell ref="AQ40:AR40"/>
    <mergeCell ref="AS40:AT40"/>
    <mergeCell ref="AM44:AN44"/>
    <mergeCell ref="C96:Y96"/>
    <mergeCell ref="H67:BK67"/>
    <mergeCell ref="H68:BK68"/>
    <mergeCell ref="H69:BK69"/>
    <mergeCell ref="H70:BK70"/>
    <mergeCell ref="H71:BK71"/>
    <mergeCell ref="H72:BK72"/>
    <mergeCell ref="H73:BK73"/>
    <mergeCell ref="H74:BK74"/>
    <mergeCell ref="H75:BK75"/>
    <mergeCell ref="H76:BK76"/>
    <mergeCell ref="H77:BK77"/>
    <mergeCell ref="H78:BK78"/>
    <mergeCell ref="H79:BK79"/>
    <mergeCell ref="H80:BK80"/>
    <mergeCell ref="H81:BK81"/>
    <mergeCell ref="H82:BK82"/>
    <mergeCell ref="H83:BK83"/>
    <mergeCell ref="D89:BQ89"/>
    <mergeCell ref="D91:BQ91"/>
    <mergeCell ref="BL78:BR78"/>
    <mergeCell ref="BL79:BR79"/>
    <mergeCell ref="BL80:BR80"/>
    <mergeCell ref="BL81:BR81"/>
    <mergeCell ref="BE39:BF39"/>
    <mergeCell ref="BG39:BH39"/>
    <mergeCell ref="BK41:BL41"/>
    <mergeCell ref="BM41:BN41"/>
    <mergeCell ref="BG44:BH44"/>
    <mergeCell ref="BI44:BJ44"/>
    <mergeCell ref="BK44:BL44"/>
    <mergeCell ref="AW37:AX37"/>
    <mergeCell ref="BK36:BL36"/>
    <mergeCell ref="AY36:AZ36"/>
    <mergeCell ref="AW36:AX36"/>
    <mergeCell ref="BK37:BL37"/>
    <mergeCell ref="AW39:AX39"/>
    <mergeCell ref="BG40:BH40"/>
    <mergeCell ref="BI40:BJ40"/>
    <mergeCell ref="AW38:AX38"/>
    <mergeCell ref="BA40:BB40"/>
    <mergeCell ref="BC40:BD40"/>
    <mergeCell ref="BE40:BF40"/>
    <mergeCell ref="BC38:BD38"/>
    <mergeCell ref="BC39:BD39"/>
    <mergeCell ref="AW41:AX41"/>
    <mergeCell ref="BC37:BD37"/>
    <mergeCell ref="BE37:BF37"/>
    <mergeCell ref="BM52:BN52"/>
    <mergeCell ref="BA34:BB34"/>
    <mergeCell ref="BC34:BD34"/>
    <mergeCell ref="BE34:BF34"/>
    <mergeCell ref="BI34:BJ34"/>
    <mergeCell ref="BK34:BL34"/>
    <mergeCell ref="BA35:BB35"/>
    <mergeCell ref="BC35:BD35"/>
    <mergeCell ref="BM44:BN44"/>
    <mergeCell ref="BM40:BN40"/>
    <mergeCell ref="BK40:BL40"/>
    <mergeCell ref="BG42:BH42"/>
    <mergeCell ref="BM43:BN43"/>
    <mergeCell ref="BK43:BL43"/>
    <mergeCell ref="BG43:BH43"/>
    <mergeCell ref="BG41:BH41"/>
    <mergeCell ref="BC42:BD42"/>
    <mergeCell ref="BE42:BF42"/>
    <mergeCell ref="BM42:BN42"/>
    <mergeCell ref="BK42:BL42"/>
    <mergeCell ref="BI43:BJ43"/>
    <mergeCell ref="BI41:BJ41"/>
    <mergeCell ref="BI42:BJ42"/>
    <mergeCell ref="BA51:BB51"/>
    <mergeCell ref="AG58:AI58"/>
    <mergeCell ref="AG59:AI59"/>
    <mergeCell ref="AG60:AI60"/>
    <mergeCell ref="AG61:AI61"/>
    <mergeCell ref="AE49:AF49"/>
    <mergeCell ref="AE50:AF50"/>
    <mergeCell ref="AE51:AF51"/>
    <mergeCell ref="AJ58:AL58"/>
    <mergeCell ref="AJ45:AL45"/>
    <mergeCell ref="AY46:AZ46"/>
    <mergeCell ref="AU46:AV46"/>
    <mergeCell ref="AJ43:AL43"/>
    <mergeCell ref="AJ44:AL44"/>
    <mergeCell ref="AQ42:AR42"/>
    <mergeCell ref="AS42:AT42"/>
    <mergeCell ref="AE52:AF52"/>
    <mergeCell ref="AG52:AI52"/>
    <mergeCell ref="AJ52:AL52"/>
    <mergeCell ref="AE47:AF47"/>
    <mergeCell ref="AE48:AF48"/>
    <mergeCell ref="AQ50:AR50"/>
    <mergeCell ref="AS50:AT50"/>
    <mergeCell ref="AJ46:AL46"/>
    <mergeCell ref="AE46:AF46"/>
    <mergeCell ref="AE40:AF40"/>
    <mergeCell ref="AE41:AF41"/>
    <mergeCell ref="AO50:AP50"/>
    <mergeCell ref="AW50:AX50"/>
    <mergeCell ref="AS45:AT45"/>
    <mergeCell ref="AM50:AN50"/>
    <mergeCell ref="AS46:AT46"/>
    <mergeCell ref="AU47:AV47"/>
    <mergeCell ref="AQ47:AR47"/>
    <mergeCell ref="AS47:AT47"/>
    <mergeCell ref="AM49:AN49"/>
    <mergeCell ref="AO49:AP49"/>
    <mergeCell ref="AM47:AN47"/>
    <mergeCell ref="AO47:AP47"/>
    <mergeCell ref="AM41:AN41"/>
    <mergeCell ref="AU41:AV41"/>
    <mergeCell ref="AC47:AD47"/>
    <mergeCell ref="AC48:AD48"/>
    <mergeCell ref="AG48:AI48"/>
    <mergeCell ref="AG49:AI49"/>
    <mergeCell ref="AG50:AI50"/>
    <mergeCell ref="AG51:AI51"/>
    <mergeCell ref="AJ49:AL49"/>
    <mergeCell ref="AJ50:AL50"/>
    <mergeCell ref="AJ51:AL51"/>
    <mergeCell ref="AG47:AI47"/>
    <mergeCell ref="AJ47:AL47"/>
    <mergeCell ref="AJ48:AL48"/>
    <mergeCell ref="AY41:AZ41"/>
    <mergeCell ref="AY40:AZ40"/>
    <mergeCell ref="AM43:AN43"/>
    <mergeCell ref="AO43:AP43"/>
    <mergeCell ref="AQ43:AR43"/>
    <mergeCell ref="AS43:AT43"/>
    <mergeCell ref="AU43:AV43"/>
    <mergeCell ref="AM42:AN42"/>
    <mergeCell ref="AO42:AP42"/>
    <mergeCell ref="AU42:AV42"/>
    <mergeCell ref="AY42:AZ42"/>
    <mergeCell ref="AW42:AX42"/>
    <mergeCell ref="AU40:AV40"/>
    <mergeCell ref="AH56:AI56"/>
    <mergeCell ref="AK53:AL53"/>
    <mergeCell ref="AK54:AL54"/>
    <mergeCell ref="AK55:AL55"/>
    <mergeCell ref="AK56:AL56"/>
    <mergeCell ref="AH55:AI55"/>
    <mergeCell ref="AJ33:AL33"/>
    <mergeCell ref="AG39:AI39"/>
    <mergeCell ref="AW40:AX40"/>
    <mergeCell ref="AG37:AI37"/>
    <mergeCell ref="AG40:AI40"/>
    <mergeCell ref="AG41:AI41"/>
    <mergeCell ref="AH53:AI53"/>
    <mergeCell ref="AH54:AI54"/>
    <mergeCell ref="AW34:AX34"/>
    <mergeCell ref="AU34:AV34"/>
    <mergeCell ref="AW35:AX35"/>
    <mergeCell ref="AM37:AN37"/>
    <mergeCell ref="AO37:AP37"/>
    <mergeCell ref="AQ37:AR37"/>
    <mergeCell ref="AS37:AT37"/>
    <mergeCell ref="AM38:AN38"/>
    <mergeCell ref="AM39:AN39"/>
    <mergeCell ref="AO39:AP39"/>
    <mergeCell ref="AQ39:AR39"/>
    <mergeCell ref="AS39:AT39"/>
    <mergeCell ref="BA39:BB39"/>
    <mergeCell ref="AY38:AZ38"/>
    <mergeCell ref="AS33:AT33"/>
    <mergeCell ref="AU33:AV33"/>
    <mergeCell ref="AY33:AZ33"/>
    <mergeCell ref="AY34:AZ34"/>
    <mergeCell ref="AY35:AZ35"/>
    <mergeCell ref="BA38:BB38"/>
    <mergeCell ref="AO36:AP36"/>
    <mergeCell ref="AQ36:AR36"/>
    <mergeCell ref="AS36:AT36"/>
    <mergeCell ref="AU36:AV36"/>
    <mergeCell ref="AY37:AZ37"/>
    <mergeCell ref="BA37:BB37"/>
    <mergeCell ref="AU39:AV39"/>
    <mergeCell ref="AO38:AP38"/>
    <mergeCell ref="AQ38:AR38"/>
    <mergeCell ref="AS38:AT38"/>
    <mergeCell ref="AU38:AV38"/>
    <mergeCell ref="BA42:BB42"/>
    <mergeCell ref="B12:B15"/>
    <mergeCell ref="C12:F12"/>
    <mergeCell ref="H12:J12"/>
    <mergeCell ref="L12:O12"/>
    <mergeCell ref="P12:S12"/>
    <mergeCell ref="U12:W12"/>
    <mergeCell ref="AA12:AC12"/>
    <mergeCell ref="AE12:AH12"/>
    <mergeCell ref="B33:C33"/>
    <mergeCell ref="B27:C31"/>
    <mergeCell ref="AA27:AB31"/>
    <mergeCell ref="AC27:AD31"/>
    <mergeCell ref="X12:Y12"/>
    <mergeCell ref="X13:Y13"/>
    <mergeCell ref="X14:Y14"/>
    <mergeCell ref="X15:Y15"/>
    <mergeCell ref="X16:Y16"/>
    <mergeCell ref="D27:Y31"/>
    <mergeCell ref="AG32:AI32"/>
    <mergeCell ref="AG33:AI33"/>
    <mergeCell ref="AG28:AI31"/>
    <mergeCell ref="AE28:AF31"/>
    <mergeCell ref="AE32:AF32"/>
    <mergeCell ref="AE27:AT27"/>
    <mergeCell ref="BK32:BL32"/>
    <mergeCell ref="BM32:BN32"/>
    <mergeCell ref="AA32:AB32"/>
    <mergeCell ref="AA33:AB33"/>
    <mergeCell ref="AY32:AZ32"/>
    <mergeCell ref="BA32:BB32"/>
    <mergeCell ref="BC32:BD32"/>
    <mergeCell ref="BE32:BF32"/>
    <mergeCell ref="AM32:AN32"/>
    <mergeCell ref="AO32:AP32"/>
    <mergeCell ref="AQ32:AR32"/>
    <mergeCell ref="AS32:AT32"/>
    <mergeCell ref="BM33:BN33"/>
    <mergeCell ref="BA33:BB33"/>
    <mergeCell ref="BC33:BD33"/>
    <mergeCell ref="BE33:BF33"/>
    <mergeCell ref="BG33:BH33"/>
    <mergeCell ref="BI33:BJ33"/>
    <mergeCell ref="AU32:AV32"/>
    <mergeCell ref="BI32:BJ32"/>
    <mergeCell ref="AW30:AX30"/>
    <mergeCell ref="AW31:AX31"/>
    <mergeCell ref="S8:Y8"/>
    <mergeCell ref="BE31:BF31"/>
    <mergeCell ref="BG31:BH31"/>
    <mergeCell ref="BI31:BJ31"/>
    <mergeCell ref="AS29:AT31"/>
    <mergeCell ref="BI29:BN29"/>
    <mergeCell ref="AY30:BB30"/>
    <mergeCell ref="BC30:BD30"/>
    <mergeCell ref="BE30:BH30"/>
    <mergeCell ref="BI30:BJ30"/>
    <mergeCell ref="AM28:AT28"/>
    <mergeCell ref="AM29:AN31"/>
    <mergeCell ref="AO29:AP31"/>
    <mergeCell ref="AQ29:AR31"/>
    <mergeCell ref="BK31:BL31"/>
    <mergeCell ref="BM31:BN31"/>
    <mergeCell ref="AW29:BB29"/>
    <mergeCell ref="BK30:BN30"/>
    <mergeCell ref="AY31:AZ31"/>
    <mergeCell ref="BC31:BD31"/>
    <mergeCell ref="AJ28:AL31"/>
    <mergeCell ref="AU28:BH28"/>
    <mergeCell ref="AU29:AV30"/>
    <mergeCell ref="J22:V23"/>
    <mergeCell ref="J19:AA20"/>
    <mergeCell ref="BQ12:BR15"/>
    <mergeCell ref="AJ12:AL12"/>
    <mergeCell ref="AN12:AQ12"/>
    <mergeCell ref="AR12:AU12"/>
    <mergeCell ref="AW12:AY12"/>
    <mergeCell ref="BA12:BD12"/>
    <mergeCell ref="BE12:BF15"/>
    <mergeCell ref="BO18:BP18"/>
    <mergeCell ref="BE16:BF16"/>
    <mergeCell ref="BG16:BH16"/>
    <mergeCell ref="BI16:BJ16"/>
    <mergeCell ref="BK16:BL16"/>
    <mergeCell ref="BM16:BN16"/>
    <mergeCell ref="BO16:BP16"/>
    <mergeCell ref="BQ18:BR18"/>
    <mergeCell ref="BI12:BJ15"/>
    <mergeCell ref="BG12:BH15"/>
    <mergeCell ref="BK12:BL15"/>
    <mergeCell ref="BM12:BN15"/>
    <mergeCell ref="BO12:BP15"/>
    <mergeCell ref="AA17:BD17"/>
    <mergeCell ref="BU18:BV18"/>
    <mergeCell ref="BE18:BF18"/>
    <mergeCell ref="BG18:BH18"/>
    <mergeCell ref="BI18:BJ18"/>
    <mergeCell ref="BK18:BL18"/>
    <mergeCell ref="BM18:BN18"/>
    <mergeCell ref="BQ16:BR16"/>
    <mergeCell ref="BS16:BT16"/>
    <mergeCell ref="BU16:BV16"/>
    <mergeCell ref="BE17:BF17"/>
    <mergeCell ref="BG17:BH17"/>
    <mergeCell ref="BI17:BJ17"/>
    <mergeCell ref="BK17:BL17"/>
    <mergeCell ref="BM17:BN17"/>
    <mergeCell ref="BO17:BP17"/>
    <mergeCell ref="BQ17:BR17"/>
    <mergeCell ref="BS18:BT18"/>
    <mergeCell ref="BG37:BH37"/>
    <mergeCell ref="BI37:BJ37"/>
    <mergeCell ref="BM34:BN34"/>
    <mergeCell ref="BM35:BN35"/>
    <mergeCell ref="AY39:AZ39"/>
    <mergeCell ref="BI38:BJ38"/>
    <mergeCell ref="BE35:BF35"/>
    <mergeCell ref="BG35:BH35"/>
    <mergeCell ref="BI35:BJ35"/>
    <mergeCell ref="BG34:BH34"/>
    <mergeCell ref="BC36:BD36"/>
    <mergeCell ref="BE36:BF36"/>
    <mergeCell ref="BG36:BH36"/>
    <mergeCell ref="BI36:BJ36"/>
    <mergeCell ref="BA36:BB36"/>
    <mergeCell ref="BK38:BL38"/>
    <mergeCell ref="BM36:BN36"/>
    <mergeCell ref="BK35:BL35"/>
    <mergeCell ref="BM38:BN38"/>
    <mergeCell ref="BM37:BN37"/>
    <mergeCell ref="BE38:BF38"/>
    <mergeCell ref="BG38:BH38"/>
    <mergeCell ref="BI39:BJ39"/>
    <mergeCell ref="BK39:BL39"/>
    <mergeCell ref="AW32:AX32"/>
    <mergeCell ref="AW33:AX33"/>
    <mergeCell ref="BG32:BH32"/>
    <mergeCell ref="BK33:BL33"/>
    <mergeCell ref="BI28:BN28"/>
    <mergeCell ref="AU27:BN27"/>
    <mergeCell ref="BO27:BR31"/>
    <mergeCell ref="BO32:BR32"/>
    <mergeCell ref="BO33:BR33"/>
    <mergeCell ref="BA31:BB31"/>
    <mergeCell ref="BC29:BH29"/>
    <mergeCell ref="AU31:AV31"/>
    <mergeCell ref="BM49:BN49"/>
    <mergeCell ref="BA48:BB48"/>
    <mergeCell ref="BC48:BD48"/>
    <mergeCell ref="BE48:BF48"/>
    <mergeCell ref="BG48:BH48"/>
    <mergeCell ref="AY48:AZ48"/>
    <mergeCell ref="BM48:BN48"/>
    <mergeCell ref="BC47:BD47"/>
    <mergeCell ref="BI49:BJ49"/>
    <mergeCell ref="BK49:BL49"/>
    <mergeCell ref="BI48:BJ48"/>
    <mergeCell ref="BI51:BJ51"/>
    <mergeCell ref="BA50:BB50"/>
    <mergeCell ref="BC50:BD50"/>
    <mergeCell ref="BA41:BB41"/>
    <mergeCell ref="BC41:BD41"/>
    <mergeCell ref="BE41:BF41"/>
    <mergeCell ref="AQ44:AR44"/>
    <mergeCell ref="AS44:AT44"/>
    <mergeCell ref="BK48:BL48"/>
    <mergeCell ref="AU48:AV48"/>
    <mergeCell ref="AQ45:AR45"/>
    <mergeCell ref="BK46:BL46"/>
    <mergeCell ref="AW46:AX46"/>
    <mergeCell ref="BA45:BB45"/>
    <mergeCell ref="BA44:BB44"/>
    <mergeCell ref="BC44:BD44"/>
    <mergeCell ref="BE44:BF44"/>
    <mergeCell ref="AW43:AX43"/>
    <mergeCell ref="BA43:BB43"/>
    <mergeCell ref="AU44:AV44"/>
    <mergeCell ref="AY45:AZ45"/>
    <mergeCell ref="AW44:AX44"/>
    <mergeCell ref="BC43:BD43"/>
    <mergeCell ref="BE43:BF43"/>
    <mergeCell ref="BE49:BF49"/>
    <mergeCell ref="AO61:AP61"/>
    <mergeCell ref="AQ61:AR61"/>
    <mergeCell ref="AS61:AT61"/>
    <mergeCell ref="AM61:AN61"/>
    <mergeCell ref="AU61:AV61"/>
    <mergeCell ref="AU60:AV60"/>
    <mergeCell ref="AW59:BB59"/>
    <mergeCell ref="BC59:BH59"/>
    <mergeCell ref="BE58:BF58"/>
    <mergeCell ref="AQ49:AR49"/>
    <mergeCell ref="AS49:AT49"/>
    <mergeCell ref="AU49:AV49"/>
    <mergeCell ref="AW49:AX49"/>
    <mergeCell ref="BE52:BF52"/>
    <mergeCell ref="BG52:BH52"/>
    <mergeCell ref="BE47:BF47"/>
    <mergeCell ref="BG47:BH47"/>
    <mergeCell ref="BI47:BJ47"/>
    <mergeCell ref="BI46:BJ46"/>
    <mergeCell ref="BC45:BD45"/>
    <mergeCell ref="BE45:BF45"/>
    <mergeCell ref="BK45:BL45"/>
    <mergeCell ref="BM45:BN45"/>
    <mergeCell ref="BG45:BH45"/>
    <mergeCell ref="BI45:BJ45"/>
    <mergeCell ref="BM46:BN46"/>
    <mergeCell ref="BK51:BL51"/>
    <mergeCell ref="AY51:AZ51"/>
    <mergeCell ref="AS52:AT52"/>
    <mergeCell ref="AY52:AZ52"/>
    <mergeCell ref="AO52:AP52"/>
    <mergeCell ref="BG49:BH49"/>
    <mergeCell ref="BI61:BN61"/>
    <mergeCell ref="BI50:BJ50"/>
    <mergeCell ref="BK50:BL50"/>
    <mergeCell ref="BE50:BF50"/>
    <mergeCell ref="BG50:BH50"/>
    <mergeCell ref="BC51:BD51"/>
    <mergeCell ref="BE51:BF51"/>
    <mergeCell ref="BG51:BH51"/>
    <mergeCell ref="AW51:AX51"/>
    <mergeCell ref="BC60:BH60"/>
    <mergeCell ref="BC61:BH61"/>
    <mergeCell ref="BI60:BN60"/>
    <mergeCell ref="BM51:BN51"/>
    <mergeCell ref="BI59:BN59"/>
    <mergeCell ref="BI52:BJ52"/>
    <mergeCell ref="BK52:BL52"/>
    <mergeCell ref="BA52:BB52"/>
    <mergeCell ref="AY50:AZ50"/>
    <mergeCell ref="AM59:AN59"/>
    <mergeCell ref="AW61:BB61"/>
    <mergeCell ref="AJ59:AL59"/>
    <mergeCell ref="AJ60:AL60"/>
    <mergeCell ref="AS60:AT60"/>
    <mergeCell ref="AM60:AN60"/>
    <mergeCell ref="AO60:AP60"/>
    <mergeCell ref="AQ60:AR60"/>
    <mergeCell ref="AW60:BB60"/>
    <mergeCell ref="AJ61:AL61"/>
    <mergeCell ref="AO59:AP59"/>
    <mergeCell ref="AQ59:AR59"/>
    <mergeCell ref="AS59:AT59"/>
    <mergeCell ref="AU59:AV59"/>
    <mergeCell ref="B37:C37"/>
    <mergeCell ref="B39:C39"/>
    <mergeCell ref="BM50:BN50"/>
    <mergeCell ref="BA47:BB47"/>
    <mergeCell ref="AU50:AV50"/>
    <mergeCell ref="B38:C38"/>
    <mergeCell ref="AO45:AP45"/>
    <mergeCell ref="B44:C44"/>
    <mergeCell ref="B45:C45"/>
    <mergeCell ref="B47:C47"/>
    <mergeCell ref="B49:C49"/>
    <mergeCell ref="AC38:AD38"/>
    <mergeCell ref="BK47:BL47"/>
    <mergeCell ref="BM47:BN47"/>
    <mergeCell ref="AY47:AZ47"/>
    <mergeCell ref="AY49:AZ49"/>
    <mergeCell ref="BA49:BB49"/>
    <mergeCell ref="BC49:BD49"/>
    <mergeCell ref="AM45:AN45"/>
    <mergeCell ref="AG43:AI43"/>
    <mergeCell ref="BA46:BB46"/>
    <mergeCell ref="BC46:BD46"/>
    <mergeCell ref="BE46:BF46"/>
    <mergeCell ref="BG46:BH46"/>
    <mergeCell ref="AU58:AV58"/>
    <mergeCell ref="AW58:AX58"/>
    <mergeCell ref="AY58:AZ58"/>
    <mergeCell ref="BA58:BB58"/>
    <mergeCell ref="BC58:BD58"/>
    <mergeCell ref="AS35:AT35"/>
    <mergeCell ref="AU35:AV35"/>
    <mergeCell ref="AU37:AV37"/>
    <mergeCell ref="AJ39:AL39"/>
    <mergeCell ref="AM58:AN58"/>
    <mergeCell ref="AO58:AP58"/>
    <mergeCell ref="AQ58:AR58"/>
    <mergeCell ref="AM51:AN51"/>
    <mergeCell ref="AO51:AP51"/>
    <mergeCell ref="AQ51:AR51"/>
    <mergeCell ref="AS51:AT51"/>
    <mergeCell ref="AU51:AV51"/>
    <mergeCell ref="BC52:BD52"/>
    <mergeCell ref="AW45:AX45"/>
    <mergeCell ref="AW48:AX48"/>
    <mergeCell ref="AW47:AX47"/>
    <mergeCell ref="AY44:AZ44"/>
    <mergeCell ref="AY43:AZ43"/>
    <mergeCell ref="AU45:AV45"/>
    <mergeCell ref="AM46:AN46"/>
    <mergeCell ref="AO46:AP46"/>
    <mergeCell ref="AQ46:AR46"/>
    <mergeCell ref="D32:Y32"/>
    <mergeCell ref="D33:Y33"/>
    <mergeCell ref="D34:Y34"/>
    <mergeCell ref="AC40:AD40"/>
    <mergeCell ref="AE39:AF39"/>
    <mergeCell ref="AM35:AN35"/>
    <mergeCell ref="AO35:AP35"/>
    <mergeCell ref="AQ35:AR35"/>
    <mergeCell ref="AO33:AP33"/>
    <mergeCell ref="AQ33:AR33"/>
    <mergeCell ref="AE37:AF37"/>
    <mergeCell ref="AE38:AF38"/>
    <mergeCell ref="AC45:AD45"/>
    <mergeCell ref="AC46:AD46"/>
    <mergeCell ref="AC41:AD41"/>
    <mergeCell ref="AC42:AD42"/>
    <mergeCell ref="AC43:AD43"/>
    <mergeCell ref="AE42:AF42"/>
    <mergeCell ref="AE43:AF43"/>
    <mergeCell ref="AM33:AN33"/>
    <mergeCell ref="AM36:AN36"/>
    <mergeCell ref="AE33:AF33"/>
    <mergeCell ref="AE44:AF44"/>
    <mergeCell ref="AE45:AF45"/>
    <mergeCell ref="AA37:AB37"/>
    <mergeCell ref="AA38:AB38"/>
    <mergeCell ref="AA39:AB39"/>
    <mergeCell ref="AC32:AD32"/>
    <mergeCell ref="AC33:AD33"/>
    <mergeCell ref="AC34:AD34"/>
    <mergeCell ref="AC35:AD35"/>
    <mergeCell ref="AC36:AD36"/>
    <mergeCell ref="AC37:AD37"/>
    <mergeCell ref="AA43:AB43"/>
    <mergeCell ref="AE36:AF36"/>
    <mergeCell ref="AA40:AB40"/>
    <mergeCell ref="AA41:AB41"/>
    <mergeCell ref="AE34:AF34"/>
    <mergeCell ref="AE35:AF35"/>
    <mergeCell ref="AA34:AB34"/>
    <mergeCell ref="AA35:AB35"/>
    <mergeCell ref="AA36:AB36"/>
    <mergeCell ref="AC44:AD44"/>
    <mergeCell ref="AC39:AD39"/>
    <mergeCell ref="AJ34:AL34"/>
    <mergeCell ref="AJ35:AL35"/>
    <mergeCell ref="AJ36:AL36"/>
    <mergeCell ref="AJ37:AL37"/>
    <mergeCell ref="AJ38:AL38"/>
    <mergeCell ref="AG45:AI45"/>
    <mergeCell ref="AJ40:AL40"/>
    <mergeCell ref="B46:C46"/>
    <mergeCell ref="AJ32:AL32"/>
    <mergeCell ref="B32:C32"/>
    <mergeCell ref="B34:C34"/>
    <mergeCell ref="D35:Y35"/>
    <mergeCell ref="D36:Y36"/>
    <mergeCell ref="D37:Y37"/>
    <mergeCell ref="D38:Y38"/>
    <mergeCell ref="D39:Y39"/>
    <mergeCell ref="B43:C43"/>
    <mergeCell ref="B42:C42"/>
    <mergeCell ref="AG46:AI46"/>
    <mergeCell ref="AJ41:AL41"/>
    <mergeCell ref="AJ42:AL42"/>
    <mergeCell ref="AG38:AI38"/>
    <mergeCell ref="AG44:AI44"/>
    <mergeCell ref="AG42:AI42"/>
    <mergeCell ref="AG34:AI34"/>
    <mergeCell ref="AG35:AI35"/>
    <mergeCell ref="AG36:AI36"/>
    <mergeCell ref="B84:G84"/>
    <mergeCell ref="B85:G85"/>
    <mergeCell ref="BO34:BR34"/>
    <mergeCell ref="BO35:BR35"/>
    <mergeCell ref="BO45:BR45"/>
    <mergeCell ref="AC51:AD51"/>
    <mergeCell ref="AC49:AD49"/>
    <mergeCell ref="AA45:AB45"/>
    <mergeCell ref="AA46:AB46"/>
    <mergeCell ref="AA47:AB47"/>
    <mergeCell ref="AA50:AB50"/>
    <mergeCell ref="AA51:AB51"/>
    <mergeCell ref="D50:Y50"/>
    <mergeCell ref="B56:C56"/>
    <mergeCell ref="B54:C54"/>
    <mergeCell ref="B55:C55"/>
    <mergeCell ref="AA53:AB53"/>
    <mergeCell ref="AC53:AD53"/>
    <mergeCell ref="D45:Y45"/>
    <mergeCell ref="D46:Y46"/>
    <mergeCell ref="D47:Y47"/>
    <mergeCell ref="B75:G75"/>
    <mergeCell ref="B76:G76"/>
    <mergeCell ref="B62:AE62"/>
    <mergeCell ref="V63:AE63"/>
    <mergeCell ref="V64:AE64"/>
    <mergeCell ref="B83:G83"/>
    <mergeCell ref="B68:G68"/>
    <mergeCell ref="B69:G69"/>
    <mergeCell ref="B70:G70"/>
    <mergeCell ref="B71:G71"/>
    <mergeCell ref="B72:G72"/>
    <mergeCell ref="B73:G73"/>
    <mergeCell ref="B77:G77"/>
    <mergeCell ref="B78:G78"/>
    <mergeCell ref="B79:G79"/>
    <mergeCell ref="B80:G80"/>
    <mergeCell ref="B81:G81"/>
    <mergeCell ref="B82:G82"/>
    <mergeCell ref="O63:R63"/>
    <mergeCell ref="B63:N63"/>
    <mergeCell ref="S63:U63"/>
    <mergeCell ref="D48:Y48"/>
    <mergeCell ref="D49:Y49"/>
    <mergeCell ref="AA52:AB52"/>
    <mergeCell ref="AC52:AD52"/>
    <mergeCell ref="AY63:BR64"/>
    <mergeCell ref="B74:G74"/>
    <mergeCell ref="B64:N64"/>
    <mergeCell ref="O64:R64"/>
    <mergeCell ref="S64:U64"/>
    <mergeCell ref="AQ64:AX64"/>
    <mergeCell ref="AQ63:AX63"/>
    <mergeCell ref="AM63:AP63"/>
    <mergeCell ref="AM64:AP64"/>
    <mergeCell ref="AF63:AL63"/>
    <mergeCell ref="AF64:AL64"/>
    <mergeCell ref="B67:G67"/>
    <mergeCell ref="D53:Y53"/>
    <mergeCell ref="B53:C53"/>
    <mergeCell ref="BM58:BN58"/>
    <mergeCell ref="AQ52:AR52"/>
    <mergeCell ref="BG58:BH58"/>
    <mergeCell ref="BI58:BJ58"/>
    <mergeCell ref="BK58:BL58"/>
    <mergeCell ref="AS58:AT58"/>
    <mergeCell ref="AY62:BR62"/>
    <mergeCell ref="B36:C36"/>
    <mergeCell ref="B35:C35"/>
    <mergeCell ref="AA44:AB44"/>
    <mergeCell ref="AA42:AB42"/>
    <mergeCell ref="D40:Y40"/>
    <mergeCell ref="D41:Y41"/>
    <mergeCell ref="D42:Y42"/>
    <mergeCell ref="D43:Y43"/>
    <mergeCell ref="D44:Y44"/>
    <mergeCell ref="B41:C41"/>
    <mergeCell ref="B40:C40"/>
    <mergeCell ref="AA48:AB48"/>
    <mergeCell ref="AA49:AB49"/>
    <mergeCell ref="AC50:AD50"/>
    <mergeCell ref="D54:Y54"/>
    <mergeCell ref="D55:Y55"/>
    <mergeCell ref="D56:Y56"/>
    <mergeCell ref="B50:C50"/>
    <mergeCell ref="D51:Y51"/>
    <mergeCell ref="B48:C48"/>
    <mergeCell ref="B52:C52"/>
    <mergeCell ref="D52:Y52"/>
    <mergeCell ref="B51:C51"/>
    <mergeCell ref="AF62:AX62"/>
    <mergeCell ref="C107:V107"/>
    <mergeCell ref="BO51:BR51"/>
    <mergeCell ref="BO52:BR52"/>
    <mergeCell ref="BO53:BR53"/>
    <mergeCell ref="BO54:BR54"/>
    <mergeCell ref="BO55:BR55"/>
    <mergeCell ref="BO56:BR56"/>
    <mergeCell ref="BO58:BR61"/>
    <mergeCell ref="AE58:AF58"/>
    <mergeCell ref="AE59:AF59"/>
    <mergeCell ref="AE60:AF60"/>
    <mergeCell ref="AE61:AF61"/>
    <mergeCell ref="BL82:BR82"/>
    <mergeCell ref="BL83:BR83"/>
    <mergeCell ref="BL84:BR84"/>
    <mergeCell ref="BL85:BR85"/>
    <mergeCell ref="BL68:BR68"/>
    <mergeCell ref="BL69:BR69"/>
    <mergeCell ref="BL70:BR70"/>
    <mergeCell ref="BL71:BR71"/>
    <mergeCell ref="BL72:BR72"/>
    <mergeCell ref="D87:BN87"/>
    <mergeCell ref="BL73:BR73"/>
    <mergeCell ref="Z27:Z31"/>
    <mergeCell ref="C111:AB111"/>
    <mergeCell ref="BO46:BR46"/>
    <mergeCell ref="BO47:BR47"/>
    <mergeCell ref="BO48:BR48"/>
    <mergeCell ref="BO49:BR49"/>
    <mergeCell ref="BL77:BR77"/>
    <mergeCell ref="BO36:BR36"/>
    <mergeCell ref="BO37:BR37"/>
    <mergeCell ref="BO38:BR38"/>
    <mergeCell ref="BO39:BR39"/>
    <mergeCell ref="BO40:BR40"/>
    <mergeCell ref="BO41:BR41"/>
    <mergeCell ref="BO42:BR42"/>
    <mergeCell ref="BO43:BR43"/>
    <mergeCell ref="BO44:BR44"/>
    <mergeCell ref="BL74:BR74"/>
    <mergeCell ref="BL75:BR75"/>
    <mergeCell ref="BL76:BR76"/>
    <mergeCell ref="BM39:BN39"/>
    <mergeCell ref="BL67:BR67"/>
    <mergeCell ref="B66:BQ66"/>
    <mergeCell ref="BO50:BR50"/>
    <mergeCell ref="AM52:AN52"/>
  </mergeCells>
  <pageMargins left="0.31496062992125984" right="0.11811023622047245" top="0.31496062992125984" bottom="0.11811023622047245" header="0.31496062992125984" footer="0.31496062992125984"/>
  <pageSetup paperSize="8" scale="35" orientation="portrait" r:id="rId1"/>
  <rowBreaks count="1" manualBreakCount="1"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</vt:lpstr>
      <vt:lpstr>ЗО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2024-04-25T11:54:15Z</cp:lastPrinted>
  <dcterms:created xsi:type="dcterms:W3CDTF">2019-03-18T13:20:47Z</dcterms:created>
  <dcterms:modified xsi:type="dcterms:W3CDTF">2024-05-28T13:28:55Z</dcterms:modified>
</cp:coreProperties>
</file>