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1990" yWindow="1880" windowWidth="19400" windowHeight="13180" tabRatio="588"/>
  </bookViews>
  <sheets>
    <sheet name="ДО " sheetId="29" r:id="rId1"/>
    <sheet name="ЗО" sheetId="30" r:id="rId2"/>
  </sheets>
  <definedNames>
    <definedName name="_xlnm._FilterDatabase" localSheetId="0" hidden="1">'ДО '!$B$119:$BS$119</definedName>
    <definedName name="_xlnm.Print_Titles" localSheetId="0">'ДО '!$74:$74</definedName>
    <definedName name="_xlnm.Print_Area" localSheetId="0">'ДО '!$A$1:$BK$119</definedName>
    <definedName name="_xlnm.Print_Area" localSheetId="1">ЗО!$A$1:$BO$124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3" i="30" l="1"/>
  <c r="BE44" i="30"/>
  <c r="AS47" i="30" l="1"/>
  <c r="AS45" i="30" s="1"/>
  <c r="AY36" i="30"/>
  <c r="AY33" i="30" s="1"/>
  <c r="AY32" i="30" s="1"/>
  <c r="BA36" i="30"/>
  <c r="BA33" i="30" s="1"/>
  <c r="BA32" i="30" s="1"/>
  <c r="AY67" i="30"/>
  <c r="AC68" i="30"/>
  <c r="AS67" i="30"/>
  <c r="AO45" i="30"/>
  <c r="AQ45" i="30"/>
  <c r="AW45" i="30"/>
  <c r="BC45" i="30"/>
  <c r="BE45" i="30"/>
  <c r="BG45" i="30"/>
  <c r="BI45" i="30"/>
  <c r="BE57" i="30"/>
  <c r="AY56" i="30"/>
  <c r="BE54" i="30"/>
  <c r="BE51" i="30" s="1"/>
  <c r="AY53" i="30"/>
  <c r="AY51" i="30"/>
  <c r="BE50" i="30"/>
  <c r="BE48" i="30" s="1"/>
  <c r="BE49" i="30"/>
  <c r="AY46" i="30"/>
  <c r="AY42" i="30"/>
  <c r="AS43" i="30"/>
  <c r="AS42" i="30" s="1"/>
  <c r="AY37" i="30"/>
  <c r="AI51" i="30"/>
  <c r="AI40" i="30" s="1"/>
  <c r="AK51" i="30"/>
  <c r="AM51" i="30"/>
  <c r="AO51" i="30"/>
  <c r="AQ51" i="30"/>
  <c r="AQ40" i="30" s="1"/>
  <c r="AQ63" i="30" s="1"/>
  <c r="AS51" i="30"/>
  <c r="AU51" i="30"/>
  <c r="AW51" i="30"/>
  <c r="BC51" i="30"/>
  <c r="BI51" i="30"/>
  <c r="AI48" i="30"/>
  <c r="AK48" i="30"/>
  <c r="AM48" i="30"/>
  <c r="AO48" i="30"/>
  <c r="AQ48" i="30"/>
  <c r="AS48" i="30"/>
  <c r="AU48" i="30"/>
  <c r="AW48" i="30"/>
  <c r="AW40" i="30" s="1"/>
  <c r="AY48" i="30"/>
  <c r="BA48" i="30"/>
  <c r="BC48" i="30"/>
  <c r="BI48" i="30"/>
  <c r="AI45" i="30"/>
  <c r="AK45" i="30"/>
  <c r="AK40" i="30" s="1"/>
  <c r="AM45" i="30"/>
  <c r="AI42" i="30"/>
  <c r="AK42" i="30"/>
  <c r="AM42" i="30"/>
  <c r="AO42" i="30"/>
  <c r="AO40" i="30" s="1"/>
  <c r="AQ42" i="30"/>
  <c r="AW42" i="30"/>
  <c r="BC42" i="30"/>
  <c r="BC40" i="30" s="1"/>
  <c r="BE42" i="30"/>
  <c r="BG42" i="30"/>
  <c r="BI42" i="30"/>
  <c r="AS41" i="30"/>
  <c r="AG43" i="30"/>
  <c r="AU43" i="30" s="1"/>
  <c r="AU42" i="30" s="1"/>
  <c r="AG44" i="30"/>
  <c r="BG44" i="30" s="1"/>
  <c r="BA42" i="30"/>
  <c r="AG46" i="30"/>
  <c r="BA46" i="30" s="1"/>
  <c r="BA45" i="30" s="1"/>
  <c r="BA40" i="30" s="1"/>
  <c r="AG47" i="30"/>
  <c r="AU47" i="30" s="1"/>
  <c r="AU45" i="30" s="1"/>
  <c r="AG49" i="30"/>
  <c r="AG48" i="30" s="1"/>
  <c r="AG50" i="30"/>
  <c r="BG50" i="30" s="1"/>
  <c r="AG52" i="30"/>
  <c r="AG53" i="30"/>
  <c r="AG51" i="30" s="1"/>
  <c r="AG54" i="30"/>
  <c r="BG54" i="30" s="1"/>
  <c r="BG51" i="30" s="1"/>
  <c r="AG55" i="30"/>
  <c r="AG56" i="30"/>
  <c r="BA56" i="30" s="1"/>
  <c r="AG57" i="30"/>
  <c r="BG57" i="30"/>
  <c r="AG41" i="30"/>
  <c r="AU41" i="30" s="1"/>
  <c r="AS35" i="30"/>
  <c r="AS34" i="30"/>
  <c r="AS33" i="30" s="1"/>
  <c r="AS32" i="30" s="1"/>
  <c r="AI38" i="30"/>
  <c r="AI32" i="30" s="1"/>
  <c r="AI63" i="30" s="1"/>
  <c r="AK38" i="30"/>
  <c r="AM38" i="30"/>
  <c r="AO38" i="30"/>
  <c r="AO32" i="30" s="1"/>
  <c r="AO63" i="30" s="1"/>
  <c r="AQ38" i="30"/>
  <c r="AS38" i="30"/>
  <c r="AU38" i="30"/>
  <c r="AW38" i="30"/>
  <c r="AY38" i="30"/>
  <c r="BA38" i="30"/>
  <c r="BC38" i="30"/>
  <c r="BE38" i="30"/>
  <c r="BG38" i="30"/>
  <c r="BG32" i="30" s="1"/>
  <c r="BI38" i="30"/>
  <c r="AI33" i="30"/>
  <c r="AK33" i="30"/>
  <c r="AK32" i="30" s="1"/>
  <c r="AM33" i="30"/>
  <c r="AO33" i="30"/>
  <c r="AQ33" i="30"/>
  <c r="AQ32" i="30"/>
  <c r="AW33" i="30"/>
  <c r="BC33" i="30"/>
  <c r="BE33" i="30"/>
  <c r="BG33" i="30"/>
  <c r="BI33" i="30"/>
  <c r="AG34" i="30"/>
  <c r="AG35" i="30"/>
  <c r="AU35" i="30" s="1"/>
  <c r="AG36" i="30"/>
  <c r="AG37" i="30"/>
  <c r="BA37" i="30" s="1"/>
  <c r="AG39" i="30"/>
  <c r="AG38" i="30"/>
  <c r="BB58" i="30"/>
  <c r="AZ58" i="30"/>
  <c r="AV58" i="30"/>
  <c r="AT58" i="30"/>
  <c r="AN58" i="30"/>
  <c r="AL58" i="30"/>
  <c r="AJ58" i="30"/>
  <c r="AM32" i="30"/>
  <c r="AM63" i="30" s="1"/>
  <c r="AC67" i="30"/>
  <c r="BC32" i="30"/>
  <c r="AM40" i="30"/>
  <c r="AG33" i="30"/>
  <c r="AG32" i="30" s="1"/>
  <c r="BI40" i="30"/>
  <c r="BI63" i="30" s="1"/>
  <c r="BI32" i="30"/>
  <c r="AY45" i="30"/>
  <c r="BG49" i="30"/>
  <c r="BG48" i="30" s="1"/>
  <c r="BE32" i="30"/>
  <c r="AU34" i="30"/>
  <c r="BA53" i="30"/>
  <c r="BA51" i="30"/>
  <c r="AT72" i="30"/>
  <c r="BK63" i="30"/>
  <c r="AC51" i="30"/>
  <c r="AC48" i="30"/>
  <c r="AC45" i="30"/>
  <c r="AC40" i="30" s="1"/>
  <c r="AC42" i="30"/>
  <c r="AC38" i="30"/>
  <c r="AC33" i="30"/>
  <c r="AC32" i="30" s="1"/>
  <c r="AC63" i="30" s="1"/>
  <c r="BJ18" i="30"/>
  <c r="BI18" i="30"/>
  <c r="BH18" i="30"/>
  <c r="BG18" i="30"/>
  <c r="BF18" i="30"/>
  <c r="BD18" i="30"/>
  <c r="BK17" i="30"/>
  <c r="BK16" i="30"/>
  <c r="BK18" i="30"/>
  <c r="AV48" i="29"/>
  <c r="AX44" i="29"/>
  <c r="BB43" i="29"/>
  <c r="AL43" i="29"/>
  <c r="BD43" i="29"/>
  <c r="BD41" i="29" s="1"/>
  <c r="AL49" i="29"/>
  <c r="BD49" i="29" s="1"/>
  <c r="BD47" i="29" s="1"/>
  <c r="AL48" i="29"/>
  <c r="AX48" i="29"/>
  <c r="BB56" i="29"/>
  <c r="AL56" i="29"/>
  <c r="BD56" i="29" s="1"/>
  <c r="BB53" i="29"/>
  <c r="BB50" i="29" s="1"/>
  <c r="AL53" i="29"/>
  <c r="BD53" i="29" s="1"/>
  <c r="BD50" i="29" s="1"/>
  <c r="AX55" i="29"/>
  <c r="AV55" i="29"/>
  <c r="AI50" i="29"/>
  <c r="AI47" i="29"/>
  <c r="AI44" i="29"/>
  <c r="BB45" i="29"/>
  <c r="BB44" i="29" s="1"/>
  <c r="AX52" i="29"/>
  <c r="AV52" i="29"/>
  <c r="AN50" i="29"/>
  <c r="AP50" i="29"/>
  <c r="AR50" i="29"/>
  <c r="AT50" i="29"/>
  <c r="AV50" i="29"/>
  <c r="AX50" i="29"/>
  <c r="AZ50" i="29"/>
  <c r="BF50" i="29"/>
  <c r="AN47" i="29"/>
  <c r="AP47" i="29"/>
  <c r="AP39" i="29" s="1"/>
  <c r="AP62" i="29" s="1"/>
  <c r="AR47" i="29"/>
  <c r="AT47" i="29"/>
  <c r="AV47" i="29"/>
  <c r="AX47" i="29"/>
  <c r="AZ47" i="29"/>
  <c r="BB47" i="29"/>
  <c r="BF47" i="29"/>
  <c r="AN44" i="29"/>
  <c r="AP44" i="29"/>
  <c r="AR44" i="29"/>
  <c r="AT44" i="29"/>
  <c r="AV44" i="29"/>
  <c r="AZ44" i="29"/>
  <c r="BD44" i="29"/>
  <c r="BF44" i="29"/>
  <c r="BF39" i="29" s="1"/>
  <c r="AL44" i="29"/>
  <c r="AT41" i="29"/>
  <c r="AN41" i="29"/>
  <c r="AN39" i="29" s="1"/>
  <c r="AL41" i="29"/>
  <c r="AI41" i="29"/>
  <c r="AI39" i="29" s="1"/>
  <c r="AP41" i="29"/>
  <c r="AR41" i="29"/>
  <c r="AR39" i="29" s="1"/>
  <c r="AV41" i="29"/>
  <c r="AX41" i="29"/>
  <c r="AZ41" i="29"/>
  <c r="BB41" i="29"/>
  <c r="BF41" i="29"/>
  <c r="AN32" i="29"/>
  <c r="AN31" i="29" s="1"/>
  <c r="AN62" i="29" s="1"/>
  <c r="AP32" i="29"/>
  <c r="AR32" i="29"/>
  <c r="AT32" i="29"/>
  <c r="AZ32" i="29"/>
  <c r="BB32" i="29"/>
  <c r="BB31" i="29" s="1"/>
  <c r="BD32" i="29"/>
  <c r="BF32" i="29"/>
  <c r="AI32" i="29"/>
  <c r="AL34" i="29"/>
  <c r="AX34" i="29" s="1"/>
  <c r="AL35" i="29"/>
  <c r="AX35" i="29" s="1"/>
  <c r="AL36" i="29"/>
  <c r="AX36" i="29" s="1"/>
  <c r="AL33" i="29"/>
  <c r="AL32" i="29" s="1"/>
  <c r="AL31" i="29" s="1"/>
  <c r="AR37" i="29"/>
  <c r="AV35" i="29"/>
  <c r="AV34" i="29"/>
  <c r="AI67" i="29"/>
  <c r="AI66" i="29"/>
  <c r="AX39" i="29"/>
  <c r="AT39" i="29"/>
  <c r="AZ39" i="29"/>
  <c r="AV32" i="29"/>
  <c r="AR31" i="29"/>
  <c r="AR62" i="29" s="1"/>
  <c r="AV36" i="29"/>
  <c r="AL37" i="29"/>
  <c r="AN37" i="29"/>
  <c r="AP37" i="29"/>
  <c r="AP31" i="29"/>
  <c r="AT37" i="29"/>
  <c r="AT31" i="29" s="1"/>
  <c r="AT62" i="29" s="1"/>
  <c r="AV37" i="29"/>
  <c r="AV31" i="29"/>
  <c r="AX37" i="29"/>
  <c r="AZ37" i="29"/>
  <c r="AZ31" i="29"/>
  <c r="BB37" i="29"/>
  <c r="BD37" i="29"/>
  <c r="BD31" i="29"/>
  <c r="BF37" i="29"/>
  <c r="BF31" i="29" s="1"/>
  <c r="BF62" i="29" s="1"/>
  <c r="AI37" i="29"/>
  <c r="AI31" i="29"/>
  <c r="AZ62" i="29"/>
  <c r="BD17" i="29"/>
  <c r="BJ17" i="29" s="1"/>
  <c r="AP71" i="29"/>
  <c r="AW60" i="29"/>
  <c r="AW57" i="29" s="1"/>
  <c r="AM60" i="29"/>
  <c r="AY60" i="29"/>
  <c r="AY57" i="29"/>
  <c r="AM59" i="29"/>
  <c r="AJ59" i="29"/>
  <c r="AM58" i="29"/>
  <c r="AM57" i="29" s="1"/>
  <c r="AJ58" i="29"/>
  <c r="BG57" i="29"/>
  <c r="BE57" i="29"/>
  <c r="BC57" i="29"/>
  <c r="BA57" i="29"/>
  <c r="AU57" i="29"/>
  <c r="AS57" i="29"/>
  <c r="AQ57" i="29"/>
  <c r="AO57" i="29"/>
  <c r="BB40" i="29"/>
  <c r="AV40" i="29"/>
  <c r="AV39" i="29" s="1"/>
  <c r="BH62" i="29"/>
  <c r="AI62" i="29" l="1"/>
  <c r="AL39" i="29"/>
  <c r="AL62" i="29" s="1"/>
  <c r="BD39" i="29"/>
  <c r="BD62" i="29" s="1"/>
  <c r="BB63" i="29" s="1"/>
  <c r="AU33" i="30"/>
  <c r="AU32" i="30" s="1"/>
  <c r="BC63" i="30"/>
  <c r="BG40" i="30"/>
  <c r="BG63" i="30" s="1"/>
  <c r="AV62" i="29"/>
  <c r="BB39" i="29"/>
  <c r="BB62" i="29" s="1"/>
  <c r="AK63" i="30"/>
  <c r="BE40" i="30"/>
  <c r="BE63" i="30" s="1"/>
  <c r="AX32" i="29"/>
  <c r="AX31" i="29" s="1"/>
  <c r="AX62" i="29" s="1"/>
  <c r="AY40" i="30"/>
  <c r="AY63" i="30" s="1"/>
  <c r="AL47" i="29"/>
  <c r="AG42" i="30"/>
  <c r="AG45" i="30"/>
  <c r="AJ60" i="29"/>
  <c r="AJ57" i="29" s="1"/>
  <c r="AX33" i="29"/>
  <c r="AL50" i="29"/>
  <c r="AG40" i="30"/>
  <c r="AG63" i="30" s="1"/>
  <c r="AW32" i="30"/>
  <c r="AW63" i="30" s="1"/>
  <c r="AS40" i="30"/>
  <c r="AS63" i="30" s="1"/>
  <c r="AU40" i="30"/>
  <c r="AU63" i="30" s="1"/>
  <c r="AV63" i="29"/>
  <c r="AL63" i="29"/>
  <c r="BA63" i="30"/>
  <c r="AY64" i="30" s="1"/>
  <c r="BE64" i="30" l="1"/>
  <c r="AE64" i="30"/>
  <c r="AI63" i="29"/>
  <c r="AS64" i="30"/>
  <c r="AC64" i="30"/>
</calcChain>
</file>

<file path=xl/sharedStrings.xml><?xml version="1.0" encoding="utf-8"?>
<sst xmlns="http://schemas.openxmlformats.org/spreadsheetml/2006/main" count="679" uniqueCount="255">
  <si>
    <t>Государственный компонент</t>
  </si>
  <si>
    <t>Дополнительные виды обучения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</si>
  <si>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</si>
  <si>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</si>
  <si>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</si>
  <si>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</si>
  <si>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</si>
  <si>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</si>
  <si>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</si>
  <si>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</si>
  <si>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</si>
  <si>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</si>
  <si>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</si>
  <si>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</si>
  <si>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</si>
  <si>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</si>
  <si>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</si>
  <si>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</si>
  <si>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</si>
  <si>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</si>
  <si>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</si>
  <si>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</si>
  <si>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</si>
  <si>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</si>
  <si>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</si>
  <si>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</si>
  <si>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</si>
  <si>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</si>
  <si>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</si>
  <si>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</si>
  <si>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</si>
  <si>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</si>
  <si>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</si>
  <si>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</si>
  <si>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</si>
  <si>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</si>
  <si>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</si>
  <si>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</si>
  <si>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</si>
  <si>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</si>
  <si>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</si>
  <si>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</si>
  <si>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</si>
  <si>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</si>
  <si>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</si>
  <si>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</si>
  <si>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</si>
  <si>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</si>
  <si>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</si>
  <si>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</si>
  <si>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</si>
  <si>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</si>
  <si>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</si>
  <si>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</si>
  <si>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</si>
  <si>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</si>
  <si>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</si>
  <si>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</si>
  <si>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</si>
  <si>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</si>
  <si>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</si>
  <si>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</si>
  <si>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</si>
  <si>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</si>
  <si>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</si>
  <si>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</si>
  <si>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</si>
  <si>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</si>
  <si>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</si>
  <si>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</si>
  <si>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</si>
  <si>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</si>
  <si>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</si>
  <si>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</si>
  <si>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</si>
  <si>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</si>
  <si>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</si>
  <si>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</si>
  <si>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</si>
  <si>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</si>
  <si>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</si>
  <si>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</si>
  <si>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</si>
  <si>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</si>
  <si>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</si>
  <si>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</si>
  <si>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</si>
  <si>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2.2</t>
  </si>
  <si>
    <t>2.2.1</t>
  </si>
  <si>
    <t>2.2.2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</si>
  <si>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</si>
  <si>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</si>
  <si>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</si>
  <si>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</si>
  <si>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</si>
  <si>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</si>
  <si>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</si>
  <si>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</si>
  <si>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</si>
  <si>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</si>
  <si>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</si>
  <si>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</si>
  <si>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</si>
  <si>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2.5</t>
  </si>
  <si>
    <t>2.5.1</t>
  </si>
  <si>
    <t>2.5.2</t>
  </si>
  <si>
    <t>2.6</t>
  </si>
  <si>
    <t>2.6.1</t>
  </si>
  <si>
    <t>2.6.2</t>
  </si>
  <si>
    <t xml:space="preserve">VI. Итоговая аттестация </t>
  </si>
  <si>
    <t>УПК-4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</si>
  <si>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</si>
  <si>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</si>
  <si>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</si>
  <si>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</si>
  <si>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</si>
  <si>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</si>
  <si>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</si>
  <si>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</si>
  <si>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</si>
  <si>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</si>
  <si>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2.6.3</t>
  </si>
  <si>
    <t>Философия и методология науки *</t>
  </si>
  <si>
    <t>Иностранный язык *</t>
  </si>
  <si>
    <t>Основы информационных технологий  *</t>
  </si>
  <si>
    <t>2.1, 2.6.2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</si>
  <si>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</si>
  <si>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</si>
  <si>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</si>
  <si>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</si>
  <si>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</si>
  <si>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</si>
  <si>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</si>
  <si>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</si>
  <si>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</si>
  <si>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</si>
  <si>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</si>
  <si>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1.1.3</t>
  </si>
  <si>
    <t>УЧЕБНЫЙ ПЛАН</t>
  </si>
  <si>
    <t>Проректор по учебной работе</t>
  </si>
  <si>
    <t>А.А. Сакович</t>
  </si>
  <si>
    <t xml:space="preserve">Форма получения образования: заочная </t>
  </si>
  <si>
    <t>УС      1 нед</t>
  </si>
  <si>
    <t>+</t>
  </si>
  <si>
    <t>1 ЛЭС,</t>
  </si>
  <si>
    <t>недели</t>
  </si>
  <si>
    <t>2 ЛЭС,</t>
  </si>
  <si>
    <t>3 ЛЭС,</t>
  </si>
  <si>
    <t>Распределение по курсам и УС, ЛЭС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</si>
  <si>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</si>
  <si>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</si>
  <si>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</si>
  <si>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</si>
  <si>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</si>
  <si>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</si>
  <si>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>Декан факультета заочного образования</t>
  </si>
  <si>
    <t>1  год</t>
  </si>
  <si>
    <t xml:space="preserve">Форма получения образования: </t>
  </si>
  <si>
    <t>очная (дневная)</t>
  </si>
  <si>
    <t>15</t>
  </si>
  <si>
    <t>9</t>
  </si>
  <si>
    <t>Информационно-аналитические технологии в государственном управлении</t>
  </si>
  <si>
    <t>1.3.1</t>
  </si>
  <si>
    <t>Модуль "Научно-исследовательская работа"</t>
  </si>
  <si>
    <t>Научно-исследовательский семинар</t>
  </si>
  <si>
    <t>Проектное управление</t>
  </si>
  <si>
    <t>Применять теоретические и практические навыки в области правового регулирования государственного управления и самоуправления для обеспечения соблюдения законности в деятельности государственных органов, организаций и субъектов хозяйствования</t>
  </si>
  <si>
    <t>А.Б.Ольферович</t>
  </si>
  <si>
    <t>Управленческая</t>
  </si>
  <si>
    <t>7-06-0414-03 Государственное управление и экономика</t>
  </si>
  <si>
    <t xml:space="preserve">Профилизация: </t>
  </si>
  <si>
    <t>Модуль "Государственное управление"</t>
  </si>
  <si>
    <t xml:space="preserve">Управление социальными и экономическими системами </t>
  </si>
  <si>
    <t xml:space="preserve">Экономика развития </t>
  </si>
  <si>
    <t>Корпоративное управление</t>
  </si>
  <si>
    <t>Технологии управления недвижимостью</t>
  </si>
  <si>
    <t>Инвестиции и девелопмент в сфере недвижимости</t>
  </si>
  <si>
    <t>IT-системы поддержки принятия управленческих решений</t>
  </si>
  <si>
    <t>Модули по выбору магистрантов</t>
  </si>
  <si>
    <t>2.5.1.1</t>
  </si>
  <si>
    <t>2.5.1.2</t>
  </si>
  <si>
    <t>2.5.2.1</t>
  </si>
  <si>
    <t>2.5.2.2</t>
  </si>
  <si>
    <t>Оценка бизнеса и недвижимости</t>
  </si>
  <si>
    <t xml:space="preserve">Обеспечивать коммуникации, проявлять лидерские навыки,быть способным к командообразованию и разработке стратегических целей и задач </t>
  </si>
  <si>
    <t xml:space="preserve">Применять методы научного познания в исследовательской деятельности, генерировать и реализовывать инновационные идеи </t>
  </si>
  <si>
    <t>Анализировать стратегию и основные направления развития государства как социально-экономической системы, определять стратегические направления развития объекта управления в соответствии с тенденциями развития национальной экономики</t>
  </si>
  <si>
    <t>Использовать знания об инновационном потенциале объекта управления для решения задач по устойчивому социально-экономическому развитию организации, региона, страны</t>
  </si>
  <si>
    <t>Анализировать информацию о наиболее перспективных путях использования управленческого потенциала информационных ресурсов и технологий, а также применять программные офисные инструменты для эффективного решения управленческих задач</t>
  </si>
  <si>
    <t>СК-10</t>
  </si>
  <si>
    <t>Владеть технологиями управления недвижимостью на разных стадиях жизненного цикла</t>
  </si>
  <si>
    <t>Обладать навыками инвестиционной оценки в сфере недвижимости, быть способным разрабатывать концепцию объектов недвижимости и управлять проектом</t>
  </si>
  <si>
    <t>1.1.1, 1.2, 2.2.1</t>
  </si>
  <si>
    <t>1.1.1, 1.2</t>
  </si>
  <si>
    <t>Модуль "Управление недвижимостью"</t>
  </si>
  <si>
    <t>24</t>
  </si>
  <si>
    <t>УК-2,3;УПК-3</t>
  </si>
  <si>
    <t>УК-2,3;УПК-1</t>
  </si>
  <si>
    <t>Модуль "Рынок недвижимости"</t>
  </si>
  <si>
    <t>Управление недвижимостью</t>
  </si>
  <si>
    <t>Модуль "Цифровые технологии в управлении"</t>
  </si>
  <si>
    <t>Бизнес-анализ и управление бизнес-процессами</t>
  </si>
  <si>
    <t>Стратегический анализ</t>
  </si>
  <si>
    <t>Стратегический анализ на рынке недвижимости</t>
  </si>
  <si>
    <t>Участвовать в разработке стратегии организации, используя концепции стратегического управления на основе привязки внутреннего потенциала организации к различным макроэкономическим условиям</t>
  </si>
  <si>
    <t>Владеть техниками и методами расчета стоимости бизнеса, уметь определять факторы стоимости и генерировать управленческие решения, приводящие к росту стоимости</t>
  </si>
  <si>
    <t>Управление стоимостью бизнеса</t>
  </si>
  <si>
    <t>Модуль "Управление бизнесом"</t>
  </si>
  <si>
    <t>Участвовать в разработке стратегии развития объектов и организаций рынка недвижимости, используя концепции стратегического управления с учетом различных макроэкономических условий</t>
  </si>
  <si>
    <t>Модуль "Управленческие технологии"</t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</si>
  <si>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</si>
  <si>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Декан инженерно-экономического факультета</t>
  </si>
  <si>
    <t>Заведующий кафедрой организации производства и экономики недвижимости</t>
  </si>
  <si>
    <t>Е.В.Россоха</t>
  </si>
  <si>
    <t>СК-1,УК-2,6</t>
  </si>
  <si>
    <t>Название модуля, учебной дисциплины, курсового проекта  (курсовой работы)</t>
  </si>
  <si>
    <t>1,5 года</t>
  </si>
  <si>
    <t>Лабораторно-экзаменационная сессия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</si>
  <si>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</si>
  <si>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</si>
  <si>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</si>
  <si>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/ 218</t>
  </si>
  <si>
    <t>/ 72</t>
  </si>
  <si>
    <t>/ 96</t>
  </si>
  <si>
    <t>/ 50</t>
  </si>
  <si>
    <t>/ 60</t>
  </si>
  <si>
    <t>/ 20</t>
  </si>
  <si>
    <t>/ 26</t>
  </si>
  <si>
    <t>/ 14</t>
  </si>
  <si>
    <t>С.А.Прохорчик</t>
  </si>
  <si>
    <t>1,2,3</t>
  </si>
  <si>
    <t xml:space="preserve">Учебный план углубленного высшего образования по специальности 7-06-0414-03 "Государственное управление и экономика"  Профилизация: "Управление недвижимостью" разработан на основании примерного учебного плана, утвержденного 30.01.2023 Первым заместителем Министра образования Республики Беларусь, регистрационный № 7-06-04-011/пр. </t>
  </si>
  <si>
    <t>Правовое обеспечение государственного управления и самоуправления</t>
  </si>
  <si>
    <t xml:space="preserve">Обеспечивать коммуникации, проявлять лидерские навыки, быть способным к командообразованию и разработке стратегических целей и задач </t>
  </si>
  <si>
    <t>Осуществлять коммуникации на иностранном языке в академической, научной и профессиональной среде для реализации научно-исследовательской и инновационной деятельности</t>
  </si>
  <si>
    <t>Осуществлять корпоративное управление в субъектах хозяйствования разных форм собственности</t>
  </si>
  <si>
    <t>УК-6,УПК-4</t>
  </si>
  <si>
    <t>1.1.3, 2.2.1, 2.6.3</t>
  </si>
  <si>
    <t>УК-6, УПК-4</t>
  </si>
  <si>
    <t xml:space="preserve">Использовать в деятельности современные IТ-продукты (системы) при реализации управленческих решений </t>
  </si>
  <si>
    <t>Владеть техниками и методами расчета стоимости бизнеса и объектов недвижимости, уметь определять факторы ее стоимости</t>
  </si>
  <si>
    <t>Применять методы проект-менеджмента в исследованиях и профессиональной деятельности для достижения результатов требуемого качества, удовлетворяющих потребности, ради которых предпринят проект</t>
  </si>
  <si>
    <t xml:space="preserve">Идентифицировать заинтересованных участников, оценивать эффективность процессов, обладать навыками бизнес-анализа </t>
  </si>
  <si>
    <t>Учебная дисциплина закреплена за кафедрой</t>
  </si>
  <si>
    <t>ФиП</t>
  </si>
  <si>
    <t>МКиТП</t>
  </si>
  <si>
    <t>ИСиТ</t>
  </si>
  <si>
    <t>ОПиЭН</t>
  </si>
  <si>
    <t>УТВЕРЖДЕНО</t>
  </si>
  <si>
    <t>Ректором БГТУ</t>
  </si>
  <si>
    <t>И.В. Войтовым</t>
  </si>
  <si>
    <t>03.05.2023</t>
  </si>
  <si>
    <t>Регистрационный №06-04-015/уч.</t>
  </si>
  <si>
    <t>Регистрационный №06-04-016/уч.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</si>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</sst>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36"/>
      <name val="Arial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32"/>
      <name val="Times New Roman"/>
      <family val="1"/>
      <charset val="204"/>
    </font>
    <font>
      <b/>
      <sz val="32"/>
      <name val="Times New Roman"/>
      <family val="1"/>
      <charset val="204"/>
    </font>
    <font>
      <b/>
      <sz val="44"/>
      <name val="Times New Roman"/>
      <family val="1"/>
      <charset val="204"/>
    </font>
    <font>
      <b/>
      <sz val="36"/>
      <name val="Arial Narrow"/>
      <family val="2"/>
      <charset val="204"/>
    </font>
    <font>
      <sz val="36"/>
      <name val="Arial Narrow"/>
      <family val="2"/>
      <charset val="204"/>
    </font>
    <font>
      <b/>
      <sz val="24"/>
      <name val="Arial Narrow"/>
      <family val="2"/>
      <charset val="204"/>
    </font>
    <font>
      <b/>
      <sz val="24"/>
      <color theme="1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28"/>
      <color theme="0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28"/>
      <color theme="0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2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1" tint="0.34998626667073579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indexed="23"/>
      </bottom>
      <diagonal/>
    </border>
    <border>
      <left/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/>
      <top style="hair">
        <color indexed="23"/>
      </top>
      <bottom style="thin">
        <color auto="1"/>
      </bottom>
      <diagonal/>
    </border>
    <border>
      <left/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/>
      <bottom style="hair">
        <color theme="1" tint="0.34998626667073579"/>
      </bottom>
      <diagonal/>
    </border>
    <border>
      <left style="thin">
        <color theme="1" tint="0.34998626667073579"/>
      </left>
      <right/>
      <top style="thin">
        <color auto="1"/>
      </top>
      <bottom style="double">
        <color auto="1"/>
      </bottom>
      <diagonal/>
    </border>
    <border>
      <left/>
      <right style="thin">
        <color theme="1" tint="0.34998626667073579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5">
    <xf numFmtId="0" fontId="0" fillId="0" borderId="0" xfId="0"/>
    <xf numFmtId="0" fontId="4" fillId="0" borderId="0" xfId="0" applyFont="1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Alignment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/>
    <xf numFmtId="0" fontId="7" fillId="0" borderId="0" xfId="0" applyFont="1"/>
    <xf numFmtId="0" fontId="5" fillId="0" borderId="0" xfId="0" applyFont="1" applyFill="1" applyBorder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Border="1"/>
    <xf numFmtId="0" fontId="9" fillId="0" borderId="0" xfId="0" applyFont="1" applyBorder="1"/>
    <xf numFmtId="0" fontId="12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49" fontId="15" fillId="0" borderId="0" xfId="0" applyNumberFormat="1" applyFont="1" applyFill="1" applyAlignment="1" applyProtection="1">
      <alignment vertical="center"/>
      <protection locked="0"/>
    </xf>
    <xf numFmtId="49" fontId="15" fillId="0" borderId="0" xfId="0" applyNumberFormat="1" applyFont="1" applyFill="1" applyBorder="1" applyAlignment="1" applyProtection="1">
      <alignment vertical="center"/>
      <protection locked="0"/>
    </xf>
    <xf numFmtId="49" fontId="17" fillId="0" borderId="0" xfId="0" applyNumberFormat="1" applyFont="1" applyFill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protection locked="0"/>
    </xf>
    <xf numFmtId="0" fontId="22" fillId="0" borderId="0" xfId="0" applyFont="1" applyFill="1" applyAlignment="1" applyProtection="1">
      <protection locked="0"/>
    </xf>
    <xf numFmtId="49" fontId="17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Protection="1"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left" vertical="top" wrapText="1"/>
      <protection locked="0"/>
    </xf>
    <xf numFmtId="0" fontId="25" fillId="0" borderId="0" xfId="0" applyFont="1" applyFill="1" applyProtection="1">
      <protection locked="0"/>
    </xf>
    <xf numFmtId="0" fontId="21" fillId="0" borderId="0" xfId="0" applyFont="1" applyFill="1" applyAlignment="1" applyProtection="1">
      <alignment horizontal="center" wrapText="1"/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 vertical="top" wrapText="1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49" fontId="27" fillId="0" borderId="0" xfId="0" applyNumberFormat="1" applyFont="1" applyFill="1" applyAlignment="1" applyProtection="1">
      <alignment vertical="center"/>
      <protection locked="0"/>
    </xf>
    <xf numFmtId="0" fontId="28" fillId="0" borderId="0" xfId="0" applyFont="1" applyFill="1" applyAlignment="1" applyProtection="1"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Protection="1">
      <protection locked="0"/>
    </xf>
    <xf numFmtId="0" fontId="29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29" fillId="0" borderId="0" xfId="0" applyFont="1"/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justify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/>
    <xf numFmtId="0" fontId="14" fillId="0" borderId="0" xfId="0" applyFont="1"/>
    <xf numFmtId="0" fontId="14" fillId="0" borderId="0" xfId="0" applyFont="1" applyFill="1" applyAlignment="1">
      <alignment horizontal="right" vertical="top"/>
    </xf>
    <xf numFmtId="0" fontId="14" fillId="0" borderId="0" xfId="0" applyFont="1" applyFill="1"/>
    <xf numFmtId="0" fontId="35" fillId="0" borderId="0" xfId="0" applyFont="1" applyFill="1" applyAlignment="1">
      <alignment horizontal="right" vertical="top"/>
    </xf>
    <xf numFmtId="0" fontId="27" fillId="0" borderId="0" xfId="0" applyFont="1"/>
    <xf numFmtId="0" fontId="33" fillId="0" borderId="0" xfId="0" applyFont="1" applyFill="1" applyAlignment="1">
      <alignment horizontal="right" vertical="top"/>
    </xf>
    <xf numFmtId="0" fontId="15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69" xfId="0" applyFont="1" applyFill="1" applyBorder="1"/>
    <xf numFmtId="0" fontId="15" fillId="0" borderId="69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/>
    <xf numFmtId="0" fontId="15" fillId="0" borderId="1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top"/>
    </xf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1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/>
    </xf>
    <xf numFmtId="0" fontId="16" fillId="0" borderId="0" xfId="0" applyFont="1"/>
    <xf numFmtId="0" fontId="16" fillId="0" borderId="0" xfId="0" applyFont="1" applyFill="1" applyBorder="1"/>
    <xf numFmtId="0" fontId="38" fillId="0" borderId="0" xfId="0" applyFont="1" applyFill="1" applyProtection="1">
      <protection locked="0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39" fillId="0" borderId="0" xfId="0" applyFont="1" applyFill="1" applyAlignment="1" applyProtection="1">
      <alignment horizontal="left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49" fontId="29" fillId="0" borderId="0" xfId="0" applyNumberFormat="1" applyFont="1" applyFill="1" applyBorder="1" applyAlignment="1" applyProtection="1">
      <alignment horizontal="left" vertical="center"/>
      <protection locked="0"/>
    </xf>
    <xf numFmtId="0" fontId="25" fillId="2" borderId="0" xfId="0" applyFont="1" applyFill="1" applyProtection="1">
      <protection locked="0"/>
    </xf>
    <xf numFmtId="0" fontId="39" fillId="0" borderId="0" xfId="0" applyFont="1" applyFill="1" applyProtection="1">
      <protection locked="0"/>
    </xf>
    <xf numFmtId="0" fontId="16" fillId="0" borderId="0" xfId="0" applyFont="1" applyFill="1" applyProtection="1">
      <protection locked="0"/>
    </xf>
    <xf numFmtId="0" fontId="40" fillId="0" borderId="0" xfId="0" applyFont="1" applyProtection="1"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0" borderId="0" xfId="0" applyFont="1" applyProtection="1">
      <protection locked="0"/>
    </xf>
    <xf numFmtId="0" fontId="41" fillId="0" borderId="0" xfId="0" applyFont="1" applyProtection="1">
      <protection locked="0"/>
    </xf>
    <xf numFmtId="0" fontId="29" fillId="0" borderId="0" xfId="0" applyFont="1" applyProtection="1">
      <protection locked="0"/>
    </xf>
    <xf numFmtId="0" fontId="13" fillId="0" borderId="0" xfId="0" applyFont="1" applyProtection="1">
      <protection locked="0"/>
    </xf>
    <xf numFmtId="49" fontId="21" fillId="0" borderId="0" xfId="0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48" xfId="0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49" fontId="30" fillId="0" borderId="20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16" fillId="0" borderId="12" xfId="0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vertical="center"/>
      <protection locked="0"/>
    </xf>
    <xf numFmtId="0" fontId="16" fillId="0" borderId="12" xfId="0" applyFont="1" applyFill="1" applyBorder="1" applyProtection="1">
      <protection locked="0"/>
    </xf>
    <xf numFmtId="0" fontId="14" fillId="0" borderId="0" xfId="0" applyFont="1" applyFill="1" applyBorder="1"/>
    <xf numFmtId="0" fontId="29" fillId="0" borderId="0" xfId="0" applyFont="1" applyFill="1" applyBorder="1" applyAlignment="1" applyProtection="1">
      <alignment horizontal="center" vertical="center"/>
      <protection locked="0"/>
    </xf>
    <xf numFmtId="49" fontId="19" fillId="0" borderId="18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NumberFormat="1" applyFont="1" applyFill="1" applyBorder="1" applyAlignment="1" applyProtection="1">
      <alignment vertical="center" textRotation="90" wrapText="1"/>
      <protection locked="0"/>
    </xf>
    <xf numFmtId="0" fontId="28" fillId="0" borderId="0" xfId="0" applyFont="1" applyFill="1" applyBorder="1" applyAlignment="1" applyProtection="1">
      <protection locked="0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49" fontId="19" fillId="0" borderId="4" xfId="0" applyNumberFormat="1" applyFont="1" applyFill="1" applyBorder="1" applyAlignment="1" applyProtection="1">
      <alignment horizontal="center" vertical="center"/>
      <protection locked="0"/>
    </xf>
    <xf numFmtId="0" fontId="42" fillId="0" borderId="0" xfId="0" applyFont="1" applyFill="1" applyProtection="1">
      <protection locked="0"/>
    </xf>
    <xf numFmtId="49" fontId="19" fillId="0" borderId="8" xfId="0" applyNumberFormat="1" applyFont="1" applyFill="1" applyBorder="1" applyAlignment="1" applyProtection="1">
      <alignment horizontal="left" vertical="center"/>
      <protection locked="0"/>
    </xf>
    <xf numFmtId="49" fontId="19" fillId="0" borderId="9" xfId="0" applyNumberFormat="1" applyFont="1" applyFill="1" applyBorder="1" applyAlignment="1" applyProtection="1">
      <alignment horizontal="left" vertical="center"/>
      <protection locked="0"/>
    </xf>
    <xf numFmtId="0" fontId="28" fillId="0" borderId="0" xfId="0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left"/>
      <protection locked="0"/>
    </xf>
    <xf numFmtId="49" fontId="19" fillId="0" borderId="93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43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center" vertical="top" wrapText="1"/>
    </xf>
    <xf numFmtId="0" fontId="36" fillId="0" borderId="0" xfId="0" applyFont="1" applyFill="1" applyAlignment="1">
      <alignment horizontal="center" vertical="top" wrapText="1"/>
    </xf>
    <xf numFmtId="49" fontId="19" fillId="0" borderId="9" xfId="0" applyNumberFormat="1" applyFont="1" applyFill="1" applyBorder="1" applyAlignment="1" applyProtection="1">
      <alignment horizontal="center" vertical="center"/>
      <protection locked="0"/>
    </xf>
    <xf numFmtId="49" fontId="19" fillId="0" borderId="9" xfId="0" applyNumberFormat="1" applyFont="1" applyFill="1" applyBorder="1" applyAlignment="1" applyProtection="1">
      <alignment vertical="center"/>
      <protection locked="0"/>
    </xf>
    <xf numFmtId="49" fontId="19" fillId="0" borderId="39" xfId="0" applyNumberFormat="1" applyFont="1" applyFill="1" applyBorder="1" applyAlignment="1" applyProtection="1">
      <alignment vertical="center"/>
      <protection locked="0"/>
    </xf>
    <xf numFmtId="49" fontId="19" fillId="0" borderId="103" xfId="0" applyNumberFormat="1" applyFont="1" applyFill="1" applyBorder="1" applyAlignment="1" applyProtection="1">
      <alignment vertical="center"/>
      <protection locked="0"/>
    </xf>
    <xf numFmtId="0" fontId="27" fillId="0" borderId="15" xfId="0" applyNumberFormat="1" applyFont="1" applyFill="1" applyBorder="1" applyAlignment="1" applyProtection="1">
      <alignment vertical="center" textRotation="90" wrapText="1"/>
      <protection locked="0"/>
    </xf>
    <xf numFmtId="49" fontId="17" fillId="0" borderId="0" xfId="0" applyNumberFormat="1" applyFont="1" applyFill="1" applyAlignment="1" applyProtection="1">
      <alignment horizontal="center" vertical="center"/>
      <protection locked="0"/>
    </xf>
    <xf numFmtId="0" fontId="29" fillId="0" borderId="0" xfId="0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 vertical="top" wrapText="1"/>
    </xf>
    <xf numFmtId="0" fontId="29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39" fillId="0" borderId="0" xfId="0" applyFont="1" applyFill="1" applyAlignment="1" applyProtection="1">
      <alignment horizontal="center"/>
      <protection locked="0"/>
    </xf>
    <xf numFmtId="0" fontId="39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43" fillId="0" borderId="0" xfId="0" applyFont="1" applyFill="1" applyAlignment="1">
      <alignment vertical="center" wrapText="1"/>
    </xf>
    <xf numFmtId="0" fontId="27" fillId="0" borderId="14" xfId="0" applyNumberFormat="1" applyFont="1" applyFill="1" applyBorder="1" applyAlignment="1" applyProtection="1">
      <alignment horizontal="center" vertical="center"/>
      <protection locked="0"/>
    </xf>
    <xf numFmtId="0" fontId="27" fillId="0" borderId="84" xfId="0" applyNumberFormat="1" applyFont="1" applyFill="1" applyBorder="1" applyAlignment="1" applyProtection="1">
      <alignment horizontal="center" vertical="center"/>
      <protection locked="0"/>
    </xf>
    <xf numFmtId="0" fontId="27" fillId="0" borderId="71" xfId="0" applyNumberFormat="1" applyFont="1" applyFill="1" applyBorder="1" applyAlignment="1" applyProtection="1">
      <alignment horizontal="center" vertical="center"/>
      <protection locked="0"/>
    </xf>
    <xf numFmtId="0" fontId="27" fillId="0" borderId="74" xfId="0" applyNumberFormat="1" applyFont="1" applyFill="1" applyBorder="1" applyAlignment="1" applyProtection="1">
      <alignment horizontal="center" vertical="center"/>
      <protection locked="0"/>
    </xf>
    <xf numFmtId="0" fontId="27" fillId="0" borderId="100" xfId="0" applyNumberFormat="1" applyFont="1" applyFill="1" applyBorder="1" applyAlignment="1" applyProtection="1">
      <alignment horizontal="center" vertical="center"/>
      <protection locked="0"/>
    </xf>
    <xf numFmtId="0" fontId="27" fillId="0" borderId="72" xfId="0" applyNumberFormat="1" applyFont="1" applyFill="1" applyBorder="1" applyAlignment="1" applyProtection="1">
      <alignment horizontal="center" vertical="center"/>
      <protection locked="0"/>
    </xf>
    <xf numFmtId="0" fontId="27" fillId="0" borderId="73" xfId="0" applyNumberFormat="1" applyFont="1" applyFill="1" applyBorder="1" applyAlignment="1" applyProtection="1">
      <alignment horizontal="center" vertical="center"/>
      <protection locked="0"/>
    </xf>
    <xf numFmtId="0" fontId="27" fillId="0" borderId="18" xfId="0" applyNumberFormat="1" applyFont="1" applyFill="1" applyBorder="1" applyAlignment="1" applyProtection="1">
      <alignment horizontal="center" vertical="center"/>
      <protection locked="0"/>
    </xf>
    <xf numFmtId="0" fontId="27" fillId="0" borderId="32" xfId="0" applyNumberFormat="1" applyFont="1" applyFill="1" applyBorder="1" applyAlignment="1" applyProtection="1">
      <alignment horizontal="center" vertical="center"/>
      <protection locked="0"/>
    </xf>
    <xf numFmtId="0" fontId="27" fillId="0" borderId="70" xfId="0" applyNumberFormat="1" applyFont="1" applyFill="1" applyBorder="1" applyAlignment="1" applyProtection="1">
      <alignment horizontal="center" vertical="center"/>
      <protection locked="0"/>
    </xf>
    <xf numFmtId="0" fontId="27" fillId="0" borderId="68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43" fillId="2" borderId="0" xfId="0" applyFont="1" applyFill="1" applyAlignment="1">
      <alignment vertical="center" wrapText="1"/>
    </xf>
    <xf numFmtId="0" fontId="16" fillId="0" borderId="51" xfId="0" applyFont="1" applyFill="1" applyBorder="1" applyAlignment="1" applyProtection="1">
      <alignment horizontal="left" vertical="center"/>
      <protection locked="0"/>
    </xf>
    <xf numFmtId="0" fontId="29" fillId="0" borderId="2" xfId="0" applyFont="1" applyBorder="1" applyAlignment="1">
      <alignment horizontal="justify" vertical="center" wrapText="1"/>
    </xf>
    <xf numFmtId="0" fontId="29" fillId="0" borderId="2" xfId="0" applyFont="1" applyBorder="1" applyAlignment="1">
      <alignment horizontal="center" vertical="center" wrapText="1"/>
    </xf>
    <xf numFmtId="49" fontId="29" fillId="0" borderId="2" xfId="0" applyNumberFormat="1" applyFont="1" applyFill="1" applyBorder="1" applyAlignment="1">
      <alignment horizontal="center" vertical="center" wrapText="1"/>
    </xf>
    <xf numFmtId="0" fontId="16" fillId="0" borderId="82" xfId="0" applyFont="1" applyFill="1" applyBorder="1" applyAlignment="1" applyProtection="1">
      <alignment horizontal="center" vertical="center"/>
      <protection locked="0"/>
    </xf>
    <xf numFmtId="0" fontId="16" fillId="0" borderId="77" xfId="0" applyFont="1" applyFill="1" applyBorder="1" applyAlignment="1" applyProtection="1">
      <alignment horizontal="center" vertical="center"/>
      <protection locked="0"/>
    </xf>
    <xf numFmtId="0" fontId="16" fillId="0" borderId="76" xfId="0" applyFont="1" applyFill="1" applyBorder="1" applyAlignment="1" applyProtection="1">
      <alignment horizontal="center" vertical="center"/>
      <protection locked="0"/>
    </xf>
    <xf numFmtId="0" fontId="16" fillId="0" borderId="90" xfId="0" applyFont="1" applyFill="1" applyBorder="1" applyAlignment="1" applyProtection="1">
      <alignment horizontal="center" vertical="center"/>
      <protection locked="0"/>
    </xf>
    <xf numFmtId="0" fontId="16" fillId="0" borderId="81" xfId="0" applyFont="1" applyFill="1" applyBorder="1" applyAlignment="1" applyProtection="1">
      <alignment horizontal="center" vertical="center"/>
      <protection locked="0"/>
    </xf>
    <xf numFmtId="0" fontId="16" fillId="0" borderId="91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left" vertical="center"/>
      <protection locked="0"/>
    </xf>
    <xf numFmtId="0" fontId="19" fillId="0" borderId="83" xfId="0" applyFont="1" applyFill="1" applyBorder="1" applyAlignment="1" applyProtection="1">
      <alignment horizontal="left" vertical="center"/>
      <protection locked="0"/>
    </xf>
    <xf numFmtId="0" fontId="19" fillId="0" borderId="21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16" fillId="0" borderId="26" xfId="0" applyFont="1" applyFill="1" applyBorder="1" applyAlignment="1" applyProtection="1">
      <alignment horizontal="center" vertical="center"/>
      <protection locked="0"/>
    </xf>
    <xf numFmtId="0" fontId="16" fillId="0" borderId="42" xfId="0" applyFont="1" applyFill="1" applyBorder="1" applyAlignment="1" applyProtection="1">
      <alignment horizontal="center" vertical="center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horizontal="center" vertical="center"/>
      <protection locked="0"/>
    </xf>
    <xf numFmtId="0" fontId="19" fillId="0" borderId="82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Alignment="1">
      <alignment horizontal="left" vertical="top" wrapText="1"/>
    </xf>
    <xf numFmtId="0" fontId="16" fillId="0" borderId="90" xfId="0" applyFont="1" applyFill="1" applyBorder="1" applyAlignment="1" applyProtection="1">
      <alignment horizontal="left" vertical="center"/>
      <protection locked="0"/>
    </xf>
    <xf numFmtId="0" fontId="16" fillId="0" borderId="83" xfId="0" applyFont="1" applyFill="1" applyBorder="1" applyAlignment="1" applyProtection="1">
      <alignment horizontal="left" vertical="center"/>
      <protection locked="0"/>
    </xf>
    <xf numFmtId="0" fontId="19" fillId="0" borderId="54" xfId="0" applyFont="1" applyFill="1" applyBorder="1" applyAlignment="1" applyProtection="1">
      <alignment horizontal="center" vertical="center"/>
      <protection locked="0"/>
    </xf>
    <xf numFmtId="0" fontId="19" fillId="0" borderId="81" xfId="0" applyFont="1" applyFill="1" applyBorder="1" applyAlignment="1" applyProtection="1">
      <alignment horizontal="center" vertical="center"/>
      <protection locked="0"/>
    </xf>
    <xf numFmtId="0" fontId="18" fillId="0" borderId="77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32" fillId="0" borderId="27" xfId="0" applyFont="1" applyFill="1" applyBorder="1" applyAlignment="1" applyProtection="1">
      <alignment horizontal="center" vertical="center"/>
      <protection locked="0"/>
    </xf>
    <xf numFmtId="0" fontId="19" fillId="0" borderId="9" xfId="0" applyFont="1" applyFill="1" applyBorder="1" applyAlignment="1" applyProtection="1">
      <alignment horizontal="center" vertical="center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6" fillId="0" borderId="82" xfId="0" applyFont="1" applyFill="1" applyBorder="1" applyAlignment="1" applyProtection="1">
      <alignment horizontal="center" vertical="center"/>
      <protection locked="0"/>
    </xf>
    <xf numFmtId="0" fontId="16" fillId="0" borderId="90" xfId="0" applyFont="1" applyFill="1" applyBorder="1" applyAlignment="1" applyProtection="1">
      <alignment horizontal="center" vertical="center"/>
      <protection locked="0"/>
    </xf>
    <xf numFmtId="0" fontId="16" fillId="0" borderId="77" xfId="0" applyFont="1" applyFill="1" applyBorder="1" applyAlignment="1" applyProtection="1">
      <alignment horizontal="center" vertical="center"/>
      <protection locked="0"/>
    </xf>
    <xf numFmtId="0" fontId="16" fillId="0" borderId="83" xfId="0" applyFont="1" applyFill="1" applyBorder="1" applyAlignment="1" applyProtection="1">
      <alignment horizontal="center" vertical="center"/>
      <protection locked="0"/>
    </xf>
    <xf numFmtId="0" fontId="19" fillId="0" borderId="83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vertical="top"/>
      <protection locked="0"/>
    </xf>
    <xf numFmtId="49" fontId="43" fillId="0" borderId="0" xfId="0" applyNumberFormat="1" applyFont="1" applyFill="1" applyAlignment="1" applyProtection="1">
      <alignment horizontal="left" vertical="center"/>
      <protection locked="0"/>
    </xf>
    <xf numFmtId="0" fontId="43" fillId="0" borderId="0" xfId="0" applyFont="1" applyFill="1" applyAlignment="1" applyProtection="1">
      <alignment horizontal="center" vertical="center"/>
      <protection locked="0"/>
    </xf>
    <xf numFmtId="0" fontId="43" fillId="0" borderId="0" xfId="0" applyFont="1" applyFill="1" applyAlignment="1" applyProtection="1">
      <alignment vertical="center"/>
      <protection locked="0"/>
    </xf>
    <xf numFmtId="0" fontId="43" fillId="0" borderId="0" xfId="0" applyFont="1" applyFill="1" applyAlignment="1" applyProtection="1">
      <alignment horizontal="left" vertical="center"/>
      <protection locked="0"/>
    </xf>
    <xf numFmtId="0" fontId="43" fillId="0" borderId="0" xfId="0" applyFont="1" applyFill="1" applyAlignment="1" applyProtection="1">
      <alignment horizontal="left" vertical="top" wrapText="1"/>
      <protection locked="0"/>
    </xf>
    <xf numFmtId="49" fontId="43" fillId="0" borderId="0" xfId="0" applyNumberFormat="1" applyFont="1" applyFill="1" applyAlignment="1" applyProtection="1">
      <alignment vertical="center"/>
      <protection locked="0"/>
    </xf>
    <xf numFmtId="0" fontId="43" fillId="0" borderId="0" xfId="0" applyFont="1" applyFill="1" applyProtection="1"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45" fillId="0" borderId="0" xfId="0" applyFont="1" applyFill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NumberFormat="1" applyFont="1" applyFill="1" applyBorder="1" applyAlignment="1" applyProtection="1">
      <alignment horizontal="right" vertical="center"/>
      <protection locked="0"/>
    </xf>
    <xf numFmtId="0" fontId="46" fillId="0" borderId="0" xfId="0" applyFont="1" applyFill="1" applyAlignment="1" applyProtection="1"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47" fillId="0" borderId="0" xfId="0" applyFont="1" applyFill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Alignment="1" applyProtection="1">
      <protection locked="0"/>
    </xf>
    <xf numFmtId="0" fontId="19" fillId="0" borderId="24" xfId="0" applyFont="1" applyFill="1" applyBorder="1" applyAlignment="1" applyProtection="1">
      <alignment horizontal="center" vertical="center" wrapText="1"/>
      <protection locked="0"/>
    </xf>
    <xf numFmtId="0" fontId="48" fillId="0" borderId="0" xfId="0" applyFont="1" applyFill="1" applyAlignment="1" applyProtection="1"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6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left" vertical="center"/>
      <protection locked="0"/>
    </xf>
    <xf numFmtId="0" fontId="19" fillId="0" borderId="21" xfId="0" applyFont="1" applyFill="1" applyBorder="1" applyAlignment="1" applyProtection="1">
      <alignment horizontal="right" vertical="center"/>
      <protection locked="0"/>
    </xf>
    <xf numFmtId="0" fontId="19" fillId="0" borderId="42" xfId="0" applyFont="1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left" vertical="center"/>
      <protection locked="0"/>
    </xf>
    <xf numFmtId="0" fontId="16" fillId="0" borderId="21" xfId="0" applyFont="1" applyFill="1" applyBorder="1" applyAlignment="1" applyProtection="1">
      <alignment horizontal="left" vertical="center"/>
      <protection locked="0"/>
    </xf>
    <xf numFmtId="0" fontId="16" fillId="0" borderId="26" xfId="0" applyFont="1" applyFill="1" applyBorder="1" applyAlignment="1" applyProtection="1">
      <alignment horizontal="left" vertical="center"/>
      <protection locked="0"/>
    </xf>
    <xf numFmtId="0" fontId="16" fillId="0" borderId="21" xfId="0" applyFont="1" applyFill="1" applyBorder="1" applyAlignment="1" applyProtection="1">
      <alignment horizontal="right" vertical="center"/>
      <protection locked="0"/>
    </xf>
    <xf numFmtId="0" fontId="16" fillId="0" borderId="93" xfId="0" applyFont="1" applyFill="1" applyBorder="1" applyAlignment="1" applyProtection="1">
      <alignment horizontal="center" vertical="center"/>
      <protection locked="0"/>
    </xf>
    <xf numFmtId="0" fontId="16" fillId="0" borderId="37" xfId="0" applyFont="1" applyFill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/>
      <protection locked="0"/>
    </xf>
    <xf numFmtId="0" fontId="16" fillId="0" borderId="35" xfId="0" applyFont="1" applyFill="1" applyBorder="1" applyAlignment="1" applyProtection="1">
      <alignment horizontal="center" vertical="center"/>
      <protection locked="0"/>
    </xf>
    <xf numFmtId="0" fontId="16" fillId="0" borderId="35" xfId="0" applyFont="1" applyFill="1" applyBorder="1" applyAlignment="1" applyProtection="1">
      <alignment horizontal="left" vertical="center"/>
      <protection locked="0"/>
    </xf>
    <xf numFmtId="0" fontId="16" fillId="0" borderId="34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left" vertical="center"/>
      <protection locked="0"/>
    </xf>
    <xf numFmtId="0" fontId="16" fillId="0" borderId="95" xfId="0" applyFont="1" applyFill="1" applyBorder="1" applyAlignment="1" applyProtection="1">
      <alignment horizontal="left" vertical="center"/>
      <protection locked="0"/>
    </xf>
    <xf numFmtId="0" fontId="16" fillId="0" borderId="94" xfId="0" applyFont="1" applyFill="1" applyBorder="1" applyAlignment="1" applyProtection="1">
      <alignment horizontal="left" vertical="center"/>
      <protection locked="0"/>
    </xf>
    <xf numFmtId="0" fontId="16" fillId="0" borderId="43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34" fillId="0" borderId="0" xfId="0" applyFont="1" applyFill="1"/>
    <xf numFmtId="0" fontId="3" fillId="0" borderId="0" xfId="0" applyFont="1" applyFill="1"/>
    <xf numFmtId="0" fontId="20" fillId="0" borderId="0" xfId="0" applyFont="1" applyFill="1" applyBorder="1" applyAlignment="1">
      <alignment vertical="center"/>
    </xf>
    <xf numFmtId="0" fontId="11" fillId="0" borderId="0" xfId="0" applyFont="1" applyFill="1"/>
    <xf numFmtId="0" fontId="14" fillId="0" borderId="15" xfId="0" applyFont="1" applyFill="1" applyBorder="1"/>
    <xf numFmtId="0" fontId="10" fillId="0" borderId="0" xfId="0" applyFont="1" applyFill="1" applyBorder="1"/>
    <xf numFmtId="0" fontId="50" fillId="0" borderId="0" xfId="0" applyFont="1" applyFill="1"/>
    <xf numFmtId="0" fontId="51" fillId="0" borderId="0" xfId="0" applyFont="1" applyFill="1"/>
    <xf numFmtId="0" fontId="35" fillId="0" borderId="0" xfId="0" applyFont="1" applyFill="1"/>
    <xf numFmtId="0" fontId="52" fillId="0" borderId="0" xfId="0" applyFont="1" applyFill="1"/>
    <xf numFmtId="0" fontId="20" fillId="2" borderId="0" xfId="0" applyFont="1" applyFill="1" applyAlignment="1" applyProtection="1">
      <alignment vertical="center"/>
      <protection locked="0"/>
    </xf>
    <xf numFmtId="0" fontId="56" fillId="2" borderId="0" xfId="0" applyFont="1" applyFill="1" applyAlignment="1" applyProtection="1">
      <alignment horizontal="center" vertical="center" wrapText="1"/>
      <protection locked="0"/>
    </xf>
    <xf numFmtId="0" fontId="22" fillId="2" borderId="0" xfId="0" applyFont="1" applyFill="1" applyAlignment="1" applyProtection="1">
      <alignment horizontal="center" wrapText="1"/>
      <protection locked="0"/>
    </xf>
    <xf numFmtId="0" fontId="22" fillId="2" borderId="0" xfId="0" applyFont="1" applyFill="1" applyAlignment="1" applyProtection="1">
      <alignment horizontal="left" vertical="top" wrapText="1"/>
      <protection locked="0"/>
    </xf>
    <xf numFmtId="0" fontId="22" fillId="2" borderId="0" xfId="0" applyFont="1" applyFill="1" applyAlignment="1" applyProtection="1">
      <alignment horizontal="center" vertical="top" wrapText="1"/>
      <protection locked="0"/>
    </xf>
    <xf numFmtId="0" fontId="58" fillId="0" borderId="0" xfId="0" applyFont="1" applyFill="1" applyProtection="1">
      <protection locked="0"/>
    </xf>
    <xf numFmtId="0" fontId="22" fillId="0" borderId="0" xfId="0" applyFont="1" applyFill="1" applyAlignment="1" applyProtection="1">
      <alignment vertical="top"/>
      <protection locked="0"/>
    </xf>
    <xf numFmtId="0" fontId="20" fillId="0" borderId="0" xfId="0" applyFont="1" applyFill="1" applyAlignment="1" applyProtection="1">
      <alignment vertical="center" wrapText="1"/>
      <protection locked="0"/>
    </xf>
    <xf numFmtId="0" fontId="14" fillId="0" borderId="82" xfId="0" applyFont="1" applyFill="1" applyBorder="1" applyAlignment="1" applyProtection="1">
      <alignment horizontal="center" vertical="center"/>
      <protection locked="0"/>
    </xf>
    <xf numFmtId="0" fontId="14" fillId="0" borderId="42" xfId="0" applyFont="1" applyFill="1" applyBorder="1" applyAlignment="1" applyProtection="1">
      <alignment horizontal="left" vertical="center"/>
      <protection locked="0"/>
    </xf>
    <xf numFmtId="0" fontId="14" fillId="0" borderId="9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/>
    <xf numFmtId="0" fontId="30" fillId="0" borderId="0" xfId="0" applyFont="1" applyFill="1" applyAlignment="1" applyProtection="1">
      <alignment vertical="center" wrapText="1"/>
      <protection locked="0"/>
    </xf>
    <xf numFmtId="0" fontId="30" fillId="0" borderId="0" xfId="0" applyFont="1" applyFill="1" applyAlignment="1" applyProtection="1">
      <alignment horizontal="left" vertical="center" wrapText="1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18" fillId="0" borderId="26" xfId="0" applyFont="1" applyFill="1" applyBorder="1" applyAlignment="1" applyProtection="1">
      <alignment horizontal="left" vertical="center"/>
      <protection locked="0"/>
    </xf>
    <xf numFmtId="0" fontId="27" fillId="0" borderId="26" xfId="0" applyFont="1" applyFill="1" applyBorder="1" applyAlignment="1" applyProtection="1">
      <alignment horizontal="left" vertical="center"/>
      <protection locked="0"/>
    </xf>
    <xf numFmtId="0" fontId="45" fillId="0" borderId="0" xfId="0" applyFont="1" applyFill="1" applyAlignment="1" applyProtection="1">
      <protection locked="0"/>
    </xf>
    <xf numFmtId="0" fontId="59" fillId="0" borderId="0" xfId="0" applyFont="1" applyFill="1"/>
    <xf numFmtId="0" fontId="26" fillId="0" borderId="0" xfId="0" applyFont="1" applyFill="1" applyAlignment="1" applyProtection="1">
      <alignment horizontal="center" vertical="center" wrapText="1"/>
      <protection locked="0"/>
    </xf>
    <xf numFmtId="0" fontId="60" fillId="0" borderId="0" xfId="0" applyFont="1"/>
    <xf numFmtId="0" fontId="17" fillId="0" borderId="111" xfId="0" applyNumberFormat="1" applyFont="1" applyFill="1" applyBorder="1" applyAlignment="1" applyProtection="1">
      <alignment horizontal="center" vertical="center"/>
      <protection locked="0"/>
    </xf>
    <xf numFmtId="0" fontId="17" fillId="0" borderId="112" xfId="0" applyNumberFormat="1" applyFont="1" applyFill="1" applyBorder="1" applyAlignment="1" applyProtection="1">
      <alignment horizontal="center" vertical="center"/>
      <protection locked="0"/>
    </xf>
    <xf numFmtId="0" fontId="17" fillId="0" borderId="84" xfId="0" applyNumberFormat="1" applyFont="1" applyFill="1" applyBorder="1" applyAlignment="1" applyProtection="1">
      <alignment horizontal="center" vertical="center"/>
      <protection locked="0"/>
    </xf>
    <xf numFmtId="0" fontId="17" fillId="0" borderId="71" xfId="0" applyNumberFormat="1" applyFont="1" applyFill="1" applyBorder="1" applyAlignment="1" applyProtection="1">
      <alignment horizontal="center" vertical="center"/>
      <protection locked="0"/>
    </xf>
    <xf numFmtId="0" fontId="17" fillId="0" borderId="113" xfId="0" applyNumberFormat="1" applyFont="1" applyFill="1" applyBorder="1" applyAlignment="1" applyProtection="1">
      <alignment horizontal="center" vertical="center"/>
      <protection locked="0"/>
    </xf>
    <xf numFmtId="0" fontId="17" fillId="0" borderId="114" xfId="0" applyNumberFormat="1" applyFont="1" applyFill="1" applyBorder="1" applyAlignment="1" applyProtection="1">
      <alignment horizontal="center" vertical="center"/>
      <protection locked="0"/>
    </xf>
    <xf numFmtId="0" fontId="17" fillId="0" borderId="115" xfId="0" applyNumberFormat="1" applyFont="1" applyFill="1" applyBorder="1" applyAlignment="1" applyProtection="1">
      <alignment horizontal="center" vertical="center"/>
      <protection locked="0"/>
    </xf>
    <xf numFmtId="0" fontId="17" fillId="0" borderId="116" xfId="0" applyNumberFormat="1" applyFont="1" applyFill="1" applyBorder="1" applyAlignment="1" applyProtection="1">
      <alignment horizontal="center" vertical="center"/>
      <protection locked="0"/>
    </xf>
    <xf numFmtId="0" fontId="17" fillId="0" borderId="92" xfId="0" applyNumberFormat="1" applyFont="1" applyFill="1" applyBorder="1" applyAlignment="1" applyProtection="1">
      <alignment horizontal="center" vertical="center"/>
      <protection locked="0"/>
    </xf>
    <xf numFmtId="0" fontId="31" fillId="0" borderId="117" xfId="0" applyNumberFormat="1" applyFont="1" applyFill="1" applyBorder="1" applyAlignment="1" applyProtection="1">
      <alignment horizontal="center" vertical="center"/>
      <protection locked="0"/>
    </xf>
    <xf numFmtId="0" fontId="31" fillId="0" borderId="118" xfId="0" applyNumberFormat="1" applyFont="1" applyFill="1" applyBorder="1" applyAlignment="1" applyProtection="1">
      <alignment horizontal="center" vertical="center"/>
      <protection locked="0"/>
    </xf>
    <xf numFmtId="0" fontId="31" fillId="0" borderId="119" xfId="0" applyNumberFormat="1" applyFont="1" applyFill="1" applyBorder="1" applyAlignment="1" applyProtection="1">
      <alignment horizontal="center" vertical="center"/>
      <protection locked="0"/>
    </xf>
    <xf numFmtId="0" fontId="19" fillId="0" borderId="78" xfId="0" applyFont="1" applyFill="1" applyBorder="1" applyAlignment="1" applyProtection="1">
      <alignment horizontal="center" vertical="center" wrapText="1"/>
      <protection locked="0"/>
    </xf>
    <xf numFmtId="49" fontId="19" fillId="0" borderId="18" xfId="0" applyNumberFormat="1" applyFont="1" applyFill="1" applyBorder="1" applyAlignment="1" applyProtection="1">
      <alignment horizontal="left" vertical="center"/>
      <protection locked="0"/>
    </xf>
    <xf numFmtId="0" fontId="19" fillId="0" borderId="18" xfId="0" applyFont="1" applyFill="1" applyBorder="1" applyAlignment="1" applyProtection="1">
      <alignment horizontal="center" vertical="center"/>
      <protection locked="0"/>
    </xf>
    <xf numFmtId="49" fontId="19" fillId="0" borderId="18" xfId="0" applyNumberFormat="1" applyFont="1" applyFill="1" applyBorder="1" applyAlignment="1" applyProtection="1">
      <alignment vertical="center"/>
      <protection locked="0"/>
    </xf>
    <xf numFmtId="49" fontId="19" fillId="0" borderId="18" xfId="0" applyNumberFormat="1" applyFont="1" applyFill="1" applyBorder="1" applyProtection="1">
      <protection locked="0"/>
    </xf>
    <xf numFmtId="0" fontId="61" fillId="0" borderId="0" xfId="0" applyFont="1"/>
    <xf numFmtId="0" fontId="14" fillId="0" borderId="75" xfId="0" applyFont="1" applyFill="1" applyBorder="1" applyAlignment="1" applyProtection="1">
      <alignment horizontal="center" vertical="center"/>
      <protection locked="0"/>
    </xf>
    <xf numFmtId="0" fontId="62" fillId="0" borderId="0" xfId="0" applyFont="1"/>
    <xf numFmtId="0" fontId="30" fillId="0" borderId="75" xfId="0" applyFont="1" applyFill="1" applyBorder="1" applyAlignment="1" applyProtection="1">
      <alignment horizontal="center" vertical="center"/>
      <protection locked="0"/>
    </xf>
    <xf numFmtId="49" fontId="30" fillId="0" borderId="75" xfId="0" applyNumberFormat="1" applyFont="1" applyFill="1" applyBorder="1" applyAlignment="1" applyProtection="1">
      <alignment horizontal="center" vertical="center"/>
      <protection locked="0"/>
    </xf>
    <xf numFmtId="49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30" fillId="3" borderId="54" xfId="0" applyFont="1" applyFill="1" applyBorder="1" applyAlignment="1" applyProtection="1">
      <alignment horizontal="center" vertical="center"/>
      <protection locked="0"/>
    </xf>
    <xf numFmtId="0" fontId="30" fillId="3" borderId="55" xfId="0" applyFont="1" applyFill="1" applyBorder="1" applyAlignment="1" applyProtection="1">
      <alignment horizontal="center" vertical="center"/>
      <protection locked="0"/>
    </xf>
    <xf numFmtId="0" fontId="14" fillId="0" borderId="83" xfId="0" applyFont="1" applyFill="1" applyBorder="1" applyAlignment="1" applyProtection="1">
      <alignment horizontal="left" vertical="center"/>
      <protection locked="0"/>
    </xf>
    <xf numFmtId="0" fontId="14" fillId="0" borderId="95" xfId="0" applyFont="1" applyFill="1" applyBorder="1" applyAlignment="1" applyProtection="1">
      <alignment horizontal="left" vertical="center"/>
      <protection locked="0"/>
    </xf>
    <xf numFmtId="0" fontId="14" fillId="0" borderId="83" xfId="0" applyFont="1" applyFill="1" applyBorder="1" applyAlignment="1" applyProtection="1">
      <alignment horizontal="center" vertical="center"/>
      <protection locked="0"/>
    </xf>
    <xf numFmtId="0" fontId="14" fillId="0" borderId="94" xfId="0" applyFont="1" applyFill="1" applyBorder="1" applyAlignment="1" applyProtection="1">
      <alignment horizontal="center" vertical="center"/>
      <protection locked="0"/>
    </xf>
    <xf numFmtId="0" fontId="14" fillId="0" borderId="90" xfId="0" applyFont="1" applyFill="1" applyBorder="1" applyAlignment="1" applyProtection="1">
      <alignment horizontal="right" vertical="center"/>
      <protection locked="0"/>
    </xf>
    <xf numFmtId="0" fontId="14" fillId="0" borderId="93" xfId="0" applyFont="1" applyFill="1" applyBorder="1" applyAlignment="1" applyProtection="1">
      <alignment horizontal="right" vertical="center"/>
      <protection locked="0"/>
    </xf>
    <xf numFmtId="0" fontId="16" fillId="0" borderId="94" xfId="0" applyFont="1" applyFill="1" applyBorder="1" applyAlignment="1" applyProtection="1">
      <alignment horizontal="center" vertical="center"/>
      <protection locked="0"/>
    </xf>
    <xf numFmtId="0" fontId="19" fillId="0" borderId="77" xfId="0" applyFont="1" applyFill="1" applyBorder="1" applyAlignment="1" applyProtection="1">
      <alignment horizontal="left" vertical="center"/>
      <protection locked="0"/>
    </xf>
    <xf numFmtId="0" fontId="16" fillId="0" borderId="77" xfId="0" applyFont="1" applyFill="1" applyBorder="1" applyAlignment="1" applyProtection="1">
      <alignment horizontal="left" vertical="center"/>
      <protection locked="0"/>
    </xf>
    <xf numFmtId="0" fontId="16" fillId="0" borderId="76" xfId="0" applyFont="1" applyFill="1" applyBorder="1" applyAlignment="1" applyProtection="1">
      <alignment horizontal="left" vertical="center"/>
      <protection locked="0"/>
    </xf>
    <xf numFmtId="0" fontId="16" fillId="0" borderId="76" xfId="0" applyFont="1" applyFill="1" applyBorder="1" applyAlignment="1" applyProtection="1">
      <alignment horizontal="right" vertical="center"/>
      <protection locked="0"/>
    </xf>
    <xf numFmtId="0" fontId="16" fillId="0" borderId="91" xfId="0" applyFont="1" applyFill="1" applyBorder="1" applyAlignment="1" applyProtection="1">
      <alignment horizontal="left" vertical="center"/>
      <protection locked="0"/>
    </xf>
    <xf numFmtId="0" fontId="16" fillId="0" borderId="81" xfId="0" applyFont="1" applyFill="1" applyBorder="1" applyAlignment="1" applyProtection="1">
      <alignment horizontal="left" vertical="center"/>
      <protection locked="0"/>
    </xf>
    <xf numFmtId="0" fontId="16" fillId="0" borderId="90" xfId="0" applyFont="1" applyFill="1" applyBorder="1" applyAlignment="1" applyProtection="1">
      <alignment horizontal="right" vertical="center"/>
      <protection locked="0"/>
    </xf>
    <xf numFmtId="0" fontId="32" fillId="0" borderId="83" xfId="0" applyFont="1" applyFill="1" applyBorder="1" applyAlignment="1" applyProtection="1">
      <alignment horizontal="center" vertical="center"/>
      <protection locked="0"/>
    </xf>
    <xf numFmtId="0" fontId="16" fillId="0" borderId="95" xfId="0" applyFont="1" applyFill="1" applyBorder="1" applyAlignment="1" applyProtection="1">
      <alignment horizontal="center" vertical="center"/>
      <protection locked="0"/>
    </xf>
    <xf numFmtId="0" fontId="19" fillId="0" borderId="12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63" fillId="0" borderId="0" xfId="0" applyFont="1"/>
    <xf numFmtId="0" fontId="64" fillId="0" borderId="0" xfId="0" applyFont="1"/>
    <xf numFmtId="0" fontId="66" fillId="0" borderId="0" xfId="0" applyFont="1"/>
    <xf numFmtId="0" fontId="30" fillId="0" borderId="0" xfId="0" applyFont="1" applyFill="1" applyAlignment="1" applyProtection="1">
      <alignment horizontal="left" vertical="center"/>
      <protection locked="0"/>
    </xf>
    <xf numFmtId="0" fontId="27" fillId="0" borderId="83" xfId="0" applyFont="1" applyFill="1" applyBorder="1" applyAlignment="1" applyProtection="1">
      <alignment horizontal="center" vertical="center"/>
      <protection locked="0"/>
    </xf>
    <xf numFmtId="0" fontId="30" fillId="0" borderId="82" xfId="0" applyFont="1" applyFill="1" applyBorder="1" applyAlignment="1" applyProtection="1">
      <alignment horizontal="left" vertical="center"/>
      <protection locked="0"/>
    </xf>
    <xf numFmtId="0" fontId="30" fillId="0" borderId="90" xfId="0" applyFont="1" applyFill="1" applyBorder="1" applyAlignment="1" applyProtection="1">
      <alignment horizontal="left" vertical="center"/>
      <protection locked="0"/>
    </xf>
    <xf numFmtId="0" fontId="30" fillId="0" borderId="83" xfId="0" applyFont="1" applyFill="1" applyBorder="1" applyAlignment="1" applyProtection="1">
      <alignment horizontal="left" vertical="center"/>
      <protection locked="0"/>
    </xf>
    <xf numFmtId="0" fontId="30" fillId="0" borderId="93" xfId="0" applyFont="1" applyFill="1" applyBorder="1" applyAlignment="1" applyProtection="1">
      <alignment horizontal="left" vertical="center"/>
      <protection locked="0"/>
    </xf>
    <xf numFmtId="0" fontId="30" fillId="0" borderId="94" xfId="0" applyFont="1" applyFill="1" applyBorder="1" applyAlignment="1" applyProtection="1">
      <alignment horizontal="left" vertical="center"/>
      <protection locked="0"/>
    </xf>
    <xf numFmtId="0" fontId="30" fillId="0" borderId="95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30" fillId="0" borderId="60" xfId="0" applyFont="1" applyFill="1" applyBorder="1" applyAlignment="1" applyProtection="1">
      <alignment horizontal="left" vertical="center"/>
      <protection locked="0"/>
    </xf>
    <xf numFmtId="0" fontId="19" fillId="0" borderId="120" xfId="0" applyFont="1" applyFill="1" applyBorder="1" applyAlignment="1" applyProtection="1">
      <alignment horizontal="center" vertical="center"/>
      <protection locked="0"/>
    </xf>
    <xf numFmtId="0" fontId="17" fillId="0" borderId="71" xfId="0" applyNumberFormat="1" applyFont="1" applyFill="1" applyBorder="1" applyAlignment="1" applyProtection="1">
      <alignment horizontal="center" vertical="center"/>
      <protection locked="0"/>
    </xf>
    <xf numFmtId="0" fontId="17" fillId="0" borderId="116" xfId="0" applyNumberFormat="1" applyFont="1" applyFill="1" applyBorder="1" applyAlignment="1" applyProtection="1">
      <alignment horizontal="center" vertical="center"/>
      <protection locked="0"/>
    </xf>
    <xf numFmtId="0" fontId="31" fillId="0" borderId="118" xfId="0" applyNumberFormat="1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30" fillId="0" borderId="123" xfId="0" applyFont="1" applyFill="1" applyBorder="1" applyAlignment="1" applyProtection="1">
      <alignment horizontal="left" vertical="center"/>
      <protection locked="0"/>
    </xf>
    <xf numFmtId="0" fontId="30" fillId="0" borderId="122" xfId="0" applyFont="1" applyFill="1" applyBorder="1" applyAlignment="1" applyProtection="1">
      <alignment horizontal="left" vertical="center"/>
      <protection locked="0"/>
    </xf>
    <xf numFmtId="0" fontId="16" fillId="0" borderId="93" xfId="0" applyFont="1" applyFill="1" applyBorder="1" applyAlignment="1" applyProtection="1">
      <alignment horizontal="left" vertical="center"/>
      <protection locked="0"/>
    </xf>
    <xf numFmtId="0" fontId="32" fillId="0" borderId="77" xfId="0" applyFont="1" applyFill="1" applyBorder="1" applyAlignment="1" applyProtection="1">
      <alignment horizontal="center" vertical="center"/>
      <protection locked="0"/>
    </xf>
    <xf numFmtId="0" fontId="19" fillId="0" borderId="6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49" fontId="21" fillId="0" borderId="0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Border="1" applyProtection="1">
      <protection locked="0"/>
    </xf>
    <xf numFmtId="0" fontId="61" fillId="0" borderId="0" xfId="0" applyFont="1" applyBorder="1"/>
    <xf numFmtId="0" fontId="14" fillId="0" borderId="0" xfId="0" applyFont="1" applyFill="1" applyBorder="1" applyProtection="1"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51" fillId="0" borderId="0" xfId="0" applyFont="1" applyFill="1" applyBorder="1"/>
    <xf numFmtId="0" fontId="52" fillId="0" borderId="0" xfId="0" applyFont="1" applyFill="1" applyBorder="1"/>
    <xf numFmtId="0" fontId="4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11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43" fillId="0" borderId="0" xfId="0" applyNumberFormat="1" applyFont="1" applyFill="1" applyBorder="1" applyAlignment="1" applyProtection="1">
      <alignment horizontal="left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left" vertical="center"/>
      <protection locked="0"/>
    </xf>
    <xf numFmtId="0" fontId="43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Protection="1">
      <protection locked="0"/>
    </xf>
    <xf numFmtId="0" fontId="63" fillId="0" borderId="0" xfId="0" applyFont="1" applyBorder="1"/>
    <xf numFmtId="0" fontId="50" fillId="0" borderId="0" xfId="0" applyFont="1" applyFill="1" applyBorder="1"/>
    <xf numFmtId="0" fontId="35" fillId="0" borderId="0" xfId="0" applyFont="1" applyFill="1" applyBorder="1"/>
    <xf numFmtId="0" fontId="29" fillId="0" borderId="0" xfId="0" applyFont="1" applyFill="1" applyBorder="1"/>
    <xf numFmtId="0" fontId="14" fillId="2" borderId="0" xfId="0" applyFont="1" applyFill="1" applyBorder="1" applyAlignment="1">
      <alignment vertical="center" wrapText="1"/>
    </xf>
    <xf numFmtId="0" fontId="43" fillId="0" borderId="0" xfId="0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vertical="top" wrapText="1"/>
    </xf>
    <xf numFmtId="0" fontId="16" fillId="0" borderId="2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19" fillId="0" borderId="125" xfId="0" applyFont="1" applyFill="1" applyBorder="1" applyAlignment="1" applyProtection="1">
      <alignment horizontal="center" vertical="center"/>
      <protection locked="0"/>
    </xf>
    <xf numFmtId="0" fontId="19" fillId="0" borderId="126" xfId="0" applyFont="1" applyFill="1" applyBorder="1" applyAlignment="1" applyProtection="1">
      <alignment horizontal="center" vertical="center" wrapText="1"/>
      <protection locked="0"/>
    </xf>
    <xf numFmtId="49" fontId="19" fillId="0" borderId="124" xfId="0" applyNumberFormat="1" applyFont="1" applyFill="1" applyBorder="1" applyAlignment="1" applyProtection="1">
      <alignment horizontal="left" vertical="center"/>
      <protection locked="0"/>
    </xf>
    <xf numFmtId="0" fontId="19" fillId="0" borderId="124" xfId="0" applyFont="1" applyFill="1" applyBorder="1" applyAlignment="1" applyProtection="1">
      <alignment horizontal="center" vertical="center"/>
      <protection locked="0"/>
    </xf>
    <xf numFmtId="49" fontId="19" fillId="0" borderId="124" xfId="0" applyNumberFormat="1" applyFont="1" applyFill="1" applyBorder="1" applyAlignment="1" applyProtection="1">
      <alignment horizontal="center" vertical="center"/>
      <protection locked="0"/>
    </xf>
    <xf numFmtId="0" fontId="19" fillId="0" borderId="127" xfId="0" applyFont="1" applyFill="1" applyBorder="1" applyAlignment="1" applyProtection="1">
      <alignment horizontal="center" vertical="center"/>
      <protection locked="0"/>
    </xf>
    <xf numFmtId="0" fontId="19" fillId="0" borderId="91" xfId="0" applyFont="1" applyFill="1" applyBorder="1" applyAlignment="1" applyProtection="1">
      <alignment horizontal="center" vertical="center"/>
      <protection locked="0"/>
    </xf>
    <xf numFmtId="0" fontId="14" fillId="0" borderId="93" xfId="0" applyFont="1" applyFill="1" applyBorder="1" applyAlignment="1" applyProtection="1">
      <alignment horizontal="center" vertical="center"/>
      <protection locked="0"/>
    </xf>
    <xf numFmtId="0" fontId="16" fillId="0" borderId="93" xfId="0" applyFont="1" applyFill="1" applyBorder="1" applyAlignment="1" applyProtection="1">
      <alignment horizontal="center" vertical="center"/>
      <protection locked="0"/>
    </xf>
    <xf numFmtId="0" fontId="16" fillId="0" borderId="91" xfId="0" applyFont="1" applyFill="1" applyBorder="1" applyAlignment="1" applyProtection="1">
      <alignment horizontal="center" vertical="center"/>
      <protection locked="0"/>
    </xf>
    <xf numFmtId="0" fontId="16" fillId="0" borderId="82" xfId="0" applyFont="1" applyFill="1" applyBorder="1" applyAlignment="1" applyProtection="1">
      <alignment horizontal="center" vertical="center"/>
      <protection locked="0"/>
    </xf>
    <xf numFmtId="0" fontId="16" fillId="0" borderId="77" xfId="0" applyFont="1" applyFill="1" applyBorder="1" applyAlignment="1" applyProtection="1">
      <alignment horizontal="center" vertical="center"/>
      <protection locked="0"/>
    </xf>
    <xf numFmtId="0" fontId="19" fillId="0" borderId="82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vertical="center" wrapText="1"/>
    </xf>
    <xf numFmtId="0" fontId="29" fillId="4" borderId="0" xfId="0" applyFont="1" applyFill="1" applyAlignment="1" applyProtection="1">
      <alignment horizontal="left" vertical="center"/>
      <protection locked="0"/>
    </xf>
    <xf numFmtId="0" fontId="28" fillId="4" borderId="0" xfId="0" applyFont="1" applyFill="1" applyAlignment="1" applyProtection="1">
      <alignment horizontal="left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 applyProtection="1">
      <alignment horizontal="left" vertical="center" wrapText="1"/>
      <protection locked="0"/>
    </xf>
    <xf numFmtId="0" fontId="14" fillId="0" borderId="54" xfId="0" applyFont="1" applyFill="1" applyBorder="1" applyAlignment="1" applyProtection="1">
      <alignment horizontal="center" vertical="center"/>
      <protection locked="0"/>
    </xf>
    <xf numFmtId="0" fontId="14" fillId="0" borderId="48" xfId="0" applyFont="1" applyFill="1" applyBorder="1" applyAlignment="1" applyProtection="1">
      <alignment horizontal="center" vertical="center"/>
      <protection locked="0"/>
    </xf>
    <xf numFmtId="0" fontId="14" fillId="0" borderId="39" xfId="0" applyFont="1" applyFill="1" applyBorder="1" applyAlignment="1" applyProtection="1">
      <alignment horizontal="center" vertical="center"/>
      <protection locked="0"/>
    </xf>
    <xf numFmtId="0" fontId="14" fillId="0" borderId="36" xfId="0" applyFont="1" applyFill="1" applyBorder="1" applyAlignment="1" applyProtection="1">
      <alignment horizontal="center" vertical="center"/>
      <protection locked="0"/>
    </xf>
    <xf numFmtId="0" fontId="14" fillId="0" borderId="36" xfId="0" applyFont="1" applyFill="1" applyBorder="1" applyAlignment="1" applyProtection="1">
      <alignment horizontal="center" vertical="center" wrapText="1"/>
      <protection locked="0"/>
    </xf>
    <xf numFmtId="0" fontId="14" fillId="0" borderId="48" xfId="0" applyFont="1" applyFill="1" applyBorder="1" applyAlignment="1" applyProtection="1">
      <alignment horizontal="center" vertical="center" wrapText="1"/>
      <protection locked="0"/>
    </xf>
    <xf numFmtId="0" fontId="14" fillId="0" borderId="39" xfId="0" applyFont="1" applyFill="1" applyBorder="1" applyAlignment="1" applyProtection="1">
      <alignment horizontal="center" vertical="center" wrapText="1"/>
      <protection locked="0"/>
    </xf>
    <xf numFmtId="0" fontId="14" fillId="0" borderId="76" xfId="0" applyFont="1" applyFill="1" applyBorder="1" applyAlignment="1" applyProtection="1">
      <alignment horizontal="center" vertical="center"/>
      <protection locked="0"/>
    </xf>
    <xf numFmtId="0" fontId="14" fillId="0" borderId="77" xfId="0" applyFont="1" applyFill="1" applyBorder="1" applyAlignment="1" applyProtection="1">
      <alignment horizontal="center" vertical="center"/>
      <protection locked="0"/>
    </xf>
    <xf numFmtId="0" fontId="14" fillId="0" borderId="83" xfId="0" applyFont="1" applyFill="1" applyBorder="1" applyAlignment="1" applyProtection="1">
      <alignment horizontal="center" vertical="center"/>
      <protection locked="0"/>
    </xf>
    <xf numFmtId="0" fontId="14" fillId="0" borderId="82" xfId="0" applyFont="1" applyFill="1" applyBorder="1" applyAlignment="1" applyProtection="1">
      <alignment horizontal="center" vertical="center"/>
      <protection locked="0"/>
    </xf>
    <xf numFmtId="0" fontId="14" fillId="0" borderId="9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>
      <alignment horizontal="left" wrapText="1"/>
    </xf>
    <xf numFmtId="0" fontId="45" fillId="0" borderId="0" xfId="0" applyFont="1" applyFill="1" applyAlignment="1" applyProtection="1">
      <alignment horizontal="center" vertical="center"/>
      <protection locked="0"/>
    </xf>
    <xf numFmtId="0" fontId="20" fillId="0" borderId="5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 wrapText="1"/>
      <protection locked="0"/>
    </xf>
    <xf numFmtId="0" fontId="30" fillId="0" borderId="82" xfId="0" applyFont="1" applyFill="1" applyBorder="1" applyAlignment="1" applyProtection="1">
      <alignment horizontal="left" vertical="center"/>
      <protection locked="0"/>
    </xf>
    <xf numFmtId="0" fontId="14" fillId="0" borderId="90" xfId="0" applyFont="1" applyFill="1" applyBorder="1" applyAlignment="1" applyProtection="1">
      <alignment horizontal="left" vertical="center"/>
      <protection locked="0"/>
    </xf>
    <xf numFmtId="0" fontId="14" fillId="0" borderId="83" xfId="0" applyFont="1" applyFill="1" applyBorder="1" applyAlignment="1" applyProtection="1">
      <alignment horizontal="left" vertical="center"/>
      <protection locked="0"/>
    </xf>
    <xf numFmtId="0" fontId="14" fillId="0" borderId="82" xfId="0" applyFont="1" applyFill="1" applyBorder="1" applyAlignment="1" applyProtection="1">
      <alignment horizontal="left" vertical="center"/>
      <protection locked="0"/>
    </xf>
    <xf numFmtId="49" fontId="14" fillId="0" borderId="82" xfId="0" applyNumberFormat="1" applyFont="1" applyFill="1" applyBorder="1" applyAlignment="1" applyProtection="1">
      <alignment horizontal="center" vertical="center"/>
      <protection locked="0"/>
    </xf>
    <xf numFmtId="49" fontId="14" fillId="0" borderId="90" xfId="0" applyNumberFormat="1" applyFont="1" applyFill="1" applyBorder="1" applyAlignment="1" applyProtection="1">
      <alignment horizontal="center" vertical="center"/>
      <protection locked="0"/>
    </xf>
    <xf numFmtId="49" fontId="14" fillId="0" borderId="83" xfId="0" applyNumberFormat="1" applyFont="1" applyFill="1" applyBorder="1" applyAlignment="1" applyProtection="1">
      <alignment horizontal="center" vertical="center"/>
      <protection locked="0"/>
    </xf>
    <xf numFmtId="49" fontId="30" fillId="0" borderId="82" xfId="0" applyNumberFormat="1" applyFont="1" applyFill="1" applyBorder="1" applyAlignment="1" applyProtection="1">
      <alignment horizontal="center" vertical="center"/>
      <protection locked="0"/>
    </xf>
    <xf numFmtId="49" fontId="30" fillId="0" borderId="90" xfId="0" applyNumberFormat="1" applyFont="1" applyFill="1" applyBorder="1" applyAlignment="1" applyProtection="1">
      <alignment horizontal="center" vertical="center"/>
      <protection locked="0"/>
    </xf>
    <xf numFmtId="49" fontId="30" fillId="0" borderId="83" xfId="0" applyNumberFormat="1" applyFont="1" applyFill="1" applyBorder="1" applyAlignment="1" applyProtection="1">
      <alignment horizontal="center" vertical="center"/>
      <protection locked="0"/>
    </xf>
    <xf numFmtId="0" fontId="14" fillId="0" borderId="7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4" fillId="0" borderId="104" xfId="0" applyFont="1" applyFill="1" applyBorder="1" applyAlignment="1" applyProtection="1">
      <alignment horizontal="center" vertical="center"/>
      <protection locked="0"/>
    </xf>
    <xf numFmtId="0" fontId="14" fillId="0" borderId="53" xfId="0" applyFont="1" applyFill="1" applyBorder="1" applyAlignment="1" applyProtection="1">
      <alignment horizontal="center" vertical="center" wrapText="1"/>
      <protection locked="0"/>
    </xf>
    <xf numFmtId="0" fontId="14" fillId="0" borderId="57" xfId="0" applyFont="1" applyFill="1" applyBorder="1" applyAlignment="1" applyProtection="1">
      <alignment horizontal="center" vertical="center" wrapText="1"/>
      <protection locked="0"/>
    </xf>
    <xf numFmtId="0" fontId="14" fillId="0" borderId="82" xfId="0" applyFont="1" applyFill="1" applyBorder="1" applyAlignment="1" applyProtection="1">
      <alignment horizontal="left" vertical="center" wrapText="1"/>
      <protection locked="0"/>
    </xf>
    <xf numFmtId="0" fontId="14" fillId="0" borderId="90" xfId="0" applyFont="1" applyFill="1" applyBorder="1" applyAlignment="1" applyProtection="1">
      <alignment horizontal="left" vertical="center" wrapText="1"/>
      <protection locked="0"/>
    </xf>
    <xf numFmtId="0" fontId="14" fillId="0" borderId="83" xfId="0" applyFont="1" applyFill="1" applyBorder="1" applyAlignment="1" applyProtection="1">
      <alignment horizontal="left" vertical="center" wrapText="1"/>
      <protection locked="0"/>
    </xf>
    <xf numFmtId="0" fontId="16" fillId="0" borderId="53" xfId="0" applyFont="1" applyFill="1" applyBorder="1" applyAlignment="1" applyProtection="1">
      <alignment horizontal="center" vertical="center" wrapText="1"/>
      <protection locked="0"/>
    </xf>
    <xf numFmtId="0" fontId="16" fillId="0" borderId="57" xfId="0" applyFont="1" applyFill="1" applyBorder="1" applyAlignment="1" applyProtection="1">
      <alignment horizontal="center" vertical="center" wrapText="1"/>
      <protection locked="0"/>
    </xf>
    <xf numFmtId="1" fontId="30" fillId="0" borderId="54" xfId="0" applyNumberFormat="1" applyFont="1" applyFill="1" applyBorder="1" applyAlignment="1">
      <alignment horizontal="center" vertical="center" wrapText="1"/>
    </xf>
    <xf numFmtId="1" fontId="30" fillId="0" borderId="48" xfId="0" applyNumberFormat="1" applyFont="1" applyFill="1" applyBorder="1" applyAlignment="1">
      <alignment horizontal="center" vertical="center" wrapText="1"/>
    </xf>
    <xf numFmtId="1" fontId="30" fillId="0" borderId="55" xfId="0" applyNumberFormat="1" applyFont="1" applyFill="1" applyBorder="1" applyAlignment="1">
      <alignment horizontal="center" vertical="center" wrapText="1"/>
    </xf>
    <xf numFmtId="0" fontId="27" fillId="0" borderId="53" xfId="0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0" borderId="27" xfId="0" applyFont="1" applyFill="1" applyBorder="1" applyAlignment="1" applyProtection="1">
      <alignment horizontal="center" vertical="center"/>
      <protection locked="0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76" xfId="0" applyFont="1" applyFill="1" applyBorder="1" applyAlignment="1" applyProtection="1">
      <alignment horizontal="center" vertical="center"/>
      <protection locked="0"/>
    </xf>
    <xf numFmtId="0" fontId="30" fillId="0" borderId="83" xfId="0" applyFont="1" applyFill="1" applyBorder="1" applyAlignment="1" applyProtection="1">
      <alignment horizontal="center" vertical="center"/>
      <protection locked="0"/>
    </xf>
    <xf numFmtId="0" fontId="30" fillId="0" borderId="90" xfId="0" applyFont="1" applyFill="1" applyBorder="1" applyAlignment="1" applyProtection="1">
      <alignment horizontal="center" vertical="center"/>
      <protection locked="0"/>
    </xf>
    <xf numFmtId="0" fontId="30" fillId="0" borderId="77" xfId="0" applyFont="1" applyFill="1" applyBorder="1" applyAlignment="1" applyProtection="1">
      <alignment horizontal="center" vertical="center"/>
      <protection locked="0"/>
    </xf>
    <xf numFmtId="0" fontId="14" fillId="0" borderId="29" xfId="0" applyFont="1" applyFill="1" applyBorder="1" applyAlignment="1" applyProtection="1">
      <alignment horizontal="center" vertical="center"/>
      <protection locked="0"/>
    </xf>
    <xf numFmtId="49" fontId="14" fillId="0" borderId="82" xfId="0" applyNumberFormat="1" applyFont="1" applyFill="1" applyBorder="1" applyAlignment="1">
      <alignment horizontal="center" vertical="center" wrapText="1"/>
    </xf>
    <xf numFmtId="49" fontId="14" fillId="0" borderId="90" xfId="0" applyNumberFormat="1" applyFont="1" applyFill="1" applyBorder="1" applyAlignment="1">
      <alignment horizontal="center" vertical="center" wrapText="1"/>
    </xf>
    <xf numFmtId="49" fontId="14" fillId="0" borderId="83" xfId="0" applyNumberFormat="1" applyFont="1" applyFill="1" applyBorder="1" applyAlignment="1">
      <alignment horizontal="center" vertical="center" wrapText="1"/>
    </xf>
    <xf numFmtId="49" fontId="14" fillId="0" borderId="105" xfId="0" applyNumberFormat="1" applyFont="1" applyFill="1" applyBorder="1" applyAlignment="1">
      <alignment horizontal="center" vertical="center" wrapText="1"/>
    </xf>
    <xf numFmtId="49" fontId="14" fillId="0" borderId="106" xfId="0" applyNumberFormat="1" applyFont="1" applyFill="1" applyBorder="1" applyAlignment="1">
      <alignment horizontal="center" vertical="center" wrapText="1"/>
    </xf>
    <xf numFmtId="49" fontId="14" fillId="0" borderId="107" xfId="0" applyNumberFormat="1" applyFont="1" applyFill="1" applyBorder="1" applyAlignment="1">
      <alignment horizontal="center" vertical="center" wrapText="1"/>
    </xf>
    <xf numFmtId="0" fontId="30" fillId="0" borderId="36" xfId="0" applyFont="1" applyFill="1" applyBorder="1" applyAlignment="1" applyProtection="1">
      <alignment horizontal="center" vertical="center"/>
      <protection locked="0"/>
    </xf>
    <xf numFmtId="0" fontId="30" fillId="0" borderId="48" xfId="0" applyFont="1" applyFill="1" applyBorder="1" applyAlignment="1" applyProtection="1">
      <alignment horizontal="center" vertical="center"/>
      <protection locked="0"/>
    </xf>
    <xf numFmtId="0" fontId="30" fillId="0" borderId="55" xfId="0" applyFont="1" applyFill="1" applyBorder="1" applyAlignment="1" applyProtection="1">
      <alignment horizontal="center" vertical="center"/>
      <protection locked="0"/>
    </xf>
    <xf numFmtId="0" fontId="14" fillId="0" borderId="56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67" xfId="0" applyFont="1" applyFill="1" applyBorder="1" applyAlignment="1" applyProtection="1">
      <alignment horizontal="center" vertical="center"/>
      <protection locked="0"/>
    </xf>
    <xf numFmtId="0" fontId="14" fillId="0" borderId="45" xfId="0" applyFont="1" applyFill="1" applyBorder="1" applyAlignment="1" applyProtection="1">
      <alignment horizontal="center" vertical="center"/>
      <protection locked="0"/>
    </xf>
    <xf numFmtId="0" fontId="14" fillId="0" borderId="51" xfId="0" applyFont="1" applyFill="1" applyBorder="1" applyAlignment="1" applyProtection="1">
      <alignment horizontal="center" vertical="center"/>
      <protection locked="0"/>
    </xf>
    <xf numFmtId="0" fontId="14" fillId="0" borderId="68" xfId="0" applyFont="1" applyFill="1" applyBorder="1" applyAlignment="1" applyProtection="1">
      <alignment horizontal="center" vertical="center"/>
      <protection locked="0"/>
    </xf>
    <xf numFmtId="49" fontId="14" fillId="0" borderId="59" xfId="0" applyNumberFormat="1" applyFont="1" applyFill="1" applyBorder="1" applyAlignment="1">
      <alignment horizontal="center" vertical="center" wrapText="1"/>
    </xf>
    <xf numFmtId="49" fontId="14" fillId="0" borderId="60" xfId="0" applyNumberFormat="1" applyFont="1" applyFill="1" applyBorder="1" applyAlignment="1">
      <alignment horizontal="center" vertical="center" wrapText="1"/>
    </xf>
    <xf numFmtId="49" fontId="14" fillId="0" borderId="61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30" fillId="0" borderId="90" xfId="0" applyFont="1" applyFill="1" applyBorder="1" applyAlignment="1" applyProtection="1">
      <alignment horizontal="left" vertical="center"/>
      <protection locked="0"/>
    </xf>
    <xf numFmtId="0" fontId="30" fillId="0" borderId="83" xfId="0" applyFont="1" applyFill="1" applyBorder="1" applyAlignment="1" applyProtection="1">
      <alignment horizontal="left" vertical="center"/>
      <protection locked="0"/>
    </xf>
    <xf numFmtId="0" fontId="30" fillId="0" borderId="93" xfId="0" applyFont="1" applyFill="1" applyBorder="1" applyAlignment="1" applyProtection="1">
      <alignment horizontal="left" vertical="center"/>
      <protection locked="0"/>
    </xf>
    <xf numFmtId="0" fontId="30" fillId="0" borderId="94" xfId="0" applyFont="1" applyFill="1" applyBorder="1" applyAlignment="1" applyProtection="1">
      <alignment horizontal="left" vertical="center"/>
      <protection locked="0"/>
    </xf>
    <xf numFmtId="0" fontId="30" fillId="0" borderId="95" xfId="0" applyFont="1" applyFill="1" applyBorder="1" applyAlignment="1" applyProtection="1">
      <alignment horizontal="left" vertical="center"/>
      <protection locked="0"/>
    </xf>
    <xf numFmtId="0" fontId="30" fillId="0" borderId="75" xfId="0" applyFont="1" applyFill="1" applyBorder="1" applyAlignment="1" applyProtection="1">
      <alignment horizontal="center" vertical="center"/>
      <protection locked="0"/>
    </xf>
    <xf numFmtId="0" fontId="30" fillId="0" borderId="104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/>
      <protection locked="0"/>
    </xf>
    <xf numFmtId="0" fontId="14" fillId="0" borderId="42" xfId="0" applyFont="1" applyFill="1" applyBorder="1" applyAlignment="1" applyProtection="1">
      <alignment horizontal="center" vertical="center"/>
      <protection locked="0"/>
    </xf>
    <xf numFmtId="0" fontId="14" fillId="0" borderId="77" xfId="0" applyFont="1" applyFill="1" applyBorder="1" applyAlignment="1" applyProtection="1">
      <alignment horizontal="center" vertical="center" wrapText="1"/>
      <protection locked="0"/>
    </xf>
    <xf numFmtId="0" fontId="14" fillId="0" borderId="20" xfId="0" applyFont="1" applyFill="1" applyBorder="1" applyAlignment="1" applyProtection="1">
      <alignment horizontal="center" vertical="center" wrapText="1"/>
      <protection locked="0"/>
    </xf>
    <xf numFmtId="0" fontId="14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79" xfId="0" applyFont="1" applyFill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center" vertical="center"/>
      <protection locked="0"/>
    </xf>
    <xf numFmtId="0" fontId="30" fillId="0" borderId="18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30" fillId="0" borderId="98" xfId="0" applyFont="1" applyFill="1" applyBorder="1" applyAlignment="1" applyProtection="1">
      <alignment horizontal="center" vertical="center"/>
      <protection locked="0"/>
    </xf>
    <xf numFmtId="0" fontId="30" fillId="0" borderId="99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center" vertical="center" textRotation="90"/>
      <protection locked="0"/>
    </xf>
    <xf numFmtId="0" fontId="30" fillId="0" borderId="2" xfId="0" applyFont="1" applyFill="1" applyBorder="1" applyAlignment="1" applyProtection="1">
      <alignment horizontal="center" vertical="center" textRotation="90"/>
      <protection locked="0"/>
    </xf>
    <xf numFmtId="0" fontId="30" fillId="0" borderId="67" xfId="0" applyFont="1" applyFill="1" applyBorder="1" applyAlignment="1" applyProtection="1">
      <alignment horizontal="center" vertical="center" textRotation="90"/>
      <protection locked="0"/>
    </xf>
    <xf numFmtId="0" fontId="30" fillId="0" borderId="15" xfId="0" applyFont="1" applyFill="1" applyBorder="1" applyAlignment="1" applyProtection="1">
      <alignment horizontal="center" vertical="center" textRotation="90"/>
      <protection locked="0"/>
    </xf>
    <xf numFmtId="0" fontId="30" fillId="0" borderId="0" xfId="0" applyFont="1" applyFill="1" applyBorder="1" applyAlignment="1" applyProtection="1">
      <alignment horizontal="center" vertical="center" textRotation="90"/>
      <protection locked="0"/>
    </xf>
    <xf numFmtId="0" fontId="30" fillId="0" borderId="16" xfId="0" applyFont="1" applyFill="1" applyBorder="1" applyAlignment="1" applyProtection="1">
      <alignment horizontal="center" vertical="center" textRotation="90"/>
      <protection locked="0"/>
    </xf>
    <xf numFmtId="0" fontId="30" fillId="0" borderId="65" xfId="0" applyFont="1" applyFill="1" applyBorder="1" applyAlignment="1" applyProtection="1">
      <alignment horizontal="center" vertical="center" textRotation="90"/>
      <protection locked="0"/>
    </xf>
    <xf numFmtId="0" fontId="30" fillId="0" borderId="51" xfId="0" applyFont="1" applyFill="1" applyBorder="1" applyAlignment="1" applyProtection="1">
      <alignment horizontal="center" vertical="center" textRotation="90"/>
      <protection locked="0"/>
    </xf>
    <xf numFmtId="0" fontId="30" fillId="0" borderId="68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 vertical="center" textRotation="90"/>
      <protection locked="0"/>
    </xf>
    <xf numFmtId="0" fontId="14" fillId="0" borderId="19" xfId="0" applyFont="1" applyFill="1" applyBorder="1" applyAlignment="1" applyProtection="1">
      <alignment horizontal="center" vertical="center" textRotation="90"/>
      <protection locked="0"/>
    </xf>
    <xf numFmtId="0" fontId="14" fillId="0" borderId="20" xfId="0" applyFont="1" applyFill="1" applyBorder="1" applyAlignment="1" applyProtection="1">
      <alignment horizontal="center" vertical="center" textRotation="90"/>
      <protection locked="0"/>
    </xf>
    <xf numFmtId="0" fontId="14" fillId="0" borderId="22" xfId="0" applyFont="1" applyFill="1" applyBorder="1" applyAlignment="1" applyProtection="1">
      <alignment horizontal="center" vertical="center" textRotation="90"/>
      <protection locked="0"/>
    </xf>
    <xf numFmtId="0" fontId="16" fillId="0" borderId="54" xfId="0" applyFont="1" applyFill="1" applyBorder="1" applyAlignment="1" applyProtection="1">
      <alignment horizontal="center" vertical="center"/>
      <protection locked="0"/>
    </xf>
    <xf numFmtId="0" fontId="16" fillId="0" borderId="48" xfId="0" applyFont="1" applyFill="1" applyBorder="1" applyAlignment="1" applyProtection="1">
      <alignment horizontal="center" vertical="center"/>
      <protection locked="0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9" fillId="0" borderId="5" xfId="0" applyFont="1" applyFill="1" applyBorder="1" applyAlignment="1" applyProtection="1">
      <alignment horizontal="center" vertical="center"/>
      <protection locked="0"/>
    </xf>
    <xf numFmtId="0" fontId="19" fillId="0" borderId="6" xfId="0" applyFont="1" applyFill="1" applyBorder="1" applyAlignment="1" applyProtection="1">
      <alignment horizontal="center" vertical="center"/>
      <protection locked="0"/>
    </xf>
    <xf numFmtId="0" fontId="19" fillId="0" borderId="7" xfId="0" applyFont="1" applyFill="1" applyBorder="1" applyAlignment="1" applyProtection="1">
      <alignment horizontal="center" vertical="center"/>
      <protection locked="0"/>
    </xf>
    <xf numFmtId="0" fontId="21" fillId="0" borderId="56" xfId="0" applyFont="1" applyFill="1" applyBorder="1" applyAlignment="1" applyProtection="1">
      <alignment horizontal="center" vertical="center" textRotation="90"/>
      <protection locked="0"/>
    </xf>
    <xf numFmtId="0" fontId="21" fillId="0" borderId="63" xfId="0" applyFont="1" applyFill="1" applyBorder="1" applyAlignment="1" applyProtection="1">
      <alignment horizontal="center" vertical="center" textRotation="90"/>
      <protection locked="0"/>
    </xf>
    <xf numFmtId="0" fontId="21" fillId="0" borderId="89" xfId="0" applyFont="1" applyFill="1" applyBorder="1" applyAlignment="1" applyProtection="1">
      <alignment horizontal="center" vertical="center" textRotation="90"/>
      <protection locked="0"/>
    </xf>
    <xf numFmtId="0" fontId="21" fillId="0" borderId="64" xfId="0" applyFont="1" applyFill="1" applyBorder="1" applyAlignment="1" applyProtection="1">
      <alignment horizontal="center" vertical="center" textRotation="90"/>
      <protection locked="0"/>
    </xf>
    <xf numFmtId="0" fontId="21" fillId="0" borderId="45" xfId="0" applyFont="1" applyFill="1" applyBorder="1" applyAlignment="1" applyProtection="1">
      <alignment horizontal="center" vertical="center" textRotation="90"/>
      <protection locked="0"/>
    </xf>
    <xf numFmtId="0" fontId="21" fillId="0" borderId="66" xfId="0" applyFont="1" applyFill="1" applyBorder="1" applyAlignment="1" applyProtection="1">
      <alignment horizontal="center" vertical="center" textRotation="90"/>
      <protection locked="0"/>
    </xf>
    <xf numFmtId="0" fontId="21" fillId="0" borderId="18" xfId="0" applyFont="1" applyFill="1" applyBorder="1" applyAlignment="1" applyProtection="1">
      <alignment horizontal="center" vertical="center" textRotation="90"/>
      <protection locked="0"/>
    </xf>
    <xf numFmtId="0" fontId="21" fillId="0" borderId="20" xfId="0" applyFont="1" applyFill="1" applyBorder="1" applyAlignment="1" applyProtection="1">
      <alignment horizontal="center" vertical="center" textRotation="90"/>
      <protection locked="0"/>
    </xf>
    <xf numFmtId="0" fontId="21" fillId="0" borderId="22" xfId="0" applyFont="1" applyFill="1" applyBorder="1" applyAlignment="1" applyProtection="1">
      <alignment horizontal="center" vertical="center" textRotation="90"/>
      <protection locked="0"/>
    </xf>
    <xf numFmtId="0" fontId="21" fillId="0" borderId="19" xfId="0" applyFont="1" applyFill="1" applyBorder="1" applyAlignment="1" applyProtection="1">
      <alignment horizontal="center" vertical="center" textRotation="90"/>
      <protection locked="0"/>
    </xf>
    <xf numFmtId="0" fontId="21" fillId="0" borderId="21" xfId="0" applyFont="1" applyFill="1" applyBorder="1" applyAlignment="1" applyProtection="1">
      <alignment horizontal="center" vertical="center" textRotation="90"/>
      <protection locked="0"/>
    </xf>
    <xf numFmtId="0" fontId="21" fillId="0" borderId="23" xfId="0" applyFont="1" applyFill="1" applyBorder="1" applyAlignment="1" applyProtection="1">
      <alignment horizontal="center" vertical="center" textRotation="90"/>
      <protection locked="0"/>
    </xf>
    <xf numFmtId="0" fontId="21" fillId="0" borderId="30" xfId="0" applyFont="1" applyFill="1" applyBorder="1" applyAlignment="1" applyProtection="1">
      <alignment horizontal="center" vertical="center" textRotation="90"/>
      <protection locked="0"/>
    </xf>
    <xf numFmtId="0" fontId="48" fillId="0" borderId="64" xfId="0" applyFont="1" applyFill="1" applyBorder="1" applyAlignment="1" applyProtection="1">
      <alignment horizontal="center"/>
      <protection locked="0"/>
    </xf>
    <xf numFmtId="0" fontId="48" fillId="0" borderId="89" xfId="0" applyFont="1" applyFill="1" applyBorder="1" applyAlignment="1" applyProtection="1">
      <alignment horizont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19" fillId="0" borderId="48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4" xfId="0" applyFont="1" applyFill="1" applyBorder="1" applyAlignment="1" applyProtection="1">
      <alignment horizontal="center" vertical="center"/>
      <protection locked="0"/>
    </xf>
    <xf numFmtId="0" fontId="22" fillId="0" borderId="48" xfId="0" applyFont="1" applyFill="1" applyBorder="1" applyAlignment="1" applyProtection="1">
      <alignment horizontal="center" vertic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center" vertical="center"/>
      <protection locked="0"/>
    </xf>
    <xf numFmtId="0" fontId="32" fillId="4" borderId="15" xfId="0" applyFont="1" applyFill="1" applyBorder="1" applyAlignment="1" applyProtection="1">
      <alignment horizontal="center" vertical="center" textRotation="90" wrapText="1"/>
      <protection locked="0"/>
    </xf>
    <xf numFmtId="0" fontId="43" fillId="0" borderId="0" xfId="0" applyFont="1" applyFill="1" applyAlignment="1">
      <alignment horizontal="left" wrapText="1"/>
    </xf>
    <xf numFmtId="0" fontId="27" fillId="0" borderId="101" xfId="0" applyNumberFormat="1" applyFont="1" applyFill="1" applyBorder="1" applyAlignment="1" applyProtection="1">
      <alignment horizontal="center" vertical="center"/>
      <protection locked="0"/>
    </xf>
    <xf numFmtId="0" fontId="27" fillId="0" borderId="102" xfId="0" applyNumberFormat="1" applyFont="1" applyFill="1" applyBorder="1" applyAlignment="1" applyProtection="1">
      <alignment horizontal="center" vertical="center"/>
      <protection locked="0"/>
    </xf>
    <xf numFmtId="0" fontId="21" fillId="0" borderId="31" xfId="0" applyFont="1" applyFill="1" applyBorder="1" applyAlignment="1" applyProtection="1">
      <alignment horizontal="center" vertical="center" textRotation="90"/>
      <protection locked="0"/>
    </xf>
    <xf numFmtId="0" fontId="21" fillId="0" borderId="25" xfId="0" applyFont="1" applyFill="1" applyBorder="1" applyAlignment="1" applyProtection="1">
      <alignment horizontal="center" vertical="center"/>
      <protection locked="0"/>
    </xf>
    <xf numFmtId="0" fontId="21" fillId="0" borderId="18" xfId="0" applyFont="1" applyFill="1" applyBorder="1" applyAlignment="1" applyProtection="1">
      <alignment horizontal="center" vertical="center"/>
      <protection locked="0"/>
    </xf>
    <xf numFmtId="0" fontId="21" fillId="0" borderId="32" xfId="0" applyFont="1" applyFill="1" applyBorder="1" applyAlignment="1" applyProtection="1">
      <alignment horizontal="center" vertical="center"/>
      <protection locked="0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 applyProtection="1">
      <alignment horizontal="center" vertical="center"/>
      <protection locked="0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0" fontId="21" fillId="0" borderId="21" xfId="0" applyFont="1" applyFill="1" applyBorder="1" applyAlignment="1" applyProtection="1">
      <alignment horizontal="center" vertical="center"/>
      <protection locked="0"/>
    </xf>
    <xf numFmtId="0" fontId="21" fillId="0" borderId="42" xfId="0" applyFont="1" applyFill="1" applyBorder="1" applyAlignment="1" applyProtection="1">
      <alignment horizontal="center" vertical="center"/>
      <protection locked="0"/>
    </xf>
    <xf numFmtId="1" fontId="30" fillId="0" borderId="62" xfId="0" applyNumberFormat="1" applyFont="1" applyFill="1" applyBorder="1" applyAlignment="1">
      <alignment horizontal="center" vertical="center" wrapText="1"/>
    </xf>
    <xf numFmtId="1" fontId="30" fillId="0" borderId="2" xfId="0" applyNumberFormat="1" applyFont="1" applyFill="1" applyBorder="1" applyAlignment="1">
      <alignment horizontal="center" vertical="center" wrapText="1"/>
    </xf>
    <xf numFmtId="0" fontId="14" fillId="0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 wrapText="1"/>
    </xf>
    <xf numFmtId="0" fontId="14" fillId="0" borderId="61" xfId="0" applyFont="1" applyFill="1" applyBorder="1" applyAlignment="1">
      <alignment horizontal="center" vertical="center" wrapText="1"/>
    </xf>
    <xf numFmtId="0" fontId="30" fillId="0" borderId="5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0" fontId="14" fillId="0" borderId="123" xfId="0" applyFont="1" applyFill="1" applyBorder="1" applyAlignment="1">
      <alignment horizontal="justify" vertical="center" wrapText="1"/>
    </xf>
    <xf numFmtId="0" fontId="14" fillId="0" borderId="60" xfId="0" applyFont="1" applyFill="1" applyBorder="1" applyAlignment="1">
      <alignment horizontal="justify" vertical="center" wrapText="1"/>
    </xf>
    <xf numFmtId="0" fontId="14" fillId="0" borderId="122" xfId="0" applyFont="1" applyFill="1" applyBorder="1" applyAlignment="1">
      <alignment horizontal="justify" vertical="center" wrapText="1"/>
    </xf>
    <xf numFmtId="0" fontId="53" fillId="0" borderId="20" xfId="0" applyFont="1" applyFill="1" applyBorder="1" applyAlignment="1" applyProtection="1">
      <alignment horizontal="center" vertical="center"/>
      <protection locked="0"/>
    </xf>
    <xf numFmtId="0" fontId="57" fillId="2" borderId="0" xfId="0" applyFont="1" applyFill="1" applyAlignment="1" applyProtection="1">
      <alignment horizontal="center" vertical="top" wrapText="1"/>
      <protection locked="0"/>
    </xf>
    <xf numFmtId="0" fontId="16" fillId="0" borderId="98" xfId="0" applyNumberFormat="1" applyFont="1" applyFill="1" applyBorder="1" applyAlignment="1" applyProtection="1">
      <alignment horizontal="center" vertical="center"/>
      <protection locked="0"/>
    </xf>
    <xf numFmtId="0" fontId="16" fillId="0" borderId="99" xfId="0" applyNumberFormat="1" applyFont="1" applyFill="1" applyBorder="1" applyAlignment="1" applyProtection="1">
      <alignment horizontal="center" vertical="center"/>
      <protection locked="0"/>
    </xf>
    <xf numFmtId="0" fontId="16" fillId="0" borderId="56" xfId="0" applyNumberFormat="1" applyFont="1" applyFill="1" applyBorder="1" applyAlignment="1" applyProtection="1">
      <alignment horizontal="center" vertical="center"/>
      <protection locked="0"/>
    </xf>
    <xf numFmtId="0" fontId="16" fillId="0" borderId="63" xfId="0" applyNumberFormat="1" applyFont="1" applyFill="1" applyBorder="1" applyAlignment="1" applyProtection="1">
      <alignment horizontal="center" vertical="center"/>
      <protection locked="0"/>
    </xf>
    <xf numFmtId="0" fontId="27" fillId="0" borderId="85" xfId="0" applyNumberFormat="1" applyFont="1" applyFill="1" applyBorder="1" applyAlignment="1" applyProtection="1">
      <alignment horizontal="center" vertical="center"/>
      <protection locked="0"/>
    </xf>
    <xf numFmtId="0" fontId="27" fillId="0" borderId="86" xfId="0" applyNumberFormat="1" applyFont="1" applyFill="1" applyBorder="1" applyAlignment="1" applyProtection="1">
      <alignment horizontal="center" vertical="center"/>
      <protection locked="0"/>
    </xf>
    <xf numFmtId="0" fontId="27" fillId="0" borderId="87" xfId="0" applyNumberFormat="1" applyFont="1" applyFill="1" applyBorder="1" applyAlignment="1" applyProtection="1">
      <alignment horizontal="center" vertical="center"/>
      <protection locked="0"/>
    </xf>
    <xf numFmtId="0" fontId="27" fillId="0" borderId="88" xfId="0" applyNumberFormat="1" applyFont="1" applyFill="1" applyBorder="1" applyAlignment="1" applyProtection="1">
      <alignment horizontal="center" vertical="center"/>
      <protection locked="0"/>
    </xf>
    <xf numFmtId="0" fontId="16" fillId="0" borderId="97" xfId="0" applyNumberFormat="1" applyFont="1" applyFill="1" applyBorder="1" applyAlignment="1" applyProtection="1">
      <alignment horizontal="center" vertical="center"/>
      <protection locked="0"/>
    </xf>
    <xf numFmtId="0" fontId="14" fillId="0" borderId="94" xfId="0" applyFont="1" applyFill="1" applyBorder="1" applyAlignment="1" applyProtection="1">
      <alignment horizontal="center" vertical="center"/>
      <protection locked="0"/>
    </xf>
    <xf numFmtId="0" fontId="14" fillId="0" borderId="95" xfId="0" applyFont="1" applyFill="1" applyBorder="1" applyAlignment="1" applyProtection="1">
      <alignment horizontal="center" vertical="center"/>
      <protection locked="0"/>
    </xf>
    <xf numFmtId="0" fontId="30" fillId="0" borderId="82" xfId="0" applyFont="1" applyFill="1" applyBorder="1" applyAlignment="1" applyProtection="1">
      <alignment horizontal="left" vertical="center" wrapText="1"/>
      <protection locked="0"/>
    </xf>
    <xf numFmtId="0" fontId="30" fillId="0" borderId="90" xfId="0" applyFont="1" applyFill="1" applyBorder="1" applyAlignment="1" applyProtection="1">
      <alignment horizontal="left" vertical="center" wrapText="1"/>
      <protection locked="0"/>
    </xf>
    <xf numFmtId="0" fontId="30" fillId="0" borderId="83" xfId="0" applyFont="1" applyFill="1" applyBorder="1" applyAlignment="1" applyProtection="1">
      <alignment horizontal="left" vertical="center" wrapText="1"/>
      <protection locked="0"/>
    </xf>
    <xf numFmtId="0" fontId="30" fillId="0" borderId="17" xfId="0" applyFont="1" applyFill="1" applyBorder="1" applyAlignment="1" applyProtection="1">
      <alignment horizontal="center" vertical="center"/>
      <protection locked="0"/>
    </xf>
    <xf numFmtId="0" fontId="14" fillId="0" borderId="93" xfId="0" applyFont="1" applyFill="1" applyBorder="1" applyAlignment="1" applyProtection="1">
      <alignment horizontal="left" vertical="center"/>
      <protection locked="0"/>
    </xf>
    <xf numFmtId="0" fontId="14" fillId="0" borderId="94" xfId="0" applyFont="1" applyFill="1" applyBorder="1" applyAlignment="1" applyProtection="1">
      <alignment horizontal="left" vertical="center"/>
      <protection locked="0"/>
    </xf>
    <xf numFmtId="0" fontId="14" fillId="0" borderId="95" xfId="0" applyFont="1" applyFill="1" applyBorder="1" applyAlignment="1" applyProtection="1">
      <alignment horizontal="left" vertical="center"/>
      <protection locked="0"/>
    </xf>
    <xf numFmtId="1" fontId="54" fillId="0" borderId="76" xfId="0" applyNumberFormat="1" applyFont="1" applyFill="1" applyBorder="1" applyAlignment="1" applyProtection="1">
      <alignment horizontal="center" vertical="center"/>
      <protection locked="0"/>
    </xf>
    <xf numFmtId="1" fontId="54" fillId="0" borderId="90" xfId="0" applyNumberFormat="1" applyFont="1" applyFill="1" applyBorder="1" applyAlignment="1" applyProtection="1">
      <alignment horizontal="center" vertical="center"/>
      <protection locked="0"/>
    </xf>
    <xf numFmtId="1" fontId="54" fillId="0" borderId="77" xfId="0" applyNumberFormat="1" applyFont="1" applyFill="1" applyBorder="1" applyAlignment="1" applyProtection="1">
      <alignment horizontal="center" vertical="center"/>
      <protection locked="0"/>
    </xf>
    <xf numFmtId="0" fontId="14" fillId="0" borderId="21" xfId="0" applyFont="1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/>
      <protection locked="0"/>
    </xf>
    <xf numFmtId="0" fontId="14" fillId="0" borderId="35" xfId="0" applyFont="1" applyFill="1" applyBorder="1" applyAlignment="1" applyProtection="1">
      <alignment horizontal="center" vertical="center" wrapText="1"/>
      <protection locked="0"/>
    </xf>
    <xf numFmtId="0" fontId="14" fillId="0" borderId="28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Fill="1" applyBorder="1" applyAlignment="1" applyProtection="1">
      <alignment horizontal="center" vertical="center" wrapText="1"/>
      <protection locked="0"/>
    </xf>
    <xf numFmtId="0" fontId="55" fillId="0" borderId="56" xfId="0" applyFont="1" applyFill="1" applyBorder="1" applyAlignment="1" applyProtection="1">
      <alignment horizontal="center" vertical="center"/>
      <protection locked="0"/>
    </xf>
    <xf numFmtId="0" fontId="55" fillId="0" borderId="2" xfId="0" applyFont="1" applyFill="1" applyBorder="1" applyAlignment="1" applyProtection="1">
      <alignment horizontal="center" vertical="center"/>
      <protection locked="0"/>
    </xf>
    <xf numFmtId="0" fontId="55" fillId="0" borderId="67" xfId="0" applyFont="1" applyFill="1" applyBorder="1" applyAlignment="1" applyProtection="1">
      <alignment horizontal="center" vertical="center"/>
      <protection locked="0"/>
    </xf>
    <xf numFmtId="0" fontId="55" fillId="0" borderId="89" xfId="0" applyFont="1" applyFill="1" applyBorder="1" applyAlignment="1" applyProtection="1">
      <alignment horizontal="center" vertical="center"/>
      <protection locked="0"/>
    </xf>
    <xf numFmtId="0" fontId="55" fillId="0" borderId="0" xfId="0" applyFont="1" applyFill="1" applyBorder="1" applyAlignment="1" applyProtection="1">
      <alignment horizontal="center" vertical="center"/>
      <protection locked="0"/>
    </xf>
    <xf numFmtId="0" fontId="55" fillId="0" borderId="16" xfId="0" applyFont="1" applyFill="1" applyBorder="1" applyAlignment="1" applyProtection="1">
      <alignment horizontal="center" vertical="center"/>
      <protection locked="0"/>
    </xf>
    <xf numFmtId="0" fontId="55" fillId="0" borderId="45" xfId="0" applyFont="1" applyFill="1" applyBorder="1" applyAlignment="1" applyProtection="1">
      <alignment horizontal="center" vertical="center"/>
      <protection locked="0"/>
    </xf>
    <xf numFmtId="0" fontId="55" fillId="0" borderId="51" xfId="0" applyFont="1" applyFill="1" applyBorder="1" applyAlignment="1" applyProtection="1">
      <alignment horizontal="center" vertical="center"/>
      <protection locked="0"/>
    </xf>
    <xf numFmtId="0" fontId="55" fillId="0" borderId="68" xfId="0" applyFont="1" applyFill="1" applyBorder="1" applyAlignment="1" applyProtection="1">
      <alignment horizontal="center" vertical="center"/>
      <protection locked="0"/>
    </xf>
    <xf numFmtId="0" fontId="30" fillId="0" borderId="82" xfId="0" applyFont="1" applyFill="1" applyBorder="1" applyAlignment="1" applyProtection="1">
      <alignment horizontal="center" vertical="center"/>
      <protection locked="0"/>
    </xf>
    <xf numFmtId="0" fontId="14" fillId="0" borderId="93" xfId="0" applyFont="1" applyFill="1" applyBorder="1" applyAlignment="1" applyProtection="1">
      <alignment horizontal="center" vertical="center"/>
      <protection locked="0"/>
    </xf>
    <xf numFmtId="0" fontId="16" fillId="0" borderId="62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50" xfId="0" applyNumberFormat="1" applyFont="1" applyFill="1" applyBorder="1" applyAlignment="1" applyProtection="1">
      <alignment horizontal="center" textRotation="90" wrapText="1"/>
      <protection locked="0"/>
    </xf>
    <xf numFmtId="0" fontId="30" fillId="3" borderId="9" xfId="0" applyFont="1" applyFill="1" applyBorder="1" applyAlignment="1" applyProtection="1">
      <alignment horizontal="center" vertical="center"/>
      <protection locked="0"/>
    </xf>
    <xf numFmtId="0" fontId="30" fillId="3" borderId="10" xfId="0" applyFont="1" applyFill="1" applyBorder="1" applyAlignment="1" applyProtection="1">
      <alignment horizontal="center" vertical="center"/>
      <protection locked="0"/>
    </xf>
    <xf numFmtId="0" fontId="30" fillId="3" borderId="39" xfId="0" applyFont="1" applyFill="1" applyBorder="1" applyAlignment="1" applyProtection="1">
      <alignment horizontal="center" vertical="center"/>
      <protection locked="0"/>
    </xf>
    <xf numFmtId="0" fontId="16" fillId="0" borderId="77" xfId="0" applyFont="1" applyFill="1" applyBorder="1" applyAlignment="1" applyProtection="1">
      <alignment horizontal="center" vertical="center" wrapText="1"/>
      <protection locked="0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14" fillId="0" borderId="40" xfId="0" applyFont="1" applyFill="1" applyBorder="1" applyAlignment="1" applyProtection="1">
      <alignment horizontal="center" vertical="center"/>
      <protection locked="0"/>
    </xf>
    <xf numFmtId="0" fontId="14" fillId="0" borderId="18" xfId="0" applyFont="1" applyFill="1" applyBorder="1" applyAlignment="1" applyProtection="1">
      <alignment horizontal="center" vertical="center"/>
      <protection locked="0"/>
    </xf>
    <xf numFmtId="0" fontId="14" fillId="0" borderId="32" xfId="0" applyFont="1" applyFill="1" applyBorder="1" applyAlignment="1" applyProtection="1">
      <alignment horizontal="center" vertical="center"/>
      <protection locked="0"/>
    </xf>
    <xf numFmtId="0" fontId="35" fillId="0" borderId="40" xfId="0" applyFont="1" applyFill="1" applyBorder="1" applyAlignment="1" applyProtection="1">
      <alignment horizontal="center" vertical="center"/>
      <protection locked="0"/>
    </xf>
    <xf numFmtId="0" fontId="35" fillId="0" borderId="18" xfId="0" applyFont="1" applyFill="1" applyBorder="1" applyAlignment="1" applyProtection="1">
      <alignment horizontal="center" vertical="center"/>
      <protection locked="0"/>
    </xf>
    <xf numFmtId="0" fontId="35" fillId="0" borderId="32" xfId="0" applyFont="1" applyFill="1" applyBorder="1" applyAlignment="1" applyProtection="1">
      <alignment horizontal="center" vertical="center"/>
      <protection locked="0"/>
    </xf>
    <xf numFmtId="0" fontId="16" fillId="0" borderId="56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89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9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84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8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6" fillId="0" borderId="92" xfId="0" applyNumberFormat="1" applyFont="1" applyFill="1" applyBorder="1" applyAlignment="1" applyProtection="1">
      <alignment horizontal="center" vertical="center" textRotation="90" wrapText="1"/>
      <protection locked="0"/>
    </xf>
    <xf numFmtId="0" fontId="16" fillId="0" borderId="32" xfId="0" applyNumberFormat="1" applyFont="1" applyFill="1" applyBorder="1" applyAlignment="1" applyProtection="1">
      <alignment horizontal="center" vertical="center" textRotation="90" wrapText="1"/>
      <protection locked="0"/>
    </xf>
    <xf numFmtId="0" fontId="14" fillId="0" borderId="62" xfId="0" applyFont="1" applyFill="1" applyBorder="1" applyAlignment="1" applyProtection="1">
      <alignment horizontal="center" vertical="center" textRotation="90"/>
      <protection locked="0"/>
    </xf>
    <xf numFmtId="0" fontId="14" fillId="0" borderId="2" xfId="0" applyFont="1" applyFill="1" applyBorder="1" applyAlignment="1" applyProtection="1">
      <alignment horizontal="center" vertical="center" textRotation="90"/>
      <protection locked="0"/>
    </xf>
    <xf numFmtId="0" fontId="14" fillId="0" borderId="67" xfId="0" applyFont="1" applyFill="1" applyBorder="1" applyAlignment="1" applyProtection="1">
      <alignment horizontal="center" vertical="center" textRotation="90"/>
      <protection locked="0"/>
    </xf>
    <xf numFmtId="0" fontId="14" fillId="0" borderId="15" xfId="0" applyFont="1" applyFill="1" applyBorder="1" applyAlignment="1" applyProtection="1">
      <alignment horizontal="center" vertical="center" textRotation="90"/>
      <protection locked="0"/>
    </xf>
    <xf numFmtId="0" fontId="14" fillId="0" borderId="0" xfId="0" applyFont="1" applyFill="1" applyBorder="1" applyAlignment="1" applyProtection="1">
      <alignment horizontal="center" vertical="center" textRotation="90"/>
      <protection locked="0"/>
    </xf>
    <xf numFmtId="0" fontId="14" fillId="0" borderId="16" xfId="0" applyFont="1" applyFill="1" applyBorder="1" applyAlignment="1" applyProtection="1">
      <alignment horizontal="center" vertical="center" textRotation="90"/>
      <protection locked="0"/>
    </xf>
    <xf numFmtId="0" fontId="14" fillId="0" borderId="65" xfId="0" applyFont="1" applyFill="1" applyBorder="1" applyAlignment="1" applyProtection="1">
      <alignment horizontal="center" vertical="center" textRotation="90"/>
      <protection locked="0"/>
    </xf>
    <xf numFmtId="0" fontId="14" fillId="0" borderId="51" xfId="0" applyFont="1" applyFill="1" applyBorder="1" applyAlignment="1" applyProtection="1">
      <alignment horizontal="center" vertical="center" textRotation="90"/>
      <protection locked="0"/>
    </xf>
    <xf numFmtId="0" fontId="14" fillId="0" borderId="68" xfId="0" applyFont="1" applyFill="1" applyBorder="1" applyAlignment="1" applyProtection="1">
      <alignment horizontal="center" vertical="center" textRotation="90"/>
      <protection locked="0"/>
    </xf>
    <xf numFmtId="0" fontId="20" fillId="0" borderId="51" xfId="0" applyFont="1" applyFill="1" applyBorder="1" applyAlignment="1" applyProtection="1">
      <alignment horizontal="center" vertical="center"/>
      <protection locked="0"/>
    </xf>
    <xf numFmtId="0" fontId="18" fillId="0" borderId="96" xfId="0" applyNumberFormat="1" applyFont="1" applyFill="1" applyBorder="1" applyAlignment="1" applyProtection="1">
      <alignment horizontal="center" vertical="center" textRotation="255"/>
      <protection locked="0"/>
    </xf>
    <xf numFmtId="0" fontId="18" fillId="0" borderId="46" xfId="0" applyNumberFormat="1" applyFont="1" applyFill="1" applyBorder="1" applyAlignment="1" applyProtection="1">
      <alignment horizontal="center" vertical="center" textRotation="255"/>
      <protection locked="0"/>
    </xf>
    <xf numFmtId="0" fontId="18" fillId="0" borderId="47" xfId="0" applyNumberFormat="1" applyFont="1" applyFill="1" applyBorder="1" applyAlignment="1" applyProtection="1">
      <alignment horizontal="center" vertical="center" textRotation="255"/>
      <protection locked="0"/>
    </xf>
    <xf numFmtId="0" fontId="30" fillId="0" borderId="2" xfId="0" applyFont="1" applyFill="1" applyBorder="1" applyAlignment="1" applyProtection="1">
      <alignment horizontal="center" vertical="center" wrapText="1"/>
      <protection locked="0"/>
    </xf>
    <xf numFmtId="0" fontId="30" fillId="0" borderId="67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Border="1" applyAlignment="1" applyProtection="1">
      <alignment horizontal="center" vertical="center" wrapText="1"/>
      <protection locked="0"/>
    </xf>
    <xf numFmtId="0" fontId="30" fillId="0" borderId="16" xfId="0" applyFont="1" applyFill="1" applyBorder="1" applyAlignment="1" applyProtection="1">
      <alignment horizontal="center" vertical="center" wrapText="1"/>
      <protection locked="0"/>
    </xf>
    <xf numFmtId="0" fontId="30" fillId="0" borderId="51" xfId="0" applyFont="1" applyFill="1" applyBorder="1" applyAlignment="1" applyProtection="1">
      <alignment horizontal="center" vertical="center" wrapText="1"/>
      <protection locked="0"/>
    </xf>
    <xf numFmtId="0" fontId="30" fillId="0" borderId="68" xfId="0" applyFont="1" applyFill="1" applyBorder="1" applyAlignment="1" applyProtection="1">
      <alignment horizontal="center" vertical="center" wrapText="1"/>
      <protection locked="0"/>
    </xf>
    <xf numFmtId="0" fontId="30" fillId="0" borderId="62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65" xfId="0" applyFont="1" applyFill="1" applyBorder="1" applyAlignment="1" applyProtection="1">
      <alignment horizontal="center" vertical="center" wrapText="1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0" fillId="3" borderId="54" xfId="0" applyFont="1" applyFill="1" applyBorder="1" applyAlignment="1" applyProtection="1">
      <alignment horizontal="center" vertical="center"/>
      <protection locked="0"/>
    </xf>
    <xf numFmtId="0" fontId="30" fillId="3" borderId="48" xfId="0" applyFont="1" applyFill="1" applyBorder="1" applyAlignment="1" applyProtection="1">
      <alignment horizontal="center" vertical="center"/>
      <protection locked="0"/>
    </xf>
    <xf numFmtId="0" fontId="30" fillId="3" borderId="55" xfId="0" applyFont="1" applyFill="1" applyBorder="1" applyAlignment="1" applyProtection="1">
      <alignment horizontal="center" vertical="center"/>
      <protection locked="0"/>
    </xf>
    <xf numFmtId="0" fontId="14" fillId="0" borderId="59" xfId="0" applyFont="1" applyFill="1" applyBorder="1" applyAlignment="1" applyProtection="1">
      <alignment horizontal="center" vertical="center"/>
      <protection locked="0"/>
    </xf>
    <xf numFmtId="0" fontId="14" fillId="0" borderId="60" xfId="0" applyFont="1" applyFill="1" applyBorder="1" applyAlignment="1" applyProtection="1">
      <alignment horizontal="center" vertical="center"/>
      <protection locked="0"/>
    </xf>
    <xf numFmtId="0" fontId="14" fillId="0" borderId="61" xfId="0" applyFont="1" applyFill="1" applyBorder="1" applyAlignment="1" applyProtection="1">
      <alignment horizontal="center" vertical="center"/>
      <protection locked="0"/>
    </xf>
    <xf numFmtId="0" fontId="30" fillId="3" borderId="8" xfId="0" applyFont="1" applyFill="1" applyBorder="1" applyAlignment="1" applyProtection="1">
      <alignment horizontal="center" vertical="center"/>
      <protection locked="0"/>
    </xf>
    <xf numFmtId="0" fontId="30" fillId="3" borderId="36" xfId="0" applyFont="1" applyFill="1" applyBorder="1" applyAlignment="1" applyProtection="1">
      <alignment horizontal="center" vertical="center"/>
      <protection locked="0"/>
    </xf>
    <xf numFmtId="0" fontId="30" fillId="0" borderId="59" xfId="0" applyFont="1" applyFill="1" applyBorder="1" applyAlignment="1" applyProtection="1">
      <alignment horizontal="center" vertical="center"/>
      <protection locked="0"/>
    </xf>
    <xf numFmtId="0" fontId="30" fillId="0" borderId="60" xfId="0" applyFont="1" applyFill="1" applyBorder="1" applyAlignment="1" applyProtection="1">
      <alignment horizontal="center" vertical="center"/>
      <protection locked="0"/>
    </xf>
    <xf numFmtId="0" fontId="30" fillId="0" borderId="61" xfId="0" applyFont="1" applyFill="1" applyBorder="1" applyAlignment="1" applyProtection="1">
      <alignment horizontal="center" vertical="center"/>
      <protection locked="0"/>
    </xf>
    <xf numFmtId="49" fontId="30" fillId="0" borderId="50" xfId="0" applyNumberFormat="1" applyFont="1" applyFill="1" applyBorder="1" applyAlignment="1" applyProtection="1">
      <alignment horizontal="center" vertical="center"/>
      <protection locked="0"/>
    </xf>
    <xf numFmtId="49" fontId="30" fillId="0" borderId="52" xfId="0" applyNumberFormat="1" applyFont="1" applyFill="1" applyBorder="1" applyAlignment="1" applyProtection="1">
      <alignment horizontal="center" vertical="center"/>
      <protection locked="0"/>
    </xf>
    <xf numFmtId="49" fontId="30" fillId="0" borderId="58" xfId="0" applyNumberFormat="1" applyFont="1" applyFill="1" applyBorder="1" applyAlignment="1" applyProtection="1">
      <alignment horizontal="center" vertical="center"/>
      <protection locked="0"/>
    </xf>
    <xf numFmtId="0" fontId="30" fillId="3" borderId="54" xfId="0" applyFont="1" applyFill="1" applyBorder="1" applyAlignment="1" applyProtection="1">
      <alignment horizontal="left" vertical="center"/>
      <protection locked="0"/>
    </xf>
    <xf numFmtId="0" fontId="30" fillId="3" borderId="48" xfId="0" applyFont="1" applyFill="1" applyBorder="1" applyAlignment="1" applyProtection="1">
      <alignment horizontal="left" vertical="center"/>
      <protection locked="0"/>
    </xf>
    <xf numFmtId="0" fontId="30" fillId="3" borderId="55" xfId="0" applyFont="1" applyFill="1" applyBorder="1" applyAlignment="1" applyProtection="1">
      <alignment horizontal="left" vertical="center"/>
      <protection locked="0"/>
    </xf>
    <xf numFmtId="0" fontId="30" fillId="0" borderId="59" xfId="0" applyFont="1" applyFill="1" applyBorder="1" applyAlignment="1" applyProtection="1">
      <alignment horizontal="left" vertical="center"/>
      <protection locked="0"/>
    </xf>
    <xf numFmtId="0" fontId="30" fillId="0" borderId="60" xfId="0" applyFont="1" applyFill="1" applyBorder="1" applyAlignment="1" applyProtection="1">
      <alignment horizontal="left" vertical="center"/>
      <protection locked="0"/>
    </xf>
    <xf numFmtId="0" fontId="30" fillId="0" borderId="61" xfId="0" applyFont="1" applyFill="1" applyBorder="1" applyAlignment="1" applyProtection="1">
      <alignment horizontal="left" vertical="center"/>
      <protection locked="0"/>
    </xf>
    <xf numFmtId="0" fontId="30" fillId="0" borderId="123" xfId="0" applyFont="1" applyFill="1" applyBorder="1" applyAlignment="1" applyProtection="1">
      <alignment horizontal="left" vertical="center" wrapText="1"/>
      <protection locked="0"/>
    </xf>
    <xf numFmtId="0" fontId="30" fillId="0" borderId="60" xfId="0" applyFont="1" applyFill="1" applyBorder="1" applyAlignment="1" applyProtection="1">
      <alignment horizontal="left" vertical="center" wrapText="1"/>
      <protection locked="0"/>
    </xf>
    <xf numFmtId="0" fontId="30" fillId="0" borderId="122" xfId="0" applyFont="1" applyFill="1" applyBorder="1" applyAlignment="1" applyProtection="1">
      <alignment horizontal="left" vertical="center" wrapText="1"/>
      <protection locked="0"/>
    </xf>
    <xf numFmtId="49" fontId="14" fillId="0" borderId="49" xfId="0" applyNumberFormat="1" applyFont="1" applyFill="1" applyBorder="1" applyAlignment="1" applyProtection="1">
      <alignment horizontal="center" vertical="center"/>
      <protection locked="0"/>
    </xf>
    <xf numFmtId="49" fontId="14" fillId="0" borderId="53" xfId="0" applyNumberFormat="1" applyFont="1" applyFill="1" applyBorder="1" applyAlignment="1" applyProtection="1">
      <alignment horizontal="center" vertical="center"/>
      <protection locked="0"/>
    </xf>
    <xf numFmtId="49" fontId="14" fillId="0" borderId="57" xfId="0" applyNumberFormat="1" applyFont="1" applyFill="1" applyBorder="1" applyAlignment="1" applyProtection="1">
      <alignment horizontal="center" vertical="center"/>
      <protection locked="0"/>
    </xf>
    <xf numFmtId="0" fontId="14" fillId="0" borderId="82" xfId="0" applyFont="1" applyFill="1" applyBorder="1" applyAlignment="1">
      <alignment horizontal="justify" vertical="center" wrapText="1"/>
    </xf>
    <xf numFmtId="0" fontId="14" fillId="0" borderId="90" xfId="0" applyFont="1" applyFill="1" applyBorder="1" applyAlignment="1">
      <alignment horizontal="justify" vertical="center" wrapText="1"/>
    </xf>
    <xf numFmtId="0" fontId="14" fillId="0" borderId="83" xfId="0" applyFont="1" applyFill="1" applyBorder="1" applyAlignment="1">
      <alignment horizontal="justify" vertical="center" wrapText="1"/>
    </xf>
    <xf numFmtId="0" fontId="14" fillId="0" borderId="82" xfId="0" applyFont="1" applyFill="1" applyBorder="1" applyAlignment="1">
      <alignment horizontal="center" vertical="center" wrapText="1"/>
    </xf>
    <xf numFmtId="0" fontId="14" fillId="0" borderId="90" xfId="0" applyFont="1" applyFill="1" applyBorder="1" applyAlignment="1">
      <alignment horizontal="center" vertical="center" wrapText="1"/>
    </xf>
    <xf numFmtId="0" fontId="14" fillId="0" borderId="83" xfId="0" applyFont="1" applyFill="1" applyBorder="1" applyAlignment="1">
      <alignment horizontal="center" vertical="center" wrapText="1"/>
    </xf>
    <xf numFmtId="0" fontId="30" fillId="0" borderId="54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14" fillId="0" borderId="28" xfId="0" applyFont="1" applyFill="1" applyBorder="1" applyAlignment="1" applyProtection="1">
      <alignment horizontal="center" vertical="center"/>
      <protection locked="0"/>
    </xf>
    <xf numFmtId="0" fontId="14" fillId="0" borderId="81" xfId="0" applyFont="1" applyFill="1" applyBorder="1" applyAlignment="1" applyProtection="1">
      <alignment horizontal="center" vertical="center"/>
      <protection locked="0"/>
    </xf>
    <xf numFmtId="0" fontId="14" fillId="0" borderId="91" xfId="0" applyFont="1" applyFill="1" applyBorder="1" applyAlignment="1" applyProtection="1">
      <alignment horizontal="center" vertical="center"/>
      <protection locked="0"/>
    </xf>
    <xf numFmtId="0" fontId="14" fillId="0" borderId="93" xfId="0" applyFont="1" applyFill="1" applyBorder="1" applyAlignment="1">
      <alignment horizontal="center" vertical="center" wrapText="1"/>
    </xf>
    <xf numFmtId="0" fontId="14" fillId="0" borderId="94" xfId="0" applyFont="1" applyFill="1" applyBorder="1" applyAlignment="1">
      <alignment horizontal="center" vertical="center" wrapText="1"/>
    </xf>
    <xf numFmtId="0" fontId="14" fillId="0" borderId="107" xfId="0" applyFont="1" applyFill="1" applyBorder="1" applyAlignment="1">
      <alignment horizontal="center" vertical="center" wrapText="1"/>
    </xf>
    <xf numFmtId="0" fontId="14" fillId="0" borderId="93" xfId="0" applyFont="1" applyFill="1" applyBorder="1" applyAlignment="1">
      <alignment horizontal="justify" vertical="center" wrapText="1"/>
    </xf>
    <xf numFmtId="0" fontId="14" fillId="0" borderId="94" xfId="0" applyFont="1" applyFill="1" applyBorder="1" applyAlignment="1">
      <alignment horizontal="justify" vertical="center" wrapText="1"/>
    </xf>
    <xf numFmtId="0" fontId="14" fillId="0" borderId="95" xfId="0" applyFont="1" applyFill="1" applyBorder="1" applyAlignment="1">
      <alignment horizontal="justify" vertical="center" wrapText="1"/>
    </xf>
    <xf numFmtId="0" fontId="14" fillId="0" borderId="105" xfId="0" applyFont="1" applyFill="1" applyBorder="1" applyAlignment="1">
      <alignment horizontal="center" vertical="center" wrapText="1"/>
    </xf>
    <xf numFmtId="0" fontId="14" fillId="0" borderId="106" xfId="0" applyFont="1" applyFill="1" applyBorder="1" applyAlignment="1">
      <alignment horizontal="center" vertical="center" wrapText="1"/>
    </xf>
    <xf numFmtId="49" fontId="14" fillId="0" borderId="93" xfId="0" applyNumberFormat="1" applyFont="1" applyFill="1" applyBorder="1" applyAlignment="1" applyProtection="1">
      <alignment horizontal="center" vertical="center"/>
      <protection locked="0"/>
    </xf>
    <xf numFmtId="49" fontId="14" fillId="0" borderId="94" xfId="0" applyNumberFormat="1" applyFont="1" applyFill="1" applyBorder="1" applyAlignment="1" applyProtection="1">
      <alignment horizontal="center" vertical="center"/>
      <protection locked="0"/>
    </xf>
    <xf numFmtId="49" fontId="14" fillId="0" borderId="95" xfId="0" applyNumberFormat="1" applyFont="1" applyFill="1" applyBorder="1" applyAlignment="1" applyProtection="1">
      <alignment horizontal="center" vertical="center"/>
      <protection locked="0"/>
    </xf>
    <xf numFmtId="0" fontId="0" fillId="0" borderId="48" xfId="0" applyBorder="1"/>
    <xf numFmtId="0" fontId="0" fillId="0" borderId="39" xfId="0" applyBorder="1"/>
    <xf numFmtId="0" fontId="53" fillId="0" borderId="82" xfId="0" applyFont="1" applyFill="1" applyBorder="1" applyAlignment="1" applyProtection="1">
      <alignment horizontal="center" vertical="center"/>
      <protection locked="0"/>
    </xf>
    <xf numFmtId="0" fontId="53" fillId="0" borderId="90" xfId="0" applyFont="1" applyFill="1" applyBorder="1" applyAlignment="1" applyProtection="1">
      <alignment horizontal="center" vertical="center"/>
      <protection locked="0"/>
    </xf>
    <xf numFmtId="0" fontId="53" fillId="0" borderId="77" xfId="0" applyFont="1" applyFill="1" applyBorder="1" applyAlignment="1" applyProtection="1">
      <alignment horizontal="center" vertical="center"/>
      <protection locked="0"/>
    </xf>
    <xf numFmtId="0" fontId="30" fillId="0" borderId="93" xfId="0" applyFont="1" applyFill="1" applyBorder="1" applyAlignment="1" applyProtection="1">
      <alignment horizontal="center" vertical="center"/>
      <protection locked="0"/>
    </xf>
    <xf numFmtId="0" fontId="30" fillId="0" borderId="94" xfId="0" applyFont="1" applyFill="1" applyBorder="1" applyAlignment="1" applyProtection="1">
      <alignment horizontal="center" vertical="center"/>
      <protection locked="0"/>
    </xf>
    <xf numFmtId="0" fontId="30" fillId="0" borderId="91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27" fillId="0" borderId="90" xfId="0" applyFont="1" applyFill="1" applyBorder="1" applyAlignment="1" applyProtection="1">
      <alignment horizontal="center" vertical="center"/>
      <protection locked="0"/>
    </xf>
    <xf numFmtId="0" fontId="27" fillId="0" borderId="77" xfId="0" applyFont="1" applyFill="1" applyBorder="1" applyAlignment="1" applyProtection="1">
      <alignment horizontal="center" vertical="center"/>
      <protection locked="0"/>
    </xf>
    <xf numFmtId="0" fontId="27" fillId="0" borderId="94" xfId="0" applyFont="1" applyFill="1" applyBorder="1" applyAlignment="1" applyProtection="1">
      <alignment horizontal="center" vertical="center"/>
      <protection locked="0"/>
    </xf>
    <xf numFmtId="0" fontId="27" fillId="0" borderId="91" xfId="0" applyFont="1" applyFill="1" applyBorder="1" applyAlignment="1" applyProtection="1">
      <alignment horizontal="center" vertical="center"/>
      <protection locked="0"/>
    </xf>
    <xf numFmtId="0" fontId="30" fillId="0" borderId="81" xfId="0" applyFont="1" applyFill="1" applyBorder="1" applyAlignment="1" applyProtection="1">
      <alignment horizontal="center" vertical="center"/>
      <protection locked="0"/>
    </xf>
    <xf numFmtId="0" fontId="14" fillId="0" borderId="63" xfId="0" applyFont="1" applyFill="1" applyBorder="1" applyAlignment="1" applyProtection="1">
      <alignment horizontal="center" vertical="center" textRotation="90"/>
      <protection locked="0"/>
    </xf>
    <xf numFmtId="0" fontId="14" fillId="0" borderId="64" xfId="0" applyFont="1" applyFill="1" applyBorder="1" applyAlignment="1" applyProtection="1">
      <alignment horizontal="center" vertical="center" textRotation="90"/>
      <protection locked="0"/>
    </xf>
    <xf numFmtId="0" fontId="14" fillId="0" borderId="66" xfId="0" applyFont="1" applyFill="1" applyBorder="1" applyAlignment="1" applyProtection="1">
      <alignment horizontal="center" vertical="center" textRotation="90"/>
      <protection locked="0"/>
    </xf>
    <xf numFmtId="0" fontId="20" fillId="0" borderId="51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left" vertical="center" wrapText="1"/>
    </xf>
    <xf numFmtId="0" fontId="43" fillId="2" borderId="0" xfId="0" applyFont="1" applyFill="1" applyAlignment="1">
      <alignment horizontal="left" vertical="center" wrapText="1"/>
    </xf>
    <xf numFmtId="0" fontId="67" fillId="0" borderId="15" xfId="0" applyFont="1" applyBorder="1" applyAlignment="1">
      <alignment horizontal="left" textRotation="90" wrapText="1"/>
    </xf>
    <xf numFmtId="0" fontId="30" fillId="0" borderId="55" xfId="0" applyFont="1" applyFill="1" applyBorder="1" applyAlignment="1">
      <alignment horizontal="center" vertical="center"/>
    </xf>
    <xf numFmtId="0" fontId="14" fillId="0" borderId="123" xfId="0" applyFont="1" applyFill="1" applyBorder="1" applyAlignment="1">
      <alignment vertical="center" wrapText="1"/>
    </xf>
    <xf numFmtId="0" fontId="14" fillId="0" borderId="60" xfId="0" applyFont="1" applyFill="1" applyBorder="1" applyAlignment="1">
      <alignment vertical="center" wrapText="1"/>
    </xf>
    <xf numFmtId="0" fontId="14" fillId="0" borderId="122" xfId="0" applyFont="1" applyFill="1" applyBorder="1" applyAlignment="1">
      <alignment vertical="center" wrapText="1"/>
    </xf>
    <xf numFmtId="0" fontId="30" fillId="0" borderId="76" xfId="0" applyFont="1" applyFill="1" applyBorder="1" applyAlignment="1" applyProtection="1">
      <alignment horizontal="center" vertical="center" wrapText="1"/>
      <protection locked="0"/>
    </xf>
    <xf numFmtId="0" fontId="30" fillId="0" borderId="83" xfId="0" applyFont="1" applyFill="1" applyBorder="1" applyAlignment="1" applyProtection="1">
      <alignment horizontal="center" vertical="center" wrapText="1"/>
      <protection locked="0"/>
    </xf>
    <xf numFmtId="0" fontId="30" fillId="0" borderId="32" xfId="0" applyFont="1" applyFill="1" applyBorder="1" applyAlignment="1" applyProtection="1">
      <alignment horizontal="center" vertical="center"/>
      <protection locked="0"/>
    </xf>
    <xf numFmtId="0" fontId="14" fillId="0" borderId="76" xfId="0" applyFont="1" applyFill="1" applyBorder="1" applyAlignment="1" applyProtection="1">
      <alignment horizontal="center"/>
      <protection locked="0"/>
    </xf>
    <xf numFmtId="0" fontId="14" fillId="0" borderId="7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 applyProtection="1">
      <alignment horizontal="center"/>
      <protection locked="0"/>
    </xf>
    <xf numFmtId="0" fontId="30" fillId="0" borderId="40" xfId="0" applyFont="1" applyFill="1" applyBorder="1" applyAlignment="1" applyProtection="1">
      <alignment horizontal="center"/>
      <protection locked="0"/>
    </xf>
    <xf numFmtId="0" fontId="30" fillId="0" borderId="59" xfId="0" applyFont="1" applyFill="1" applyBorder="1" applyAlignment="1" applyProtection="1">
      <alignment vertical="center"/>
      <protection locked="0"/>
    </xf>
    <xf numFmtId="0" fontId="30" fillId="0" borderId="121" xfId="0" applyFont="1" applyFill="1" applyBorder="1" applyAlignment="1" applyProtection="1">
      <alignment vertical="center"/>
      <protection locked="0"/>
    </xf>
    <xf numFmtId="0" fontId="16" fillId="0" borderId="93" xfId="0" applyFont="1" applyFill="1" applyBorder="1" applyAlignment="1" applyProtection="1">
      <alignment horizontal="center" vertical="center"/>
      <protection locked="0"/>
    </xf>
    <xf numFmtId="0" fontId="16" fillId="0" borderId="95" xfId="0" applyFont="1" applyFill="1" applyBorder="1" applyAlignment="1" applyProtection="1">
      <alignment horizontal="center" vertical="center"/>
      <protection locked="0"/>
    </xf>
    <xf numFmtId="0" fontId="16" fillId="0" borderId="94" xfId="0" applyFont="1" applyFill="1" applyBorder="1" applyAlignment="1" applyProtection="1">
      <alignment horizontal="center" vertical="center"/>
      <protection locked="0"/>
    </xf>
    <xf numFmtId="0" fontId="16" fillId="0" borderId="91" xfId="0" applyFont="1" applyFill="1" applyBorder="1" applyAlignment="1" applyProtection="1">
      <alignment horizontal="center" vertical="center"/>
      <protection locked="0"/>
    </xf>
    <xf numFmtId="0" fontId="16" fillId="0" borderId="82" xfId="0" applyFont="1" applyFill="1" applyBorder="1" applyAlignment="1" applyProtection="1">
      <alignment horizontal="center" vertical="center"/>
      <protection locked="0"/>
    </xf>
    <xf numFmtId="0" fontId="16" fillId="0" borderId="83" xfId="0" applyFont="1" applyFill="1" applyBorder="1" applyAlignment="1" applyProtection="1">
      <alignment horizontal="center" vertical="center"/>
      <protection locked="0"/>
    </xf>
    <xf numFmtId="0" fontId="16" fillId="0" borderId="90" xfId="0" applyFont="1" applyFill="1" applyBorder="1" applyAlignment="1" applyProtection="1">
      <alignment horizontal="center" vertical="center"/>
      <protection locked="0"/>
    </xf>
    <xf numFmtId="0" fontId="16" fillId="0" borderId="77" xfId="0" applyFont="1" applyFill="1" applyBorder="1" applyAlignment="1" applyProtection="1">
      <alignment horizontal="center" vertical="center"/>
      <protection locked="0"/>
    </xf>
    <xf numFmtId="0" fontId="53" fillId="0" borderId="82" xfId="0" applyFont="1" applyFill="1" applyBorder="1" applyAlignment="1" applyProtection="1">
      <alignment vertical="center"/>
      <protection locked="0"/>
    </xf>
    <xf numFmtId="0" fontId="53" fillId="0" borderId="77" xfId="0" applyFont="1" applyFill="1" applyBorder="1" applyAlignment="1" applyProtection="1">
      <alignment vertical="center"/>
      <protection locked="0"/>
    </xf>
    <xf numFmtId="0" fontId="30" fillId="0" borderId="82" xfId="0" applyFont="1" applyFill="1" applyBorder="1" applyAlignment="1" applyProtection="1">
      <alignment vertical="center"/>
      <protection locked="0"/>
    </xf>
    <xf numFmtId="0" fontId="30" fillId="0" borderId="77" xfId="0" applyFont="1" applyFill="1" applyBorder="1" applyAlignment="1" applyProtection="1">
      <alignment vertical="center"/>
      <protection locked="0"/>
    </xf>
    <xf numFmtId="0" fontId="14" fillId="0" borderId="95" xfId="0" applyFont="1" applyFill="1" applyBorder="1" applyAlignment="1">
      <alignment horizontal="center" vertical="center" wrapText="1"/>
    </xf>
    <xf numFmtId="49" fontId="14" fillId="0" borderId="93" xfId="0" applyNumberFormat="1" applyFont="1" applyFill="1" applyBorder="1" applyAlignment="1">
      <alignment horizontal="center" vertical="center" wrapText="1"/>
    </xf>
    <xf numFmtId="49" fontId="14" fillId="0" borderId="94" xfId="0" applyNumberFormat="1" applyFont="1" applyFill="1" applyBorder="1" applyAlignment="1">
      <alignment horizontal="center" vertical="center" wrapText="1"/>
    </xf>
    <xf numFmtId="49" fontId="14" fillId="0" borderId="95" xfId="0" applyNumberFormat="1" applyFont="1" applyFill="1" applyBorder="1" applyAlignment="1">
      <alignment horizontal="center" vertical="center" wrapText="1"/>
    </xf>
    <xf numFmtId="0" fontId="14" fillId="0" borderId="82" xfId="0" applyFont="1" applyFill="1" applyBorder="1" applyAlignment="1">
      <alignment vertical="center" wrapText="1"/>
    </xf>
    <xf numFmtId="0" fontId="14" fillId="0" borderId="90" xfId="0" applyFont="1" applyFill="1" applyBorder="1" applyAlignment="1">
      <alignment vertical="center" wrapText="1"/>
    </xf>
    <xf numFmtId="0" fontId="14" fillId="0" borderId="83" xfId="0" applyFont="1" applyFill="1" applyBorder="1" applyAlignment="1">
      <alignment vertical="center" wrapText="1"/>
    </xf>
    <xf numFmtId="49" fontId="21" fillId="0" borderId="82" xfId="0" applyNumberFormat="1" applyFont="1" applyFill="1" applyBorder="1" applyAlignment="1" applyProtection="1">
      <alignment horizontal="center" vertical="center"/>
      <protection locked="0"/>
    </xf>
    <xf numFmtId="49" fontId="21" fillId="0" borderId="83" xfId="0" applyNumberFormat="1" applyFont="1" applyFill="1" applyBorder="1" applyAlignment="1" applyProtection="1">
      <alignment horizontal="center" vertical="center"/>
      <protection locked="0"/>
    </xf>
    <xf numFmtId="0" fontId="14" fillId="0" borderId="82" xfId="0" applyFont="1" applyFill="1" applyBorder="1" applyAlignment="1" applyProtection="1">
      <alignment vertical="center"/>
      <protection locked="0"/>
    </xf>
    <xf numFmtId="0" fontId="14" fillId="0" borderId="83" xfId="0" applyFont="1" applyFill="1" applyBorder="1" applyAlignment="1" applyProtection="1">
      <alignment vertical="center"/>
      <protection locked="0"/>
    </xf>
    <xf numFmtId="0" fontId="14" fillId="0" borderId="90" xfId="0" applyFont="1" applyFill="1" applyBorder="1" applyAlignment="1" applyProtection="1">
      <alignment vertical="center"/>
      <protection locked="0"/>
    </xf>
    <xf numFmtId="0" fontId="19" fillId="0" borderId="82" xfId="0" applyFont="1" applyFill="1" applyBorder="1" applyAlignment="1" applyProtection="1">
      <alignment horizontal="center" vertical="center"/>
      <protection locked="0"/>
    </xf>
    <xf numFmtId="0" fontId="19" fillId="0" borderId="83" xfId="0" applyFont="1" applyFill="1" applyBorder="1" applyAlignment="1" applyProtection="1">
      <alignment horizontal="center" vertical="center"/>
      <protection locked="0"/>
    </xf>
    <xf numFmtId="0" fontId="14" fillId="0" borderId="80" xfId="0" applyFont="1" applyFill="1" applyBorder="1" applyAlignment="1" applyProtection="1">
      <alignment horizontal="center" vertical="center"/>
      <protection locked="0"/>
    </xf>
    <xf numFmtId="0" fontId="30" fillId="0" borderId="52" xfId="0" applyFont="1" applyFill="1" applyBorder="1" applyAlignment="1" applyProtection="1">
      <alignment horizontal="center" vertical="center"/>
      <protection locked="0"/>
    </xf>
    <xf numFmtId="0" fontId="14" fillId="0" borderId="53" xfId="0" applyFont="1" applyFill="1" applyBorder="1" applyAlignment="1" applyProtection="1">
      <alignment horizontal="center" vertical="center"/>
      <protection locked="0"/>
    </xf>
    <xf numFmtId="0" fontId="14" fillId="0" borderId="38" xfId="0" applyFont="1" applyFill="1" applyBorder="1" applyAlignment="1" applyProtection="1">
      <alignment horizontal="center" vertical="center"/>
      <protection locked="0"/>
    </xf>
    <xf numFmtId="0" fontId="14" fillId="0" borderId="23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horizontal="left"/>
      <protection locked="0"/>
    </xf>
    <xf numFmtId="0" fontId="29" fillId="0" borderId="52" xfId="0" applyFont="1" applyFill="1" applyBorder="1" applyAlignment="1" applyProtection="1">
      <alignment horizontal="left"/>
      <protection locked="0"/>
    </xf>
    <xf numFmtId="0" fontId="14" fillId="0" borderId="76" xfId="0" applyFont="1" applyFill="1" applyBorder="1" applyAlignment="1" applyProtection="1">
      <alignment horizontal="left"/>
      <protection locked="0"/>
    </xf>
    <xf numFmtId="0" fontId="14" fillId="0" borderId="90" xfId="0" applyFont="1" applyFill="1" applyBorder="1" applyAlignment="1" applyProtection="1">
      <alignment horizontal="left"/>
      <protection locked="0"/>
    </xf>
    <xf numFmtId="0" fontId="14" fillId="0" borderId="83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vertical="center"/>
      <protection locked="0"/>
    </xf>
    <xf numFmtId="0" fontId="14" fillId="0" borderId="58" xfId="0" applyFont="1" applyFill="1" applyBorder="1" applyAlignment="1" applyProtection="1">
      <alignment vertical="center"/>
      <protection locked="0"/>
    </xf>
    <xf numFmtId="0" fontId="30" fillId="0" borderId="58" xfId="0" applyFont="1" applyFill="1" applyBorder="1" applyAlignment="1" applyProtection="1">
      <alignment horizontal="center" vertical="center"/>
      <protection locked="0"/>
    </xf>
    <xf numFmtId="0" fontId="16" fillId="0" borderId="76" xfId="0" applyFont="1" applyFill="1" applyBorder="1" applyAlignment="1" applyProtection="1">
      <alignment vertical="center" wrapText="1"/>
      <protection locked="0"/>
    </xf>
    <xf numFmtId="0" fontId="16" fillId="0" borderId="83" xfId="0" applyFont="1" applyFill="1" applyBorder="1" applyAlignment="1" applyProtection="1">
      <alignment vertical="center" wrapText="1"/>
      <protection locked="0"/>
    </xf>
    <xf numFmtId="0" fontId="29" fillId="0" borderId="40" xfId="0" applyFont="1" applyFill="1" applyBorder="1" applyAlignment="1" applyProtection="1">
      <alignment horizontal="left"/>
      <protection locked="0"/>
    </xf>
    <xf numFmtId="0" fontId="16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76" xfId="0" applyFont="1" applyFill="1" applyBorder="1" applyAlignment="1" applyProtection="1">
      <alignment horizontal="left"/>
      <protection locked="0"/>
    </xf>
    <xf numFmtId="0" fontId="29" fillId="0" borderId="77" xfId="0" applyFont="1" applyFill="1" applyBorder="1" applyAlignment="1" applyProtection="1">
      <alignment horizontal="left"/>
      <protection locked="0"/>
    </xf>
    <xf numFmtId="0" fontId="30" fillId="0" borderId="58" xfId="0" applyFont="1" applyFill="1" applyBorder="1" applyAlignment="1" applyProtection="1">
      <alignment horizontal="center"/>
      <protection locked="0"/>
    </xf>
    <xf numFmtId="0" fontId="29" fillId="0" borderId="90" xfId="0" applyFont="1" applyFill="1" applyBorder="1" applyAlignment="1" applyProtection="1">
      <alignment horizontal="left"/>
      <protection locked="0"/>
    </xf>
    <xf numFmtId="0" fontId="14" fillId="0" borderId="77" xfId="0" applyFont="1" applyFill="1" applyBorder="1" applyAlignment="1" applyProtection="1">
      <alignment horizontal="left" vertical="center"/>
      <protection locked="0"/>
    </xf>
    <xf numFmtId="0" fontId="14" fillId="0" borderId="76" xfId="0" applyFont="1" applyFill="1" applyBorder="1" applyAlignment="1" applyProtection="1">
      <alignment horizontal="left" vertical="center"/>
      <protection locked="0"/>
    </xf>
    <xf numFmtId="0" fontId="14" fillId="0" borderId="93" xfId="0" applyFont="1" applyFill="1" applyBorder="1" applyAlignment="1" applyProtection="1">
      <alignment horizontal="center" vertical="center" wrapText="1"/>
      <protection locked="0"/>
    </xf>
    <xf numFmtId="0" fontId="14" fillId="0" borderId="94" xfId="0" applyFont="1" applyFill="1" applyBorder="1" applyAlignment="1" applyProtection="1">
      <alignment horizontal="center" vertical="center" wrapText="1"/>
      <protection locked="0"/>
    </xf>
    <xf numFmtId="0" fontId="14" fillId="0" borderId="95" xfId="0" applyFont="1" applyFill="1" applyBorder="1" applyAlignment="1" applyProtection="1">
      <alignment horizontal="center" vertical="center" wrapText="1"/>
      <protection locked="0"/>
    </xf>
    <xf numFmtId="0" fontId="30" fillId="3" borderId="54" xfId="0" applyFont="1" applyFill="1" applyBorder="1" applyAlignment="1" applyProtection="1">
      <alignment vertical="center"/>
      <protection locked="0"/>
    </xf>
    <xf numFmtId="0" fontId="30" fillId="3" borderId="48" xfId="0" applyFont="1" applyFill="1" applyBorder="1" applyAlignment="1" applyProtection="1">
      <alignment vertical="center"/>
      <protection locked="0"/>
    </xf>
    <xf numFmtId="0" fontId="30" fillId="3" borderId="55" xfId="0" applyFont="1" applyFill="1" applyBorder="1" applyAlignment="1" applyProtection="1">
      <alignment vertical="center"/>
      <protection locked="0"/>
    </xf>
    <xf numFmtId="0" fontId="14" fillId="0" borderId="122" xfId="0" applyFont="1" applyFill="1" applyBorder="1" applyAlignment="1" applyProtection="1">
      <alignment horizontal="center" vertical="center"/>
      <protection locked="0"/>
    </xf>
    <xf numFmtId="0" fontId="17" fillId="0" borderId="82" xfId="0" applyFont="1" applyFill="1" applyBorder="1" applyAlignment="1" applyProtection="1">
      <alignment horizontal="center" vertical="center" wrapText="1"/>
      <protection locked="0"/>
    </xf>
    <xf numFmtId="0" fontId="17" fillId="0" borderId="90" xfId="0" applyFont="1" applyFill="1" applyBorder="1" applyAlignment="1" applyProtection="1">
      <alignment horizontal="center" vertical="center" wrapText="1"/>
      <protection locked="0"/>
    </xf>
    <xf numFmtId="0" fontId="17" fillId="0" borderId="83" xfId="0" applyFont="1" applyFill="1" applyBorder="1" applyAlignment="1" applyProtection="1">
      <alignment horizontal="center" vertical="center" wrapText="1"/>
      <protection locked="0"/>
    </xf>
    <xf numFmtId="0" fontId="14" fillId="0" borderId="82" xfId="0" applyFont="1" applyFill="1" applyBorder="1" applyAlignment="1" applyProtection="1">
      <alignment horizontal="center" vertical="center" wrapText="1"/>
      <protection locked="0"/>
    </xf>
    <xf numFmtId="0" fontId="14" fillId="0" borderId="90" xfId="0" applyFont="1" applyFill="1" applyBorder="1" applyAlignment="1" applyProtection="1">
      <alignment horizontal="center" vertical="center" wrapText="1"/>
      <protection locked="0"/>
    </xf>
    <xf numFmtId="0" fontId="14" fillId="0" borderId="83" xfId="0" applyFont="1" applyFill="1" applyBorder="1" applyAlignment="1" applyProtection="1">
      <alignment horizontal="center" vertical="center" wrapText="1"/>
      <protection locked="0"/>
    </xf>
    <xf numFmtId="0" fontId="21" fillId="0" borderId="82" xfId="0" applyFont="1" applyFill="1" applyBorder="1" applyAlignment="1" applyProtection="1">
      <alignment horizontal="center" vertical="center" wrapText="1"/>
      <protection locked="0"/>
    </xf>
    <xf numFmtId="0" fontId="21" fillId="0" borderId="90" xfId="0" applyFont="1" applyFill="1" applyBorder="1" applyAlignment="1" applyProtection="1">
      <alignment horizontal="center" vertical="center" wrapText="1"/>
      <protection locked="0"/>
    </xf>
    <xf numFmtId="0" fontId="21" fillId="0" borderId="83" xfId="0" applyFont="1" applyFill="1" applyBorder="1" applyAlignment="1" applyProtection="1">
      <alignment horizontal="center" vertical="center" wrapText="1"/>
      <protection locked="0"/>
    </xf>
    <xf numFmtId="0" fontId="14" fillId="0" borderId="80" xfId="0" applyFont="1" applyFill="1" applyBorder="1" applyAlignment="1" applyProtection="1">
      <alignment horizontal="center"/>
      <protection locked="0"/>
    </xf>
    <xf numFmtId="0" fontId="14" fillId="0" borderId="75" xfId="0" applyFont="1" applyFill="1" applyBorder="1" applyAlignment="1" applyProtection="1">
      <alignment horizontal="center"/>
      <protection locked="0"/>
    </xf>
    <xf numFmtId="0" fontId="30" fillId="0" borderId="50" xfId="0" applyFont="1" applyFill="1" applyBorder="1" applyAlignment="1" applyProtection="1">
      <alignment horizontal="center" vertical="center"/>
      <protection locked="0"/>
    </xf>
    <xf numFmtId="0" fontId="16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57" xfId="0" applyFont="1" applyFill="1" applyBorder="1" applyAlignment="1" applyProtection="1">
      <alignment horizontal="center" vertical="center"/>
      <protection locked="0"/>
    </xf>
    <xf numFmtId="0" fontId="27" fillId="0" borderId="76" xfId="0" applyFont="1" applyFill="1" applyBorder="1" applyAlignment="1" applyProtection="1">
      <alignment vertical="center" wrapText="1"/>
      <protection locked="0"/>
    </xf>
    <xf numFmtId="0" fontId="27" fillId="0" borderId="83" xfId="0" applyFont="1" applyFill="1" applyBorder="1" applyAlignment="1" applyProtection="1">
      <alignment vertical="center" wrapText="1"/>
      <protection locked="0"/>
    </xf>
    <xf numFmtId="0" fontId="14" fillId="0" borderId="76" xfId="0" applyFont="1" applyFill="1" applyBorder="1" applyAlignment="1" applyProtection="1">
      <alignment vertical="center" wrapText="1"/>
      <protection locked="0"/>
    </xf>
    <xf numFmtId="0" fontId="14" fillId="0" borderId="83" xfId="0" applyFont="1" applyFill="1" applyBorder="1" applyAlignment="1" applyProtection="1">
      <alignment vertical="center" wrapText="1"/>
      <protection locked="0"/>
    </xf>
    <xf numFmtId="0" fontId="14" fillId="0" borderId="76" xfId="0" applyFont="1" applyFill="1" applyBorder="1" applyAlignment="1" applyProtection="1">
      <alignment horizontal="center" vertical="center" wrapText="1"/>
      <protection locked="0"/>
    </xf>
    <xf numFmtId="0" fontId="14" fillId="0" borderId="77" xfId="0" applyFont="1" applyFill="1" applyBorder="1" applyAlignment="1" applyProtection="1">
      <alignment horizontal="left"/>
      <protection locked="0"/>
    </xf>
    <xf numFmtId="0" fontId="27" fillId="0" borderId="82" xfId="0" applyFont="1" applyFill="1" applyBorder="1" applyAlignment="1" applyProtection="1">
      <alignment horizontal="center" vertical="center" wrapText="1"/>
      <protection locked="0"/>
    </xf>
    <xf numFmtId="0" fontId="27" fillId="0" borderId="90" xfId="0" applyFont="1" applyFill="1" applyBorder="1" applyAlignment="1" applyProtection="1">
      <alignment horizontal="center" vertical="center" wrapText="1"/>
      <protection locked="0"/>
    </xf>
    <xf numFmtId="0" fontId="27" fillId="0" borderId="83" xfId="0" applyFont="1" applyFill="1" applyBorder="1" applyAlignment="1" applyProtection="1">
      <alignment horizontal="center" vertical="center" wrapText="1"/>
      <protection locked="0"/>
    </xf>
    <xf numFmtId="0" fontId="14" fillId="0" borderId="104" xfId="0" applyFont="1" applyFill="1" applyBorder="1" applyAlignment="1" applyProtection="1">
      <alignment horizontal="center"/>
      <protection locked="0"/>
    </xf>
    <xf numFmtId="0" fontId="14" fillId="0" borderId="52" xfId="0" applyFont="1" applyFill="1" applyBorder="1" applyAlignment="1" applyProtection="1">
      <alignment horizontal="center" vertical="center"/>
      <protection locked="0"/>
    </xf>
    <xf numFmtId="0" fontId="14" fillId="0" borderId="49" xfId="0" applyFont="1" applyFill="1" applyBorder="1" applyAlignment="1" applyProtection="1">
      <alignment horizontal="center" vertical="center"/>
      <protection locked="0"/>
    </xf>
    <xf numFmtId="0" fontId="27" fillId="0" borderId="62" xfId="0" applyFont="1" applyFill="1" applyBorder="1" applyAlignment="1" applyProtection="1">
      <alignment horizontal="center" vertical="center" textRotation="90" wrapText="1"/>
      <protection locked="0"/>
    </xf>
    <xf numFmtId="0" fontId="27" fillId="0" borderId="67" xfId="0" applyFont="1" applyFill="1" applyBorder="1" applyAlignment="1" applyProtection="1">
      <alignment horizontal="center" vertical="center" textRotation="90" wrapText="1"/>
      <protection locked="0"/>
    </xf>
    <xf numFmtId="0" fontId="27" fillId="0" borderId="15" xfId="0" applyFont="1" applyFill="1" applyBorder="1" applyAlignment="1" applyProtection="1">
      <alignment horizontal="center" vertical="center" textRotation="90" wrapText="1"/>
      <protection locked="0"/>
    </xf>
    <xf numFmtId="0" fontId="27" fillId="0" borderId="16" xfId="0" applyFont="1" applyFill="1" applyBorder="1" applyAlignment="1" applyProtection="1">
      <alignment horizontal="center" vertical="center" textRotation="90" wrapText="1"/>
      <protection locked="0"/>
    </xf>
    <xf numFmtId="0" fontId="27" fillId="0" borderId="2" xfId="0" applyFont="1" applyFill="1" applyBorder="1" applyAlignment="1" applyProtection="1">
      <alignment horizontal="center" vertical="center" textRotation="90" wrapText="1"/>
      <protection locked="0"/>
    </xf>
    <xf numFmtId="0" fontId="27" fillId="0" borderId="0" xfId="0" applyFont="1" applyFill="1" applyBorder="1" applyAlignment="1" applyProtection="1">
      <alignment horizontal="center" vertical="center" textRotation="90" wrapText="1"/>
      <protection locked="0"/>
    </xf>
    <xf numFmtId="0" fontId="30" fillId="0" borderId="123" xfId="0" applyFont="1" applyFill="1" applyBorder="1" applyAlignment="1" applyProtection="1">
      <alignment horizontal="left" vertical="center"/>
      <protection locked="0"/>
    </xf>
    <xf numFmtId="0" fontId="30" fillId="0" borderId="122" xfId="0" applyFont="1" applyFill="1" applyBorder="1" applyAlignment="1" applyProtection="1">
      <alignment horizontal="left" vertical="center"/>
      <protection locked="0"/>
    </xf>
    <xf numFmtId="0" fontId="21" fillId="0" borderId="82" xfId="0" applyFont="1" applyFill="1" applyBorder="1" applyAlignment="1" applyProtection="1">
      <alignment horizontal="left" vertical="center"/>
      <protection locked="0"/>
    </xf>
    <xf numFmtId="0" fontId="21" fillId="0" borderId="90" xfId="0" applyFont="1" applyFill="1" applyBorder="1" applyAlignment="1" applyProtection="1">
      <alignment horizontal="left" vertical="center"/>
      <protection locked="0"/>
    </xf>
    <xf numFmtId="0" fontId="21" fillId="0" borderId="83" xfId="0" applyFont="1" applyFill="1" applyBorder="1" applyAlignment="1" applyProtection="1">
      <alignment horizontal="left" vertical="center"/>
      <protection locked="0"/>
    </xf>
    <xf numFmtId="49" fontId="22" fillId="0" borderId="82" xfId="0" applyNumberFormat="1" applyFont="1" applyFill="1" applyBorder="1" applyAlignment="1" applyProtection="1">
      <alignment horizontal="center" vertical="center"/>
      <protection locked="0"/>
    </xf>
    <xf numFmtId="49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63" fillId="0" borderId="48" xfId="0" applyFont="1" applyBorder="1"/>
    <xf numFmtId="0" fontId="63" fillId="0" borderId="39" xfId="0" applyFont="1" applyBorder="1"/>
    <xf numFmtId="0" fontId="30" fillId="0" borderId="120" xfId="0" applyFont="1" applyFill="1" applyBorder="1" applyAlignment="1" applyProtection="1">
      <alignment horizontal="center" vertical="center"/>
      <protection locked="0"/>
    </xf>
    <xf numFmtId="0" fontId="30" fillId="0" borderId="121" xfId="0" applyFont="1" applyFill="1" applyBorder="1" applyAlignment="1" applyProtection="1">
      <alignment horizontal="center" vertical="center"/>
      <protection locked="0"/>
    </xf>
    <xf numFmtId="0" fontId="30" fillId="0" borderId="50" xfId="0" applyFont="1" applyFill="1" applyBorder="1" applyAlignment="1" applyProtection="1">
      <alignment horizontal="center"/>
      <protection locked="0"/>
    </xf>
    <xf numFmtId="0" fontId="30" fillId="0" borderId="80" xfId="0" applyFont="1" applyFill="1" applyBorder="1" applyAlignment="1" applyProtection="1">
      <alignment horizontal="center" vertical="center"/>
      <protection locked="0"/>
    </xf>
    <xf numFmtId="0" fontId="14" fillId="0" borderId="50" xfId="0" applyFont="1" applyFill="1" applyBorder="1" applyAlignment="1" applyProtection="1">
      <alignment horizontal="center" vertical="center"/>
      <protection locked="0"/>
    </xf>
    <xf numFmtId="0" fontId="14" fillId="0" borderId="58" xfId="0" applyFont="1" applyFill="1" applyBorder="1" applyAlignment="1" applyProtection="1">
      <alignment horizontal="center" vertical="center"/>
      <protection locked="0"/>
    </xf>
    <xf numFmtId="0" fontId="14" fillId="0" borderId="25" xfId="0" applyFont="1" applyFill="1" applyBorder="1" applyAlignment="1" applyProtection="1">
      <alignment horizontal="center" vertical="center"/>
      <protection locked="0"/>
    </xf>
    <xf numFmtId="0" fontId="14" fillId="0" borderId="30" xfId="0" applyFont="1" applyFill="1" applyBorder="1" applyAlignment="1" applyProtection="1">
      <alignment horizontal="center" vertical="center"/>
      <protection locked="0"/>
    </xf>
    <xf numFmtId="0" fontId="14" fillId="0" borderId="31" xfId="0" applyFont="1" applyFill="1" applyBorder="1" applyAlignment="1" applyProtection="1">
      <alignment horizontal="center" vertical="center"/>
      <protection locked="0"/>
    </xf>
    <xf numFmtId="0" fontId="14" fillId="0" borderId="22" xfId="0" applyFont="1" applyFill="1" applyBorder="1" applyAlignment="1" applyProtection="1">
      <alignment horizontal="center" vertical="center"/>
      <protection locked="0"/>
    </xf>
    <xf numFmtId="0" fontId="14" fillId="0" borderId="97" xfId="0" applyFont="1" applyFill="1" applyBorder="1" applyAlignment="1" applyProtection="1">
      <alignment horizontal="center" vertical="center"/>
      <protection locked="0"/>
    </xf>
    <xf numFmtId="0" fontId="14" fillId="0" borderId="98" xfId="0" applyFont="1" applyFill="1" applyBorder="1" applyAlignment="1" applyProtection="1">
      <alignment horizontal="center" vertical="center"/>
      <protection locked="0"/>
    </xf>
    <xf numFmtId="0" fontId="14" fillId="0" borderId="99" xfId="0" applyFont="1" applyFill="1" applyBorder="1" applyAlignment="1" applyProtection="1">
      <alignment horizontal="center" vertical="center"/>
      <protection locked="0"/>
    </xf>
    <xf numFmtId="0" fontId="19" fillId="0" borderId="94" xfId="0" applyFont="1" applyFill="1" applyBorder="1" applyAlignment="1" applyProtection="1">
      <alignment horizontal="center" vertical="center"/>
      <protection locked="0"/>
    </xf>
    <xf numFmtId="0" fontId="19" fillId="0" borderId="91" xfId="0" applyFont="1" applyFill="1" applyBorder="1" applyAlignment="1" applyProtection="1">
      <alignment horizontal="center" vertical="center"/>
      <protection locked="0"/>
    </xf>
    <xf numFmtId="0" fontId="19" fillId="0" borderId="120" xfId="0" applyFont="1" applyFill="1" applyBorder="1" applyAlignment="1" applyProtection="1">
      <alignment horizontal="center" vertical="center"/>
      <protection locked="0"/>
    </xf>
    <xf numFmtId="0" fontId="49" fillId="0" borderId="121" xfId="0" applyFont="1" applyBorder="1"/>
    <xf numFmtId="0" fontId="19" fillId="0" borderId="121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0" fontId="16" fillId="0" borderId="22" xfId="0" applyFont="1" applyFill="1" applyBorder="1" applyAlignment="1" applyProtection="1">
      <alignment horizontal="center" textRotation="90"/>
      <protection locked="0"/>
    </xf>
    <xf numFmtId="0" fontId="16" fillId="0" borderId="23" xfId="0" applyFont="1" applyFill="1" applyBorder="1" applyAlignment="1" applyProtection="1">
      <alignment horizontal="center" textRotation="90"/>
      <protection locked="0"/>
    </xf>
    <xf numFmtId="0" fontId="14" fillId="0" borderId="0" xfId="0" applyFont="1" applyFill="1" applyBorder="1" applyAlignment="1" applyProtection="1">
      <alignment horizontal="left" vertical="top" wrapText="1"/>
      <protection locked="0"/>
    </xf>
    <xf numFmtId="0" fontId="31" fillId="0" borderId="118" xfId="0" applyNumberFormat="1" applyFont="1" applyFill="1" applyBorder="1" applyAlignment="1" applyProtection="1">
      <alignment horizontal="center" vertical="center"/>
      <protection locked="0"/>
    </xf>
    <xf numFmtId="0" fontId="63" fillId="0" borderId="118" xfId="0" applyFont="1" applyBorder="1"/>
    <xf numFmtId="0" fontId="30" fillId="0" borderId="59" xfId="0" applyFont="1" applyFill="1" applyBorder="1" applyAlignment="1" applyProtection="1">
      <alignment horizontal="center" vertical="center" textRotation="90"/>
      <protection locked="0"/>
    </xf>
    <xf numFmtId="0" fontId="30" fillId="0" borderId="60" xfId="0" applyFont="1" applyFill="1" applyBorder="1" applyAlignment="1" applyProtection="1">
      <alignment horizontal="center" vertical="center" textRotation="90"/>
      <protection locked="0"/>
    </xf>
    <xf numFmtId="0" fontId="30" fillId="0" borderId="122" xfId="0" applyFont="1" applyFill="1" applyBorder="1" applyAlignment="1" applyProtection="1">
      <alignment horizontal="center" vertical="center" textRotation="90"/>
      <protection locked="0"/>
    </xf>
    <xf numFmtId="0" fontId="30" fillId="0" borderId="82" xfId="0" applyFont="1" applyFill="1" applyBorder="1" applyAlignment="1" applyProtection="1">
      <alignment horizontal="center" vertical="center" textRotation="90"/>
      <protection locked="0"/>
    </xf>
    <xf numFmtId="0" fontId="30" fillId="0" borderId="90" xfId="0" applyFont="1" applyFill="1" applyBorder="1" applyAlignment="1" applyProtection="1">
      <alignment horizontal="center" vertical="center" textRotation="90"/>
      <protection locked="0"/>
    </xf>
    <xf numFmtId="0" fontId="30" fillId="0" borderId="83" xfId="0" applyFont="1" applyFill="1" applyBorder="1" applyAlignment="1" applyProtection="1">
      <alignment horizontal="center" vertical="center" textRotation="90"/>
      <protection locked="0"/>
    </xf>
    <xf numFmtId="0" fontId="30" fillId="0" borderId="49" xfId="0" applyFont="1" applyFill="1" applyBorder="1" applyAlignment="1" applyProtection="1">
      <alignment horizontal="center" vertical="center" textRotation="90"/>
      <protection locked="0"/>
    </xf>
    <xf numFmtId="0" fontId="30" fillId="0" borderId="53" xfId="0" applyFont="1" applyFill="1" applyBorder="1" applyAlignment="1" applyProtection="1">
      <alignment horizontal="center" vertical="center" textRotation="90"/>
      <protection locked="0"/>
    </xf>
    <xf numFmtId="0" fontId="30" fillId="0" borderId="5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 vertical="center" textRotation="90"/>
      <protection locked="0"/>
    </xf>
    <xf numFmtId="0" fontId="14" fillId="0" borderId="56" xfId="0" applyFont="1" applyFill="1" applyBorder="1" applyAlignment="1" applyProtection="1">
      <alignment horizontal="center" vertical="center" textRotation="90"/>
      <protection locked="0"/>
    </xf>
    <xf numFmtId="0" fontId="14" fillId="0" borderId="14" xfId="0" applyFont="1" applyFill="1" applyBorder="1" applyAlignment="1" applyProtection="1">
      <alignment horizontal="center" vertical="center" textRotation="90"/>
      <protection locked="0"/>
    </xf>
    <xf numFmtId="0" fontId="14" fillId="0" borderId="89" xfId="0" applyFont="1" applyFill="1" applyBorder="1" applyAlignment="1" applyProtection="1">
      <alignment horizontal="center" vertical="center" textRotation="90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30" fillId="0" borderId="65" xfId="0" applyFont="1" applyFill="1" applyBorder="1" applyAlignment="1" applyProtection="1">
      <alignment horizontal="center" vertical="center"/>
      <protection locked="0"/>
    </xf>
    <xf numFmtId="0" fontId="30" fillId="0" borderId="51" xfId="0" applyFont="1" applyFill="1" applyBorder="1" applyAlignment="1" applyProtection="1">
      <alignment horizontal="center" vertical="center"/>
      <protection locked="0"/>
    </xf>
    <xf numFmtId="0" fontId="30" fillId="0" borderId="68" xfId="0" applyFont="1" applyFill="1" applyBorder="1" applyAlignment="1" applyProtection="1">
      <alignment horizontal="center" vertical="center"/>
      <protection locked="0"/>
    </xf>
    <xf numFmtId="0" fontId="14" fillId="0" borderId="75" xfId="0" applyFont="1" applyFill="1" applyBorder="1" applyAlignment="1" applyProtection="1">
      <alignment horizontal="center" vertical="center" textRotation="90"/>
      <protection locked="0"/>
    </xf>
    <xf numFmtId="0" fontId="16" fillId="0" borderId="30" xfId="0" applyFont="1" applyFill="1" applyBorder="1" applyAlignment="1" applyProtection="1">
      <alignment horizontal="center" vertical="center" textRotation="90"/>
      <protection locked="0"/>
    </xf>
    <xf numFmtId="0" fontId="16" fillId="0" borderId="31" xfId="0" applyFont="1" applyFill="1" applyBorder="1" applyAlignment="1" applyProtection="1">
      <alignment horizontal="center" vertical="center" textRotation="90"/>
      <protection locked="0"/>
    </xf>
    <xf numFmtId="0" fontId="16" fillId="0" borderId="49" xfId="0" applyFont="1" applyFill="1" applyBorder="1" applyAlignment="1" applyProtection="1">
      <alignment horizontal="center" textRotation="90"/>
      <protection locked="0"/>
    </xf>
    <xf numFmtId="0" fontId="16" fillId="0" borderId="38" xfId="0" applyFont="1" applyFill="1" applyBorder="1" applyAlignment="1" applyProtection="1">
      <alignment horizontal="center" textRotation="90"/>
      <protection locked="0"/>
    </xf>
    <xf numFmtId="0" fontId="16" fillId="0" borderId="31" xfId="0" applyFont="1" applyFill="1" applyBorder="1" applyAlignment="1" applyProtection="1">
      <alignment horizontal="center" textRotation="90"/>
      <protection locked="0"/>
    </xf>
    <xf numFmtId="0" fontId="16" fillId="0" borderId="30" xfId="0" applyFont="1" applyFill="1" applyBorder="1" applyAlignment="1" applyProtection="1">
      <alignment horizontal="center" textRotation="90"/>
      <protection locked="0"/>
    </xf>
    <xf numFmtId="0" fontId="14" fillId="0" borderId="98" xfId="0" applyFont="1" applyFill="1" applyBorder="1" applyAlignment="1" applyProtection="1">
      <alignment horizontal="center" vertical="center" textRotation="90"/>
      <protection locked="0"/>
    </xf>
    <xf numFmtId="0" fontId="14" fillId="0" borderId="120" xfId="0" applyFont="1" applyFill="1" applyBorder="1" applyAlignment="1" applyProtection="1">
      <alignment horizontal="center" vertical="center" textRotation="90"/>
      <protection locked="0"/>
    </xf>
    <xf numFmtId="0" fontId="14" fillId="0" borderId="76" xfId="0" applyFont="1" applyFill="1" applyBorder="1" applyAlignment="1" applyProtection="1">
      <alignment horizontal="center" vertical="center" textRotation="90"/>
      <protection locked="0"/>
    </xf>
    <xf numFmtId="0" fontId="14" fillId="0" borderId="23" xfId="0" applyFont="1" applyFill="1" applyBorder="1" applyAlignment="1" applyProtection="1">
      <alignment horizontal="center" vertical="center" textRotation="90"/>
      <protection locked="0"/>
    </xf>
    <xf numFmtId="0" fontId="27" fillId="0" borderId="62" xfId="0" applyFont="1" applyFill="1" applyBorder="1" applyAlignment="1" applyProtection="1">
      <alignment horizontal="center" vertical="center" wrapText="1"/>
      <protection locked="0"/>
    </xf>
    <xf numFmtId="0" fontId="27" fillId="0" borderId="67" xfId="0" applyFont="1" applyFill="1" applyBorder="1" applyAlignment="1" applyProtection="1">
      <alignment horizontal="center" vertical="center" wrapText="1"/>
      <protection locked="0"/>
    </xf>
    <xf numFmtId="0" fontId="27" fillId="0" borderId="50" xfId="0" applyFont="1" applyFill="1" applyBorder="1" applyAlignment="1" applyProtection="1">
      <alignment horizontal="center" vertical="center" wrapText="1"/>
      <protection locked="0"/>
    </xf>
    <xf numFmtId="0" fontId="27" fillId="0" borderId="5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16" fillId="0" borderId="108" xfId="0" applyNumberFormat="1" applyFont="1" applyFill="1" applyBorder="1" applyAlignment="1" applyProtection="1">
      <alignment horizontal="center" vertical="center"/>
      <protection locked="0"/>
    </xf>
    <xf numFmtId="0" fontId="16" fillId="0" borderId="109" xfId="0" applyNumberFormat="1" applyFont="1" applyFill="1" applyBorder="1" applyAlignment="1" applyProtection="1">
      <alignment horizontal="center" vertical="center"/>
      <protection locked="0"/>
    </xf>
    <xf numFmtId="0" fontId="45" fillId="0" borderId="0" xfId="0" applyFont="1" applyFill="1" applyAlignment="1" applyProtection="1">
      <alignment horizontal="center"/>
      <protection locked="0"/>
    </xf>
    <xf numFmtId="0" fontId="17" fillId="0" borderId="71" xfId="0" applyNumberFormat="1" applyFont="1" applyFill="1" applyBorder="1" applyAlignment="1" applyProtection="1">
      <alignment horizontal="center" vertical="center"/>
      <protection locked="0"/>
    </xf>
    <xf numFmtId="0" fontId="65" fillId="0" borderId="71" xfId="0" applyFont="1" applyBorder="1"/>
    <xf numFmtId="0" fontId="17" fillId="0" borderId="116" xfId="0" applyNumberFormat="1" applyFont="1" applyFill="1" applyBorder="1" applyAlignment="1" applyProtection="1">
      <alignment horizontal="center" vertical="center"/>
      <protection locked="0"/>
    </xf>
    <xf numFmtId="0" fontId="65" fillId="0" borderId="116" xfId="0" applyFont="1" applyBorder="1"/>
    <xf numFmtId="0" fontId="16" fillId="0" borderId="110" xfId="0" applyNumberFormat="1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horizontal="center" vertical="center"/>
      <protection locked="0"/>
    </xf>
    <xf numFmtId="0" fontId="63" fillId="0" borderId="12" xfId="0" applyFont="1" applyBorder="1"/>
    <xf numFmtId="0" fontId="16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27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84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2" xfId="0" applyNumberFormat="1" applyFont="1" applyFill="1" applyBorder="1" applyAlignment="1" applyProtection="1">
      <alignment horizontal="center" textRotation="90"/>
      <protection locked="0"/>
    </xf>
    <xf numFmtId="0" fontId="16" fillId="0" borderId="84" xfId="0" applyNumberFormat="1" applyFont="1" applyFill="1" applyBorder="1" applyAlignment="1" applyProtection="1">
      <alignment horizontal="center" textRotation="90"/>
      <protection locked="0"/>
    </xf>
    <xf numFmtId="0" fontId="16" fillId="0" borderId="6" xfId="0" applyNumberFormat="1" applyFont="1" applyFill="1" applyBorder="1" applyAlignment="1" applyProtection="1">
      <alignment horizontal="center" textRotation="90"/>
      <protection locked="0"/>
    </xf>
    <xf numFmtId="1" fontId="54" fillId="0" borderId="75" xfId="0" applyNumberFormat="1" applyFont="1" applyFill="1" applyBorder="1" applyAlignment="1" applyProtection="1">
      <alignment horizontal="center" vertical="center"/>
      <protection locked="0"/>
    </xf>
    <xf numFmtId="0" fontId="30" fillId="0" borderId="124" xfId="0" applyFont="1" applyFill="1" applyBorder="1" applyAlignment="1" applyProtection="1">
      <alignment horizontal="center" vertical="center"/>
      <protection locked="0"/>
    </xf>
    <xf numFmtId="0" fontId="55" fillId="0" borderId="62" xfId="0" applyFont="1" applyFill="1" applyBorder="1" applyAlignment="1" applyProtection="1">
      <alignment horizontal="center" vertical="center"/>
      <protection locked="0"/>
    </xf>
    <xf numFmtId="0" fontId="55" fillId="0" borderId="15" xfId="0" applyFont="1" applyFill="1" applyBorder="1" applyAlignment="1" applyProtection="1">
      <alignment horizontal="center" vertical="center"/>
      <protection locked="0"/>
    </xf>
    <xf numFmtId="0" fontId="55" fillId="0" borderId="65" xfId="0" applyFont="1" applyFill="1" applyBorder="1" applyAlignment="1" applyProtection="1">
      <alignment horizontal="center" vertical="center"/>
      <protection locked="0"/>
    </xf>
    <xf numFmtId="0" fontId="19" fillId="0" borderId="96" xfId="0" applyNumberFormat="1" applyFont="1" applyFill="1" applyBorder="1" applyAlignment="1" applyProtection="1">
      <alignment horizontal="center" vertical="center" textRotation="255"/>
      <protection locked="0"/>
    </xf>
    <xf numFmtId="0" fontId="19" fillId="0" borderId="46" xfId="0" applyNumberFormat="1" applyFont="1" applyFill="1" applyBorder="1" applyAlignment="1" applyProtection="1">
      <alignment horizontal="center" vertical="center" textRotation="255"/>
      <protection locked="0"/>
    </xf>
    <xf numFmtId="0" fontId="19" fillId="0" borderId="47" xfId="0" applyNumberFormat="1" applyFont="1" applyFill="1" applyBorder="1" applyAlignment="1" applyProtection="1">
      <alignment horizontal="center" vertical="center" textRotation="255"/>
      <protection locked="0"/>
    </xf>
    <xf numFmtId="0" fontId="19" fillId="0" borderId="81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00"/>
      <color rgb="FF0000CC"/>
      <color rgb="FF003399"/>
      <color rgb="FF0066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0</xdr:rowOff>
    </xdr:from>
    <xdr:to>
      <xdr:col>4</xdr:col>
      <xdr:colOff>342900</xdr:colOff>
      <xdr:row>6</xdr:row>
      <xdr:rowOff>742950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1676400"/>
          <a:ext cx="1790700" cy="2095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312420</xdr:colOff>
      <xdr:row>5</xdr:row>
      <xdr:rowOff>838200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" y="1295400"/>
          <a:ext cx="1851660" cy="2087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2:CF123"/>
  <sheetViews>
    <sheetView showZeros="0" tabSelected="1" view="pageBreakPreview" zoomScale="40" zoomScaleNormal="40" zoomScaleSheetLayoutView="40" zoomScalePageLayoutView="25" workbookViewId="0">
      <selection activeCell="BH35" sqref="BH35:BJ35"/>
    </sheetView>
  </sheetViews>
  <sheetFormatPr defaultColWidth="9.08984375" defaultRowHeight="15.5" x14ac:dyDescent="0.35"/>
  <cols>
    <col min="1" max="1" width="2" style="114" customWidth="1"/>
    <col min="2" max="2" width="6.90625" style="114" customWidth="1"/>
    <col min="3" max="3" width="6.08984375" style="114" customWidth="1"/>
    <col min="4" max="4" width="6.90625" style="114" customWidth="1"/>
    <col min="5" max="29" width="5.81640625" style="114" customWidth="1"/>
    <col min="30" max="32" width="5.81640625" style="165" customWidth="1"/>
    <col min="33" max="33" width="6.36328125" style="114" customWidth="1"/>
    <col min="34" max="36" width="5.81640625" style="114" customWidth="1"/>
    <col min="37" max="37" width="7.1796875" style="114" customWidth="1"/>
    <col min="38" max="38" width="5.81640625" style="114" customWidth="1"/>
    <col min="39" max="39" width="9" style="114" customWidth="1"/>
    <col min="40" max="40" width="5.81640625" style="114" customWidth="1"/>
    <col min="41" max="41" width="7.54296875" style="114" customWidth="1"/>
    <col min="42" max="42" width="5.81640625" style="114" customWidth="1"/>
    <col min="43" max="43" width="8.36328125" style="114" customWidth="1"/>
    <col min="44" max="44" width="5.81640625" style="114" customWidth="1"/>
    <col min="45" max="45" width="8.36328125" style="114" customWidth="1"/>
    <col min="46" max="46" width="3.54296875" style="114" customWidth="1"/>
    <col min="47" max="47" width="6.54296875" style="114" customWidth="1"/>
    <col min="48" max="48" width="5.81640625" style="114" customWidth="1"/>
    <col min="49" max="49" width="8.453125" style="114" customWidth="1"/>
    <col min="50" max="50" width="5.81640625" style="114" customWidth="1"/>
    <col min="51" max="51" width="8.54296875" style="114" customWidth="1"/>
    <col min="52" max="54" width="5.81640625" style="114" customWidth="1"/>
    <col min="55" max="55" width="9.90625" style="114" customWidth="1"/>
    <col min="56" max="56" width="7.6328125" style="114" customWidth="1"/>
    <col min="57" max="57" width="7.453125" style="114" customWidth="1"/>
    <col min="58" max="60" width="8.54296875" style="114" customWidth="1"/>
    <col min="61" max="61" width="9.453125" style="114" customWidth="1"/>
    <col min="62" max="62" width="8.54296875" style="114" customWidth="1"/>
    <col min="63" max="63" width="11.90625" style="114" customWidth="1"/>
    <col min="64" max="64" width="4.6328125" style="114" customWidth="1"/>
    <col min="65" max="65" width="4.90625" style="114" customWidth="1"/>
    <col min="66" max="66" width="8.36328125" style="114" customWidth="1"/>
    <col min="67" max="67" width="8.54296875" style="114" customWidth="1"/>
    <col min="68" max="68" width="6.54296875" style="114" customWidth="1"/>
    <col min="69" max="70" width="6.36328125" style="114" customWidth="1"/>
    <col min="71" max="71" width="7.453125" style="114" customWidth="1"/>
    <col min="72" max="16384" width="9.08984375" style="10"/>
  </cols>
  <sheetData>
    <row r="2" spans="1:72" s="2" customFormat="1" ht="44.4" customHeight="1" x14ac:dyDescent="0.35">
      <c r="A2" s="420" t="s">
        <v>56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0"/>
      <c r="Z2" s="420"/>
      <c r="AA2" s="420"/>
      <c r="AB2" s="420"/>
      <c r="AC2" s="420"/>
      <c r="AD2" s="420"/>
      <c r="AE2" s="420"/>
      <c r="AF2" s="420"/>
      <c r="AG2" s="420"/>
      <c r="AH2" s="420"/>
      <c r="AI2" s="420"/>
      <c r="AJ2" s="420"/>
      <c r="AK2" s="420"/>
      <c r="AL2" s="420"/>
      <c r="AM2" s="420"/>
      <c r="AN2" s="420"/>
      <c r="AO2" s="420"/>
      <c r="AP2" s="420"/>
      <c r="AQ2" s="420"/>
      <c r="AR2" s="420"/>
      <c r="AS2" s="420"/>
      <c r="AT2" s="420"/>
      <c r="AU2" s="420"/>
      <c r="AV2" s="420"/>
      <c r="AW2" s="420"/>
      <c r="AX2" s="420"/>
      <c r="AY2" s="420"/>
      <c r="AZ2" s="420"/>
      <c r="BA2" s="420"/>
      <c r="BB2" s="420"/>
      <c r="BC2" s="420"/>
      <c r="BD2" s="420"/>
      <c r="BE2" s="420"/>
      <c r="BF2" s="420"/>
      <c r="BG2" s="420"/>
      <c r="BH2" s="420"/>
      <c r="BI2" s="420"/>
      <c r="BJ2" s="420"/>
      <c r="BK2" s="178"/>
      <c r="BL2" s="178"/>
      <c r="BM2" s="178"/>
      <c r="BN2" s="178"/>
      <c r="BO2" s="24"/>
      <c r="BP2" s="24"/>
      <c r="BQ2" s="24"/>
      <c r="BR2" s="24"/>
      <c r="BS2" s="24"/>
    </row>
    <row r="3" spans="1:72" s="2" customFormat="1" ht="58.25" customHeight="1" x14ac:dyDescent="0.35">
      <c r="A3" s="420" t="s">
        <v>136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420"/>
      <c r="Z3" s="420"/>
      <c r="AA3" s="420"/>
      <c r="AB3" s="420"/>
      <c r="AC3" s="420"/>
      <c r="AD3" s="420"/>
      <c r="AE3" s="420"/>
      <c r="AF3" s="420"/>
      <c r="AG3" s="420"/>
      <c r="AH3" s="420"/>
      <c r="AI3" s="420"/>
      <c r="AJ3" s="420"/>
      <c r="AK3" s="420"/>
      <c r="AL3" s="420"/>
      <c r="AM3" s="420"/>
      <c r="AN3" s="420"/>
      <c r="AO3" s="420"/>
      <c r="AP3" s="420"/>
      <c r="AQ3" s="420"/>
      <c r="AR3" s="420"/>
      <c r="AS3" s="420"/>
      <c r="AT3" s="420"/>
      <c r="AU3" s="420"/>
      <c r="AV3" s="420"/>
      <c r="AW3" s="420"/>
      <c r="AX3" s="420"/>
      <c r="AY3" s="420"/>
      <c r="AZ3" s="420"/>
      <c r="BA3" s="420"/>
      <c r="BB3" s="420"/>
      <c r="BC3" s="420"/>
      <c r="BD3" s="420"/>
      <c r="BE3" s="420"/>
      <c r="BF3" s="420"/>
      <c r="BG3" s="420"/>
      <c r="BH3" s="420"/>
      <c r="BI3" s="420"/>
      <c r="BJ3" s="420"/>
      <c r="BK3" s="178"/>
      <c r="BL3" s="178"/>
      <c r="BM3" s="178"/>
      <c r="BN3" s="178"/>
      <c r="BO3" s="178"/>
      <c r="BP3" s="24"/>
      <c r="BQ3" s="24"/>
      <c r="BR3" s="24"/>
      <c r="BS3" s="24"/>
    </row>
    <row r="4" spans="1:72" s="2" customFormat="1" ht="14" customHeight="1" x14ac:dyDescent="0.6">
      <c r="B4" s="22"/>
      <c r="F4" s="26"/>
      <c r="G4" s="25"/>
      <c r="H4" s="25"/>
      <c r="I4" s="25"/>
      <c r="J4" s="25"/>
      <c r="K4" s="25"/>
      <c r="L4" s="25"/>
      <c r="M4" s="25"/>
      <c r="N4" s="25"/>
      <c r="O4" s="27"/>
      <c r="P4" s="27"/>
      <c r="Q4" s="27"/>
      <c r="R4" s="27"/>
      <c r="S4" s="27"/>
      <c r="T4" s="27"/>
      <c r="U4" s="27"/>
      <c r="V4" s="27"/>
      <c r="W4" s="28"/>
      <c r="X4" s="27"/>
      <c r="Y4" s="27"/>
      <c r="Z4" s="27"/>
      <c r="AA4" s="27"/>
      <c r="AB4" s="22"/>
      <c r="AC4" s="29"/>
      <c r="AD4" s="22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</row>
    <row r="5" spans="1:72" s="2" customFormat="1" ht="62" customHeight="1" x14ac:dyDescent="0.95">
      <c r="B5" s="22"/>
      <c r="F5" s="25" t="s">
        <v>248</v>
      </c>
      <c r="G5" s="26"/>
      <c r="H5" s="26"/>
      <c r="I5" s="26"/>
      <c r="J5" s="26"/>
      <c r="K5" s="26"/>
      <c r="L5" s="26"/>
      <c r="M5" s="26"/>
      <c r="N5" s="26"/>
      <c r="O5" s="138"/>
      <c r="P5" s="31"/>
      <c r="Q5" s="31"/>
      <c r="R5" s="22"/>
      <c r="S5" s="229"/>
      <c r="T5" s="229"/>
      <c r="U5" s="229"/>
      <c r="V5" s="229"/>
      <c r="W5" s="229"/>
      <c r="X5" s="229"/>
      <c r="Y5" s="229"/>
      <c r="Z5" s="229"/>
      <c r="AA5" s="435" t="s">
        <v>138</v>
      </c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C5" s="221"/>
      <c r="BD5" s="221"/>
      <c r="BE5" s="221"/>
      <c r="BF5" s="221"/>
      <c r="BG5" s="22"/>
      <c r="BH5" s="221"/>
      <c r="BI5" s="22"/>
      <c r="BJ5" s="221"/>
      <c r="BK5" s="118"/>
      <c r="BL5" s="118"/>
      <c r="BM5" s="118"/>
      <c r="BN5" s="118"/>
      <c r="BO5" s="118"/>
      <c r="BP5" s="118"/>
      <c r="BQ5" s="118"/>
      <c r="BR5" s="32"/>
    </row>
    <row r="6" spans="1:72" s="2" customFormat="1" ht="45" customHeight="1" x14ac:dyDescent="0.55000000000000004">
      <c r="B6" s="22"/>
      <c r="F6" s="26" t="s">
        <v>249</v>
      </c>
      <c r="G6" s="26"/>
      <c r="H6" s="26"/>
      <c r="I6" s="26"/>
      <c r="J6" s="26"/>
      <c r="K6" s="26"/>
      <c r="L6" s="26"/>
      <c r="M6" s="26"/>
      <c r="N6" s="2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221" t="s">
        <v>77</v>
      </c>
      <c r="BA6" s="222"/>
      <c r="BB6" s="222"/>
      <c r="BC6" s="222"/>
      <c r="BD6" s="222"/>
      <c r="BE6" s="22"/>
      <c r="BF6" s="222"/>
      <c r="BI6" s="22"/>
      <c r="BJ6" s="222"/>
      <c r="BK6" s="23"/>
      <c r="BL6" s="23"/>
      <c r="BM6" s="23"/>
      <c r="BN6" s="23"/>
      <c r="BO6" s="23"/>
      <c r="BP6" s="23"/>
      <c r="BQ6" s="23"/>
      <c r="BR6" s="36"/>
    </row>
    <row r="7" spans="1:72" s="2" customFormat="1" ht="95.4" customHeight="1" x14ac:dyDescent="0.35">
      <c r="B7" s="22"/>
      <c r="F7" s="26" t="s">
        <v>250</v>
      </c>
      <c r="G7" s="26"/>
      <c r="H7" s="26"/>
      <c r="I7" s="26"/>
      <c r="J7" s="26"/>
      <c r="K7" s="26"/>
      <c r="L7" s="26"/>
      <c r="M7" s="26"/>
      <c r="N7" s="26"/>
      <c r="O7" s="33"/>
      <c r="P7" s="33"/>
      <c r="Q7" s="33"/>
      <c r="R7" s="33"/>
      <c r="S7" s="33"/>
      <c r="U7" s="276"/>
      <c r="V7" s="276" t="s">
        <v>128</v>
      </c>
      <c r="W7" s="276"/>
      <c r="X7" s="276"/>
      <c r="Y7" s="276"/>
      <c r="Z7" s="276"/>
      <c r="AA7" s="276"/>
      <c r="AC7" s="283"/>
      <c r="AD7" s="283"/>
      <c r="AE7" s="438" t="s">
        <v>169</v>
      </c>
      <c r="AF7" s="438"/>
      <c r="AG7" s="438"/>
      <c r="AH7" s="438"/>
      <c r="AI7" s="438"/>
      <c r="AJ7" s="438"/>
      <c r="AK7" s="438"/>
      <c r="AL7" s="438"/>
      <c r="AM7" s="438"/>
      <c r="AN7" s="438"/>
      <c r="AO7" s="438"/>
      <c r="AP7" s="438"/>
      <c r="AQ7" s="438"/>
      <c r="AR7" s="438"/>
      <c r="AS7" s="438"/>
      <c r="AT7" s="438"/>
      <c r="AU7" s="438"/>
      <c r="AV7" s="438"/>
      <c r="AW7" s="438"/>
      <c r="AX7" s="283"/>
      <c r="AY7" s="283"/>
      <c r="AZ7" s="223" t="s">
        <v>96</v>
      </c>
      <c r="BA7" s="223"/>
      <c r="BB7" s="223"/>
      <c r="BC7" s="223"/>
      <c r="BD7" s="223"/>
      <c r="BE7" s="22"/>
      <c r="BF7" s="224" t="s">
        <v>156</v>
      </c>
      <c r="BI7" s="22"/>
      <c r="BJ7" s="22"/>
      <c r="BK7" s="119"/>
      <c r="BL7" s="119"/>
      <c r="BM7" s="119"/>
      <c r="BN7" s="119"/>
      <c r="BO7" s="119"/>
      <c r="BP7" s="119"/>
      <c r="BQ7" s="119"/>
      <c r="BR7" s="41"/>
    </row>
    <row r="8" spans="1:72" s="3" customFormat="1" ht="24" hidden="1" customHeight="1" x14ac:dyDescent="0.75">
      <c r="B8" s="38"/>
      <c r="F8" s="26"/>
      <c r="G8" s="26"/>
      <c r="H8" s="26"/>
      <c r="I8" s="26"/>
      <c r="J8" s="26"/>
      <c r="K8" s="26"/>
      <c r="L8" s="26"/>
      <c r="M8" s="26"/>
      <c r="N8" s="26"/>
      <c r="O8" s="33"/>
      <c r="P8" s="33"/>
      <c r="Q8" s="33"/>
      <c r="R8" s="33"/>
      <c r="S8" s="33"/>
      <c r="T8" s="277"/>
      <c r="U8" s="278"/>
      <c r="V8" s="278"/>
      <c r="W8" s="278"/>
      <c r="X8" s="278"/>
      <c r="Y8" s="278"/>
      <c r="Z8" s="278"/>
      <c r="AA8" s="279"/>
      <c r="AB8" s="279"/>
      <c r="AC8" s="279"/>
      <c r="AD8" s="279"/>
      <c r="AE8" s="280"/>
      <c r="AF8" s="280"/>
      <c r="AG8" s="280"/>
      <c r="AH8" s="279"/>
      <c r="AI8" s="279"/>
      <c r="AJ8" s="279"/>
      <c r="AK8" s="279"/>
      <c r="AL8" s="279"/>
      <c r="AM8" s="279"/>
      <c r="AN8" s="580"/>
      <c r="AO8" s="580"/>
      <c r="AP8" s="580"/>
      <c r="AQ8" s="580"/>
      <c r="AR8" s="580"/>
      <c r="AS8" s="580"/>
      <c r="AT8" s="580"/>
      <c r="AU8" s="580"/>
      <c r="AV8" s="580"/>
      <c r="AW8" s="580"/>
      <c r="AX8" s="580"/>
      <c r="AY8" s="279"/>
      <c r="AZ8" s="225"/>
      <c r="BA8" s="225"/>
      <c r="BB8" s="225"/>
      <c r="BC8" s="225"/>
      <c r="BD8" s="225"/>
      <c r="BE8" s="38"/>
      <c r="BF8" s="225"/>
      <c r="BI8" s="38"/>
      <c r="BJ8" s="225"/>
      <c r="BK8" s="42"/>
      <c r="BL8" s="120"/>
      <c r="BM8" s="119"/>
      <c r="BN8" s="42"/>
      <c r="BO8" s="120"/>
      <c r="BP8" s="42"/>
      <c r="BQ8" s="42"/>
      <c r="BR8" s="37"/>
    </row>
    <row r="9" spans="1:72" s="3" customFormat="1" ht="45.65" customHeight="1" x14ac:dyDescent="0.35">
      <c r="B9" s="38"/>
      <c r="F9" s="26" t="s">
        <v>251</v>
      </c>
      <c r="G9" s="25"/>
      <c r="H9" s="25"/>
      <c r="I9" s="25"/>
      <c r="J9" s="25"/>
      <c r="K9" s="25"/>
      <c r="L9" s="25"/>
      <c r="M9" s="25"/>
      <c r="N9" s="25"/>
      <c r="O9" s="27"/>
      <c r="P9" s="27"/>
      <c r="Q9" s="27"/>
      <c r="R9" s="27"/>
      <c r="S9" s="27"/>
      <c r="T9" s="281"/>
      <c r="U9" s="282"/>
      <c r="V9" s="282"/>
      <c r="Z9" s="290" t="s">
        <v>170</v>
      </c>
      <c r="AA9" s="290"/>
      <c r="AB9" s="290"/>
      <c r="AC9" s="289"/>
      <c r="AD9" s="290"/>
      <c r="AE9" s="288"/>
      <c r="AF9" s="288"/>
      <c r="AG9" s="421" t="s">
        <v>199</v>
      </c>
      <c r="AH9" s="421"/>
      <c r="AI9" s="421"/>
      <c r="AJ9" s="421"/>
      <c r="AK9" s="421"/>
      <c r="AL9" s="421"/>
      <c r="AM9" s="421"/>
      <c r="AN9" s="421"/>
      <c r="AO9" s="421"/>
      <c r="AP9" s="421"/>
      <c r="AQ9" s="421"/>
      <c r="AR9" s="421"/>
      <c r="AS9" s="421"/>
      <c r="AT9" s="421"/>
      <c r="AU9" s="421"/>
      <c r="AV9" s="288"/>
      <c r="AW9" s="288"/>
      <c r="AX9" s="288"/>
      <c r="AY9" s="288"/>
      <c r="AZ9" s="221" t="s">
        <v>157</v>
      </c>
      <c r="BA9" s="221"/>
      <c r="BB9" s="221"/>
      <c r="BC9" s="221"/>
      <c r="BD9" s="221"/>
      <c r="BE9" s="38"/>
      <c r="BF9" s="221"/>
      <c r="BI9" s="38"/>
      <c r="BJ9" s="221"/>
      <c r="BK9" s="118"/>
      <c r="BL9" s="118"/>
      <c r="BM9" s="118"/>
      <c r="BN9" s="118"/>
      <c r="BO9" s="118"/>
      <c r="BP9" s="118"/>
      <c r="BQ9" s="118"/>
      <c r="BR9" s="115"/>
    </row>
    <row r="10" spans="1:72" s="3" customFormat="1" ht="56" customHeight="1" x14ac:dyDescent="0.85">
      <c r="B10" s="38"/>
      <c r="F10" s="43" t="s">
        <v>252</v>
      </c>
      <c r="G10" s="25"/>
      <c r="H10" s="25"/>
      <c r="I10" s="25"/>
      <c r="J10" s="25"/>
      <c r="K10" s="25"/>
      <c r="L10" s="25"/>
      <c r="M10" s="25"/>
      <c r="N10" s="2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44"/>
      <c r="AC10" s="27"/>
      <c r="AD10" s="27"/>
      <c r="AE10" s="154"/>
      <c r="AF10" s="154"/>
      <c r="AG10" s="154"/>
      <c r="AH10" s="45"/>
      <c r="AI10" s="27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226" t="s">
        <v>158</v>
      </c>
      <c r="BA10" s="226"/>
      <c r="BB10" s="226"/>
      <c r="BC10" s="226"/>
      <c r="BD10" s="227"/>
      <c r="BE10" s="38"/>
      <c r="BF10" s="227"/>
      <c r="BI10" s="38"/>
      <c r="BJ10" s="227"/>
      <c r="BK10" s="40"/>
      <c r="BL10" s="40"/>
      <c r="BM10" s="40"/>
      <c r="BN10" s="40"/>
      <c r="BO10" s="40"/>
      <c r="BP10" s="40"/>
      <c r="BQ10" s="40"/>
      <c r="BR10" s="40"/>
      <c r="BS10" s="40"/>
      <c r="BT10" s="40"/>
    </row>
    <row r="11" spans="1:72" s="4" customFormat="1" ht="20.399999999999999" customHeight="1" x14ac:dyDescent="0.5"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8"/>
      <c r="AA11" s="48"/>
      <c r="AB11" s="50"/>
      <c r="AC11" s="48"/>
      <c r="AD11" s="48"/>
      <c r="AE11" s="201"/>
      <c r="AF11" s="201"/>
      <c r="AG11" s="201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228"/>
      <c r="BE11" s="228"/>
      <c r="BF11" s="228"/>
      <c r="BG11" s="228"/>
      <c r="BH11" s="228"/>
      <c r="BI11" s="228"/>
      <c r="BJ11" s="228"/>
      <c r="BK11" s="48"/>
      <c r="BL11" s="48"/>
      <c r="BM11" s="48"/>
      <c r="BN11" s="48"/>
      <c r="BO11" s="48"/>
      <c r="BP11" s="48"/>
      <c r="BQ11" s="48"/>
      <c r="BR11" s="48"/>
      <c r="BS11" s="48"/>
      <c r="BT11" s="48"/>
    </row>
    <row r="12" spans="1:72" s="234" customFormat="1" ht="52.75" customHeight="1" thickBot="1" x14ac:dyDescent="0.95">
      <c r="B12" s="31"/>
      <c r="C12" s="230"/>
      <c r="D12" s="436"/>
      <c r="E12" s="436"/>
      <c r="F12" s="436"/>
      <c r="G12" s="230"/>
      <c r="H12" s="230"/>
      <c r="I12" s="230"/>
      <c r="J12" s="230" t="s">
        <v>61</v>
      </c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1"/>
      <c r="AF12" s="231"/>
      <c r="AG12" s="231"/>
      <c r="AH12" s="230"/>
      <c r="AI12" s="230"/>
      <c r="AJ12" s="230"/>
      <c r="AK12" s="230"/>
      <c r="AL12" s="230"/>
      <c r="AM12" s="232"/>
      <c r="AN12" s="436" t="s">
        <v>62</v>
      </c>
      <c r="AO12" s="436"/>
      <c r="AP12" s="436"/>
      <c r="AQ12" s="436"/>
      <c r="AR12" s="436"/>
      <c r="AS12" s="436"/>
      <c r="AT12" s="436"/>
      <c r="AU12" s="436"/>
      <c r="AV12" s="436"/>
      <c r="AW12" s="436"/>
      <c r="AX12" s="436"/>
      <c r="AY12" s="436"/>
      <c r="AZ12" s="436"/>
      <c r="BA12" s="436"/>
      <c r="BB12" s="436"/>
      <c r="BC12" s="436"/>
      <c r="BD12" s="436"/>
      <c r="BE12" s="436"/>
      <c r="BF12" s="436"/>
      <c r="BG12" s="436"/>
      <c r="BH12" s="436"/>
      <c r="BI12" s="436"/>
      <c r="BJ12" s="436"/>
      <c r="BK12" s="437"/>
      <c r="BL12" s="230"/>
      <c r="BM12" s="233"/>
      <c r="BN12" s="233"/>
      <c r="BO12" s="233"/>
      <c r="BP12" s="233"/>
      <c r="BQ12" s="233"/>
      <c r="BR12" s="233"/>
      <c r="BS12" s="233"/>
      <c r="BT12" s="233"/>
    </row>
    <row r="13" spans="1:72" s="4" customFormat="1" ht="54.65" customHeight="1" thickTop="1" x14ac:dyDescent="0.65">
      <c r="A13" s="47"/>
      <c r="B13" s="654" t="s">
        <v>26</v>
      </c>
      <c r="C13" s="589" t="s">
        <v>63</v>
      </c>
      <c r="D13" s="581"/>
      <c r="E13" s="581"/>
      <c r="F13" s="581"/>
      <c r="G13" s="128"/>
      <c r="H13" s="581" t="s">
        <v>64</v>
      </c>
      <c r="I13" s="581"/>
      <c r="J13" s="581"/>
      <c r="K13" s="129"/>
      <c r="L13" s="581" t="s">
        <v>65</v>
      </c>
      <c r="M13" s="581"/>
      <c r="N13" s="581"/>
      <c r="O13" s="581"/>
      <c r="P13" s="581" t="s">
        <v>66</v>
      </c>
      <c r="Q13" s="581"/>
      <c r="R13" s="581"/>
      <c r="S13" s="581"/>
      <c r="T13" s="129"/>
      <c r="U13" s="581" t="s">
        <v>67</v>
      </c>
      <c r="V13" s="581"/>
      <c r="W13" s="581"/>
      <c r="X13" s="130"/>
      <c r="Y13" s="581" t="s">
        <v>68</v>
      </c>
      <c r="Z13" s="581"/>
      <c r="AA13" s="581"/>
      <c r="AB13" s="130"/>
      <c r="AC13" s="581" t="s">
        <v>69</v>
      </c>
      <c r="AD13" s="581"/>
      <c r="AE13" s="581"/>
      <c r="AF13" s="581"/>
      <c r="AG13" s="130"/>
      <c r="AH13" s="581" t="s">
        <v>70</v>
      </c>
      <c r="AI13" s="581"/>
      <c r="AJ13" s="581"/>
      <c r="AK13" s="130"/>
      <c r="AL13" s="581" t="s">
        <v>71</v>
      </c>
      <c r="AM13" s="581"/>
      <c r="AN13" s="581"/>
      <c r="AO13" s="581"/>
      <c r="AP13" s="581" t="s">
        <v>72</v>
      </c>
      <c r="AQ13" s="581"/>
      <c r="AR13" s="581"/>
      <c r="AS13" s="581"/>
      <c r="AT13" s="583"/>
      <c r="AU13" s="584"/>
      <c r="AV13" s="581" t="s">
        <v>73</v>
      </c>
      <c r="AW13" s="581"/>
      <c r="AX13" s="581"/>
      <c r="AY13" s="129"/>
      <c r="AZ13" s="581" t="s">
        <v>74</v>
      </c>
      <c r="BA13" s="581"/>
      <c r="BB13" s="581"/>
      <c r="BC13" s="582"/>
      <c r="BD13" s="620" t="s">
        <v>27</v>
      </c>
      <c r="BE13" s="635" t="s">
        <v>28</v>
      </c>
      <c r="BF13" s="635" t="s">
        <v>29</v>
      </c>
      <c r="BG13" s="635" t="s">
        <v>135</v>
      </c>
      <c r="BH13" s="635" t="s">
        <v>30</v>
      </c>
      <c r="BI13" s="638" t="s">
        <v>31</v>
      </c>
      <c r="BJ13" s="641" t="s">
        <v>7</v>
      </c>
      <c r="BK13" s="153"/>
      <c r="BL13" s="134"/>
      <c r="BM13" s="135"/>
      <c r="BN13" s="47"/>
      <c r="BO13" s="47"/>
      <c r="BP13" s="47"/>
      <c r="BQ13" s="47"/>
      <c r="BR13" s="47"/>
    </row>
    <row r="14" spans="1:72" s="4" customFormat="1" ht="84.65" customHeight="1" x14ac:dyDescent="0.45">
      <c r="A14" s="47"/>
      <c r="B14" s="655"/>
      <c r="C14" s="167">
        <v>1</v>
      </c>
      <c r="D14" s="168">
        <v>8</v>
      </c>
      <c r="E14" s="168">
        <v>15</v>
      </c>
      <c r="F14" s="168">
        <v>22</v>
      </c>
      <c r="G14" s="169">
        <v>29</v>
      </c>
      <c r="H14" s="168">
        <v>6</v>
      </c>
      <c r="I14" s="168">
        <v>13</v>
      </c>
      <c r="J14" s="168">
        <v>20</v>
      </c>
      <c r="K14" s="169">
        <v>27</v>
      </c>
      <c r="L14" s="168">
        <v>3</v>
      </c>
      <c r="M14" s="168">
        <v>10</v>
      </c>
      <c r="N14" s="168">
        <v>17</v>
      </c>
      <c r="O14" s="168">
        <v>24</v>
      </c>
      <c r="P14" s="168">
        <v>1</v>
      </c>
      <c r="Q14" s="168">
        <v>8</v>
      </c>
      <c r="R14" s="168">
        <v>15</v>
      </c>
      <c r="S14" s="168">
        <v>22</v>
      </c>
      <c r="T14" s="169">
        <v>29</v>
      </c>
      <c r="U14" s="168">
        <v>5</v>
      </c>
      <c r="V14" s="168">
        <v>12</v>
      </c>
      <c r="W14" s="168">
        <v>19</v>
      </c>
      <c r="X14" s="169">
        <v>26</v>
      </c>
      <c r="Y14" s="168">
        <v>2</v>
      </c>
      <c r="Z14" s="168">
        <v>9</v>
      </c>
      <c r="AA14" s="168">
        <v>16</v>
      </c>
      <c r="AB14" s="169">
        <v>23</v>
      </c>
      <c r="AC14" s="168">
        <v>2</v>
      </c>
      <c r="AD14" s="168">
        <v>9</v>
      </c>
      <c r="AE14" s="168">
        <v>16</v>
      </c>
      <c r="AF14" s="168">
        <v>23</v>
      </c>
      <c r="AG14" s="169">
        <v>30</v>
      </c>
      <c r="AH14" s="168">
        <v>6</v>
      </c>
      <c r="AI14" s="168">
        <v>13</v>
      </c>
      <c r="AJ14" s="168">
        <v>20</v>
      </c>
      <c r="AK14" s="169">
        <v>27</v>
      </c>
      <c r="AL14" s="168">
        <v>4</v>
      </c>
      <c r="AM14" s="168">
        <v>11</v>
      </c>
      <c r="AN14" s="168">
        <v>18</v>
      </c>
      <c r="AO14" s="168">
        <v>25</v>
      </c>
      <c r="AP14" s="168">
        <v>1</v>
      </c>
      <c r="AQ14" s="168">
        <v>8</v>
      </c>
      <c r="AR14" s="168">
        <v>15</v>
      </c>
      <c r="AS14" s="168">
        <v>22</v>
      </c>
      <c r="AT14" s="585">
        <v>29</v>
      </c>
      <c r="AU14" s="586"/>
      <c r="AV14" s="168">
        <v>6</v>
      </c>
      <c r="AW14" s="168">
        <v>13</v>
      </c>
      <c r="AX14" s="168">
        <v>20</v>
      </c>
      <c r="AY14" s="169">
        <v>27</v>
      </c>
      <c r="AZ14" s="170">
        <v>3</v>
      </c>
      <c r="BA14" s="170">
        <v>10</v>
      </c>
      <c r="BB14" s="170">
        <v>17</v>
      </c>
      <c r="BC14" s="171">
        <v>24</v>
      </c>
      <c r="BD14" s="621"/>
      <c r="BE14" s="636"/>
      <c r="BF14" s="636"/>
      <c r="BG14" s="636"/>
      <c r="BH14" s="636"/>
      <c r="BI14" s="639"/>
      <c r="BJ14" s="642"/>
      <c r="BK14" s="134"/>
      <c r="BL14" s="134"/>
      <c r="BM14" s="135"/>
      <c r="BN14" s="47"/>
      <c r="BO14" s="47"/>
      <c r="BP14" s="47"/>
      <c r="BQ14" s="47"/>
      <c r="BR14" s="47"/>
    </row>
    <row r="15" spans="1:72" s="4" customFormat="1" ht="107.4" customHeight="1" x14ac:dyDescent="0.45">
      <c r="A15" s="47"/>
      <c r="B15" s="655"/>
      <c r="C15" s="172">
        <v>7</v>
      </c>
      <c r="D15" s="173">
        <v>14</v>
      </c>
      <c r="E15" s="173">
        <v>21</v>
      </c>
      <c r="F15" s="173">
        <v>28</v>
      </c>
      <c r="G15" s="173">
        <v>5</v>
      </c>
      <c r="H15" s="173">
        <v>12</v>
      </c>
      <c r="I15" s="173">
        <v>19</v>
      </c>
      <c r="J15" s="173">
        <v>26</v>
      </c>
      <c r="K15" s="173">
        <v>2</v>
      </c>
      <c r="L15" s="173">
        <v>9</v>
      </c>
      <c r="M15" s="173">
        <v>16</v>
      </c>
      <c r="N15" s="173">
        <v>23</v>
      </c>
      <c r="O15" s="173">
        <v>30</v>
      </c>
      <c r="P15" s="173">
        <v>7</v>
      </c>
      <c r="Q15" s="173">
        <v>14</v>
      </c>
      <c r="R15" s="173">
        <v>21</v>
      </c>
      <c r="S15" s="173">
        <v>28</v>
      </c>
      <c r="T15" s="173">
        <v>4</v>
      </c>
      <c r="U15" s="173">
        <v>11</v>
      </c>
      <c r="V15" s="173">
        <v>18</v>
      </c>
      <c r="W15" s="173">
        <v>25</v>
      </c>
      <c r="X15" s="173">
        <v>1</v>
      </c>
      <c r="Y15" s="173">
        <v>8</v>
      </c>
      <c r="Z15" s="173">
        <v>15</v>
      </c>
      <c r="AA15" s="173">
        <v>22</v>
      </c>
      <c r="AB15" s="173">
        <v>1</v>
      </c>
      <c r="AC15" s="173">
        <v>8</v>
      </c>
      <c r="AD15" s="173">
        <v>15</v>
      </c>
      <c r="AE15" s="173">
        <v>22</v>
      </c>
      <c r="AF15" s="173">
        <v>29</v>
      </c>
      <c r="AG15" s="173">
        <v>5</v>
      </c>
      <c r="AH15" s="173">
        <v>12</v>
      </c>
      <c r="AI15" s="173">
        <v>19</v>
      </c>
      <c r="AJ15" s="173">
        <v>26</v>
      </c>
      <c r="AK15" s="173">
        <v>3</v>
      </c>
      <c r="AL15" s="173">
        <v>10</v>
      </c>
      <c r="AM15" s="173">
        <v>17</v>
      </c>
      <c r="AN15" s="173">
        <v>24</v>
      </c>
      <c r="AO15" s="173">
        <v>31</v>
      </c>
      <c r="AP15" s="173">
        <v>7</v>
      </c>
      <c r="AQ15" s="173">
        <v>14</v>
      </c>
      <c r="AR15" s="173">
        <v>21</v>
      </c>
      <c r="AS15" s="173">
        <v>28</v>
      </c>
      <c r="AT15" s="587">
        <v>5</v>
      </c>
      <c r="AU15" s="588"/>
      <c r="AV15" s="173">
        <v>12</v>
      </c>
      <c r="AW15" s="173">
        <v>19</v>
      </c>
      <c r="AX15" s="173">
        <v>26</v>
      </c>
      <c r="AY15" s="173">
        <v>2</v>
      </c>
      <c r="AZ15" s="174">
        <v>9</v>
      </c>
      <c r="BA15" s="174">
        <v>16</v>
      </c>
      <c r="BB15" s="174">
        <v>23</v>
      </c>
      <c r="BC15" s="175">
        <v>31</v>
      </c>
      <c r="BD15" s="621"/>
      <c r="BE15" s="636"/>
      <c r="BF15" s="636"/>
      <c r="BG15" s="636"/>
      <c r="BH15" s="636"/>
      <c r="BI15" s="639"/>
      <c r="BJ15" s="642"/>
      <c r="BK15" s="134"/>
      <c r="BL15" s="134"/>
      <c r="BM15" s="135"/>
      <c r="BN15" s="47"/>
      <c r="BO15" s="47"/>
      <c r="BP15" s="47"/>
      <c r="BQ15" s="47"/>
      <c r="BR15" s="47"/>
    </row>
    <row r="16" spans="1:72" s="4" customFormat="1" ht="66.650000000000006" customHeight="1" thickBot="1" x14ac:dyDescent="0.5">
      <c r="A16" s="47"/>
      <c r="B16" s="656"/>
      <c r="C16" s="176">
        <v>1</v>
      </c>
      <c r="D16" s="176">
        <v>2</v>
      </c>
      <c r="E16" s="176">
        <v>3</v>
      </c>
      <c r="F16" s="176">
        <v>4</v>
      </c>
      <c r="G16" s="176">
        <v>5</v>
      </c>
      <c r="H16" s="176">
        <v>6</v>
      </c>
      <c r="I16" s="176">
        <v>7</v>
      </c>
      <c r="J16" s="176">
        <v>8</v>
      </c>
      <c r="K16" s="176">
        <v>9</v>
      </c>
      <c r="L16" s="176">
        <v>10</v>
      </c>
      <c r="M16" s="176">
        <v>11</v>
      </c>
      <c r="N16" s="176">
        <v>12</v>
      </c>
      <c r="O16" s="176">
        <v>13</v>
      </c>
      <c r="P16" s="176">
        <v>14</v>
      </c>
      <c r="Q16" s="176">
        <v>15</v>
      </c>
      <c r="R16" s="176">
        <v>16</v>
      </c>
      <c r="S16" s="176">
        <v>17</v>
      </c>
      <c r="T16" s="176">
        <v>18</v>
      </c>
      <c r="U16" s="176">
        <v>19</v>
      </c>
      <c r="V16" s="176">
        <v>20</v>
      </c>
      <c r="W16" s="176">
        <v>21</v>
      </c>
      <c r="X16" s="176">
        <v>22</v>
      </c>
      <c r="Y16" s="176">
        <v>23</v>
      </c>
      <c r="Z16" s="176">
        <v>24</v>
      </c>
      <c r="AA16" s="176">
        <v>25</v>
      </c>
      <c r="AB16" s="176">
        <v>26</v>
      </c>
      <c r="AC16" s="176">
        <v>27</v>
      </c>
      <c r="AD16" s="176">
        <v>28</v>
      </c>
      <c r="AE16" s="176">
        <v>29</v>
      </c>
      <c r="AF16" s="176">
        <v>30</v>
      </c>
      <c r="AG16" s="176">
        <v>31</v>
      </c>
      <c r="AH16" s="176">
        <v>32</v>
      </c>
      <c r="AI16" s="176">
        <v>33</v>
      </c>
      <c r="AJ16" s="176">
        <v>34</v>
      </c>
      <c r="AK16" s="176">
        <v>35</v>
      </c>
      <c r="AL16" s="176">
        <v>36</v>
      </c>
      <c r="AM16" s="176">
        <v>37</v>
      </c>
      <c r="AN16" s="176">
        <v>38</v>
      </c>
      <c r="AO16" s="176">
        <v>39</v>
      </c>
      <c r="AP16" s="176">
        <v>40</v>
      </c>
      <c r="AQ16" s="176">
        <v>41</v>
      </c>
      <c r="AR16" s="176">
        <v>42</v>
      </c>
      <c r="AS16" s="176">
        <v>43</v>
      </c>
      <c r="AT16" s="558">
        <v>44</v>
      </c>
      <c r="AU16" s="559"/>
      <c r="AV16" s="176">
        <v>45</v>
      </c>
      <c r="AW16" s="176">
        <v>46</v>
      </c>
      <c r="AX16" s="176">
        <v>47</v>
      </c>
      <c r="AY16" s="176">
        <v>48</v>
      </c>
      <c r="AZ16" s="176">
        <v>49</v>
      </c>
      <c r="BA16" s="176">
        <v>50</v>
      </c>
      <c r="BB16" s="176">
        <v>51</v>
      </c>
      <c r="BC16" s="177">
        <v>52</v>
      </c>
      <c r="BD16" s="622"/>
      <c r="BE16" s="637"/>
      <c r="BF16" s="637"/>
      <c r="BG16" s="637"/>
      <c r="BH16" s="637"/>
      <c r="BI16" s="640"/>
      <c r="BJ16" s="643"/>
      <c r="BK16" s="134"/>
      <c r="BL16" s="134"/>
      <c r="BM16" s="135"/>
      <c r="BN16" s="47"/>
      <c r="BO16" s="47"/>
      <c r="BP16" s="47"/>
      <c r="BQ16" s="47"/>
      <c r="BR16" s="47"/>
    </row>
    <row r="17" spans="1:71" s="241" customFormat="1" ht="45.65" customHeight="1" thickTop="1" thickBot="1" x14ac:dyDescent="0.7">
      <c r="A17" s="239"/>
      <c r="B17" s="240" t="s">
        <v>32</v>
      </c>
      <c r="C17" s="139"/>
      <c r="D17" s="140"/>
      <c r="E17" s="140"/>
      <c r="F17" s="140"/>
      <c r="G17" s="140"/>
      <c r="H17" s="140"/>
      <c r="I17" s="140" t="s">
        <v>159</v>
      </c>
      <c r="J17" s="140"/>
      <c r="K17" s="140"/>
      <c r="L17" s="140"/>
      <c r="M17" s="140"/>
      <c r="N17" s="140"/>
      <c r="O17" s="140"/>
      <c r="P17" s="140"/>
      <c r="Q17" s="140"/>
      <c r="R17" s="149" t="s">
        <v>33</v>
      </c>
      <c r="S17" s="149" t="s">
        <v>33</v>
      </c>
      <c r="T17" s="212" t="s">
        <v>33</v>
      </c>
      <c r="U17" s="212" t="s">
        <v>34</v>
      </c>
      <c r="V17" s="212" t="s">
        <v>34</v>
      </c>
      <c r="W17" s="212"/>
      <c r="X17" s="212"/>
      <c r="Y17" s="212"/>
      <c r="Z17" s="150"/>
      <c r="AA17" s="149" t="s">
        <v>160</v>
      </c>
      <c r="AB17" s="150"/>
      <c r="AC17" s="150"/>
      <c r="AD17" s="149"/>
      <c r="AE17" s="149"/>
      <c r="AF17" s="149" t="s">
        <v>33</v>
      </c>
      <c r="AG17" s="149" t="s">
        <v>33</v>
      </c>
      <c r="AH17" s="149" t="s">
        <v>33</v>
      </c>
      <c r="AI17" s="212" t="s">
        <v>36</v>
      </c>
      <c r="AJ17" s="212" t="s">
        <v>36</v>
      </c>
      <c r="AK17" s="212" t="s">
        <v>38</v>
      </c>
      <c r="AL17" s="212" t="s">
        <v>38</v>
      </c>
      <c r="AM17" s="212" t="s">
        <v>38</v>
      </c>
      <c r="AN17" s="212" t="s">
        <v>38</v>
      </c>
      <c r="AO17" s="212" t="s">
        <v>38</v>
      </c>
      <c r="AP17" s="212" t="s">
        <v>38</v>
      </c>
      <c r="AQ17" s="212" t="s">
        <v>38</v>
      </c>
      <c r="AR17" s="212" t="s">
        <v>38</v>
      </c>
      <c r="AS17" s="149" t="s">
        <v>37</v>
      </c>
      <c r="AT17" s="152" t="s">
        <v>37</v>
      </c>
      <c r="AU17" s="151"/>
      <c r="AV17" s="548"/>
      <c r="AW17" s="549"/>
      <c r="AX17" s="549"/>
      <c r="AY17" s="549"/>
      <c r="AZ17" s="549"/>
      <c r="BA17" s="549"/>
      <c r="BB17" s="549"/>
      <c r="BC17" s="550"/>
      <c r="BD17" s="143">
        <f>I17+AA17</f>
        <v>24</v>
      </c>
      <c r="BE17" s="207">
        <v>6</v>
      </c>
      <c r="BF17" s="207">
        <v>2</v>
      </c>
      <c r="BG17" s="207">
        <v>8</v>
      </c>
      <c r="BH17" s="207">
        <v>2</v>
      </c>
      <c r="BI17" s="136">
        <v>2</v>
      </c>
      <c r="BJ17" s="137">
        <f>BD17+BE17+BF17+BG17+BH17+BI17</f>
        <v>44</v>
      </c>
      <c r="BK17" s="546"/>
      <c r="BL17" s="547"/>
      <c r="BM17" s="513"/>
      <c r="BN17" s="513"/>
      <c r="BO17" s="513"/>
      <c r="BP17" s="513"/>
      <c r="BQ17" s="513"/>
      <c r="BR17" s="513"/>
    </row>
    <row r="18" spans="1:71" s="241" customFormat="1" ht="39" customHeight="1" thickTop="1" thickBot="1" x14ac:dyDescent="0.7">
      <c r="A18" s="239"/>
      <c r="B18" s="56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56"/>
      <c r="Z18" s="56"/>
      <c r="AA18" s="243"/>
      <c r="AB18" s="56"/>
      <c r="AC18" s="56"/>
      <c r="AD18" s="244"/>
      <c r="AE18" s="244"/>
      <c r="AF18" s="244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143" t="s">
        <v>195</v>
      </c>
      <c r="BE18" s="206">
        <v>6</v>
      </c>
      <c r="BF18" s="206">
        <v>2</v>
      </c>
      <c r="BG18" s="206">
        <v>8</v>
      </c>
      <c r="BH18" s="206">
        <v>2</v>
      </c>
      <c r="BI18" s="245">
        <v>2</v>
      </c>
      <c r="BJ18" s="245">
        <v>44</v>
      </c>
      <c r="BK18" s="56"/>
      <c r="BL18" s="56"/>
      <c r="BM18" s="56"/>
      <c r="BN18" s="513"/>
      <c r="BO18" s="513"/>
      <c r="BP18" s="513"/>
      <c r="BQ18" s="513"/>
      <c r="BR18" s="513"/>
      <c r="BS18" s="513"/>
    </row>
    <row r="19" spans="1:71" s="21" customFormat="1" ht="35" customHeight="1" thickTop="1" x14ac:dyDescent="0.75">
      <c r="A19" s="53"/>
      <c r="B19" s="121" t="s">
        <v>39</v>
      </c>
      <c r="C19" s="53"/>
      <c r="D19" s="121"/>
      <c r="E19" s="121"/>
      <c r="F19" s="121"/>
      <c r="G19" s="53"/>
      <c r="H19" s="122"/>
      <c r="I19" s="123" t="s">
        <v>40</v>
      </c>
      <c r="J19" s="121" t="s">
        <v>41</v>
      </c>
      <c r="K19" s="121"/>
      <c r="L19" s="121"/>
      <c r="M19" s="121"/>
      <c r="N19" s="121"/>
      <c r="O19" s="121"/>
      <c r="P19" s="121"/>
      <c r="Q19" s="121"/>
      <c r="R19" s="123"/>
      <c r="S19" s="123"/>
      <c r="T19" s="53"/>
      <c r="U19" s="53"/>
      <c r="V19" s="53"/>
      <c r="W19" s="124" t="s">
        <v>36</v>
      </c>
      <c r="X19" s="123" t="s">
        <v>40</v>
      </c>
      <c r="Y19" s="121" t="s">
        <v>44</v>
      </c>
      <c r="Z19" s="120"/>
      <c r="AA19" s="120"/>
      <c r="AB19" s="120"/>
      <c r="AC19" s="120"/>
      <c r="AD19" s="144"/>
      <c r="AE19" s="144"/>
      <c r="AF19" s="144"/>
      <c r="AG19" s="53"/>
      <c r="AH19" s="53"/>
      <c r="AI19" s="53"/>
      <c r="AJ19" s="53"/>
      <c r="AK19" s="53"/>
      <c r="AL19" s="53"/>
      <c r="AM19" s="125" t="s">
        <v>37</v>
      </c>
      <c r="AN19" s="123" t="s">
        <v>40</v>
      </c>
      <c r="AO19" s="121" t="s">
        <v>45</v>
      </c>
      <c r="AP19" s="121"/>
      <c r="AQ19" s="121"/>
      <c r="AR19" s="121"/>
      <c r="AS19" s="121"/>
      <c r="AT19" s="121"/>
      <c r="AU19" s="121"/>
      <c r="AV19" s="121"/>
      <c r="AW19" s="121"/>
      <c r="AX19" s="121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</row>
    <row r="20" spans="1:71" s="21" customFormat="1" ht="35.5" x14ac:dyDescent="0.75">
      <c r="A20" s="53"/>
      <c r="B20" s="121"/>
      <c r="C20" s="53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53"/>
      <c r="U20" s="53"/>
      <c r="V20" s="53"/>
      <c r="W20" s="121"/>
      <c r="X20" s="121"/>
      <c r="Y20" s="121"/>
      <c r="Z20" s="120"/>
      <c r="AA20" s="120"/>
      <c r="AB20" s="120"/>
      <c r="AC20" s="120"/>
      <c r="AD20" s="144"/>
      <c r="AE20" s="123"/>
      <c r="AF20" s="123"/>
      <c r="AG20" s="53"/>
      <c r="AH20" s="53"/>
      <c r="AI20" s="53"/>
      <c r="AJ20" s="53"/>
      <c r="AK20" s="53"/>
      <c r="AL20" s="53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</row>
    <row r="21" spans="1:71" s="21" customFormat="1" ht="37.25" customHeight="1" x14ac:dyDescent="0.75">
      <c r="A21" s="53"/>
      <c r="B21" s="121"/>
      <c r="C21" s="121"/>
      <c r="D21" s="121"/>
      <c r="E21" s="121"/>
      <c r="F21" s="121"/>
      <c r="G21" s="53"/>
      <c r="H21" s="124" t="s">
        <v>33</v>
      </c>
      <c r="I21" s="123" t="s">
        <v>40</v>
      </c>
      <c r="J21" s="121" t="s">
        <v>43</v>
      </c>
      <c r="K21" s="121"/>
      <c r="L21" s="121"/>
      <c r="M21" s="121"/>
      <c r="N21" s="121"/>
      <c r="O21" s="121"/>
      <c r="P21" s="121"/>
      <c r="Q21" s="121"/>
      <c r="R21" s="123"/>
      <c r="S21" s="123"/>
      <c r="T21" s="53"/>
      <c r="U21" s="53"/>
      <c r="V21" s="53"/>
      <c r="W21" s="125" t="s">
        <v>38</v>
      </c>
      <c r="X21" s="123" t="s">
        <v>40</v>
      </c>
      <c r="Y21" s="121" t="s">
        <v>78</v>
      </c>
      <c r="Z21" s="120"/>
      <c r="AA21" s="120"/>
      <c r="AB21" s="120"/>
      <c r="AC21" s="120"/>
      <c r="AD21" s="144"/>
      <c r="AE21" s="144"/>
      <c r="AF21" s="144"/>
      <c r="AG21" s="53"/>
      <c r="AH21" s="53"/>
      <c r="AI21" s="53"/>
      <c r="AJ21" s="53"/>
      <c r="AK21" s="53"/>
      <c r="AL21" s="53"/>
      <c r="AM21" s="124" t="s">
        <v>34</v>
      </c>
      <c r="AN21" s="123" t="s">
        <v>40</v>
      </c>
      <c r="AO21" s="121" t="s">
        <v>42</v>
      </c>
      <c r="AP21" s="126"/>
      <c r="AQ21" s="126"/>
      <c r="AR21" s="126"/>
      <c r="AS21" s="53"/>
      <c r="AT21" s="120"/>
      <c r="AU21" s="121"/>
      <c r="AV21" s="121"/>
      <c r="AW21" s="121"/>
      <c r="AX21" s="121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</row>
    <row r="22" spans="1:71" s="5" customFormat="1" ht="10.75" customHeight="1" x14ac:dyDescent="0.5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132"/>
      <c r="AE22" s="132"/>
      <c r="AF22" s="13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</row>
    <row r="23" spans="1:71" s="5" customFormat="1" ht="18" hidden="1" customHeight="1" x14ac:dyDescent="0.5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132"/>
      <c r="AE23" s="132"/>
      <c r="AF23" s="13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</row>
    <row r="24" spans="1:71" s="5" customFormat="1" ht="23" hidden="1" x14ac:dyDescent="0.5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1"/>
      <c r="AD24" s="155"/>
      <c r="AE24" s="155"/>
      <c r="AF24" s="13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1"/>
      <c r="AV24" s="52"/>
      <c r="AW24" s="52"/>
      <c r="AX24" s="52"/>
      <c r="AY24" s="52"/>
      <c r="AZ24" s="52"/>
      <c r="BA24" s="51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</row>
    <row r="25" spans="1:71" s="237" customFormat="1" ht="52.75" customHeight="1" thickBot="1" x14ac:dyDescent="1">
      <c r="A25" s="235"/>
      <c r="B25" s="653" t="s">
        <v>75</v>
      </c>
      <c r="C25" s="653"/>
      <c r="D25" s="653"/>
      <c r="E25" s="653"/>
      <c r="F25" s="653"/>
      <c r="G25" s="653"/>
      <c r="H25" s="653"/>
      <c r="I25" s="653"/>
      <c r="J25" s="653"/>
      <c r="K25" s="653"/>
      <c r="L25" s="653"/>
      <c r="M25" s="653"/>
      <c r="N25" s="653"/>
      <c r="O25" s="653"/>
      <c r="P25" s="653"/>
      <c r="Q25" s="653"/>
      <c r="R25" s="653"/>
      <c r="S25" s="653"/>
      <c r="T25" s="653"/>
      <c r="U25" s="653"/>
      <c r="V25" s="653"/>
      <c r="W25" s="653"/>
      <c r="X25" s="653"/>
      <c r="Y25" s="653"/>
      <c r="Z25" s="653"/>
      <c r="AA25" s="653"/>
      <c r="AB25" s="653"/>
      <c r="AC25" s="653"/>
      <c r="AD25" s="653"/>
      <c r="AE25" s="653"/>
      <c r="AF25" s="653"/>
      <c r="AG25" s="653"/>
      <c r="AH25" s="653"/>
      <c r="AI25" s="653"/>
      <c r="AJ25" s="653"/>
      <c r="AK25" s="653"/>
      <c r="AL25" s="653"/>
      <c r="AM25" s="653"/>
      <c r="AN25" s="653"/>
      <c r="AO25" s="653"/>
      <c r="AP25" s="653"/>
      <c r="AQ25" s="653"/>
      <c r="AR25" s="653"/>
      <c r="AS25" s="653"/>
      <c r="AT25" s="653"/>
      <c r="AU25" s="653"/>
      <c r="AV25" s="653"/>
      <c r="AW25" s="653"/>
      <c r="AX25" s="653"/>
      <c r="AY25" s="653"/>
      <c r="AZ25" s="653"/>
      <c r="BA25" s="653"/>
      <c r="BB25" s="653"/>
      <c r="BC25" s="653"/>
      <c r="BD25" s="653"/>
      <c r="BE25" s="653"/>
      <c r="BF25" s="653"/>
      <c r="BG25" s="653"/>
      <c r="BH25" s="653"/>
      <c r="BI25" s="653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</row>
    <row r="26" spans="1:71" s="5" customFormat="1" ht="56.4" customHeight="1" thickTop="1" thickBot="1" x14ac:dyDescent="0.55000000000000004">
      <c r="A26" s="51"/>
      <c r="B26" s="663" t="s">
        <v>99</v>
      </c>
      <c r="C26" s="657"/>
      <c r="D26" s="658"/>
      <c r="E26" s="657" t="s">
        <v>215</v>
      </c>
      <c r="F26" s="657"/>
      <c r="G26" s="657"/>
      <c r="H26" s="657"/>
      <c r="I26" s="657"/>
      <c r="J26" s="657"/>
      <c r="K26" s="657"/>
      <c r="L26" s="657"/>
      <c r="M26" s="657"/>
      <c r="N26" s="657"/>
      <c r="O26" s="657"/>
      <c r="P26" s="657"/>
      <c r="Q26" s="657"/>
      <c r="R26" s="657"/>
      <c r="S26" s="657"/>
      <c r="T26" s="657"/>
      <c r="U26" s="657"/>
      <c r="V26" s="657"/>
      <c r="W26" s="657"/>
      <c r="X26" s="657"/>
      <c r="Y26" s="657"/>
      <c r="Z26" s="657"/>
      <c r="AA26" s="657"/>
      <c r="AB26" s="658"/>
      <c r="AC26" s="644" t="s">
        <v>2</v>
      </c>
      <c r="AD26" s="645"/>
      <c r="AE26" s="646"/>
      <c r="AF26" s="644" t="s">
        <v>3</v>
      </c>
      <c r="AG26" s="645"/>
      <c r="AH26" s="646"/>
      <c r="AI26" s="551" t="s">
        <v>4</v>
      </c>
      <c r="AJ26" s="552"/>
      <c r="AK26" s="552"/>
      <c r="AL26" s="552"/>
      <c r="AM26" s="552"/>
      <c r="AN26" s="552"/>
      <c r="AO26" s="552"/>
      <c r="AP26" s="552"/>
      <c r="AQ26" s="552"/>
      <c r="AR26" s="552"/>
      <c r="AS26" s="552"/>
      <c r="AT26" s="552"/>
      <c r="AU26" s="553"/>
      <c r="AV26" s="554" t="s">
        <v>5</v>
      </c>
      <c r="AW26" s="552"/>
      <c r="AX26" s="552"/>
      <c r="AY26" s="552"/>
      <c r="AZ26" s="552"/>
      <c r="BA26" s="552"/>
      <c r="BB26" s="552"/>
      <c r="BC26" s="552"/>
      <c r="BD26" s="552"/>
      <c r="BE26" s="552"/>
      <c r="BF26" s="552"/>
      <c r="BG26" s="555"/>
      <c r="BH26" s="514" t="s">
        <v>6</v>
      </c>
      <c r="BI26" s="515"/>
      <c r="BJ26" s="516"/>
      <c r="BK26" s="556" t="s">
        <v>243</v>
      </c>
      <c r="BL26" s="54"/>
      <c r="BM26" s="54"/>
      <c r="BN26" s="13"/>
      <c r="BO26" s="13"/>
      <c r="BP26" s="13"/>
    </row>
    <row r="27" spans="1:71" s="5" customFormat="1" ht="44.4" customHeight="1" thickTop="1" thickBot="1" x14ac:dyDescent="0.55000000000000004">
      <c r="A27" s="51"/>
      <c r="B27" s="664"/>
      <c r="C27" s="659"/>
      <c r="D27" s="660"/>
      <c r="E27" s="659"/>
      <c r="F27" s="659"/>
      <c r="G27" s="659"/>
      <c r="H27" s="659"/>
      <c r="I27" s="659"/>
      <c r="J27" s="659"/>
      <c r="K27" s="659"/>
      <c r="L27" s="659"/>
      <c r="M27" s="659"/>
      <c r="N27" s="659"/>
      <c r="O27" s="659"/>
      <c r="P27" s="659"/>
      <c r="Q27" s="659"/>
      <c r="R27" s="659"/>
      <c r="S27" s="659"/>
      <c r="T27" s="659"/>
      <c r="U27" s="659"/>
      <c r="V27" s="659"/>
      <c r="W27" s="659"/>
      <c r="X27" s="659"/>
      <c r="Y27" s="659"/>
      <c r="Z27" s="659"/>
      <c r="AA27" s="659"/>
      <c r="AB27" s="660"/>
      <c r="AC27" s="647"/>
      <c r="AD27" s="648"/>
      <c r="AE27" s="649"/>
      <c r="AF27" s="647"/>
      <c r="AG27" s="648"/>
      <c r="AH27" s="649"/>
      <c r="AI27" s="644" t="s">
        <v>7</v>
      </c>
      <c r="AJ27" s="645"/>
      <c r="AK27" s="730"/>
      <c r="AL27" s="523" t="s">
        <v>8</v>
      </c>
      <c r="AM27" s="524"/>
      <c r="AN27" s="527" t="s">
        <v>9</v>
      </c>
      <c r="AO27" s="528"/>
      <c r="AP27" s="528"/>
      <c r="AQ27" s="528"/>
      <c r="AR27" s="528"/>
      <c r="AS27" s="528"/>
      <c r="AT27" s="528"/>
      <c r="AU27" s="529"/>
      <c r="AV27" s="530" t="s">
        <v>10</v>
      </c>
      <c r="AW27" s="531"/>
      <c r="AX27" s="531"/>
      <c r="AY27" s="531"/>
      <c r="AZ27" s="531"/>
      <c r="BA27" s="531"/>
      <c r="BB27" s="531"/>
      <c r="BC27" s="531"/>
      <c r="BD27" s="531"/>
      <c r="BE27" s="531"/>
      <c r="BF27" s="531"/>
      <c r="BG27" s="532"/>
      <c r="BH27" s="517"/>
      <c r="BI27" s="518"/>
      <c r="BJ27" s="519"/>
      <c r="BK27" s="556"/>
      <c r="BL27" s="51"/>
      <c r="BM27" s="51"/>
    </row>
    <row r="28" spans="1:71" s="5" customFormat="1" ht="35.4" customHeight="1" thickTop="1" x14ac:dyDescent="0.5">
      <c r="A28" s="51"/>
      <c r="B28" s="664"/>
      <c r="C28" s="659"/>
      <c r="D28" s="660"/>
      <c r="E28" s="659"/>
      <c r="F28" s="659"/>
      <c r="G28" s="659"/>
      <c r="H28" s="659"/>
      <c r="I28" s="659"/>
      <c r="J28" s="659"/>
      <c r="K28" s="659"/>
      <c r="L28" s="659"/>
      <c r="M28" s="659"/>
      <c r="N28" s="659"/>
      <c r="O28" s="659"/>
      <c r="P28" s="659"/>
      <c r="Q28" s="659"/>
      <c r="R28" s="659"/>
      <c r="S28" s="659"/>
      <c r="T28" s="659"/>
      <c r="U28" s="659"/>
      <c r="V28" s="659"/>
      <c r="W28" s="659"/>
      <c r="X28" s="659"/>
      <c r="Y28" s="659"/>
      <c r="Z28" s="659"/>
      <c r="AA28" s="659"/>
      <c r="AB28" s="660"/>
      <c r="AC28" s="647"/>
      <c r="AD28" s="648"/>
      <c r="AE28" s="649"/>
      <c r="AF28" s="647"/>
      <c r="AG28" s="648"/>
      <c r="AH28" s="649"/>
      <c r="AI28" s="647"/>
      <c r="AJ28" s="648"/>
      <c r="AK28" s="731"/>
      <c r="AL28" s="525"/>
      <c r="AM28" s="525"/>
      <c r="AN28" s="533" t="s">
        <v>12</v>
      </c>
      <c r="AO28" s="534"/>
      <c r="AP28" s="539" t="s">
        <v>13</v>
      </c>
      <c r="AQ28" s="539"/>
      <c r="AR28" s="539" t="s">
        <v>14</v>
      </c>
      <c r="AS28" s="539"/>
      <c r="AT28" s="539" t="s">
        <v>15</v>
      </c>
      <c r="AU28" s="542"/>
      <c r="AV28" s="561" t="s">
        <v>133</v>
      </c>
      <c r="AW28" s="562"/>
      <c r="AX28" s="562"/>
      <c r="AY28" s="562"/>
      <c r="AZ28" s="562"/>
      <c r="BA28" s="562"/>
      <c r="BB28" s="562" t="s">
        <v>134</v>
      </c>
      <c r="BC28" s="562"/>
      <c r="BD28" s="562"/>
      <c r="BE28" s="562"/>
      <c r="BF28" s="562"/>
      <c r="BG28" s="563"/>
      <c r="BH28" s="517"/>
      <c r="BI28" s="518"/>
      <c r="BJ28" s="519"/>
      <c r="BK28" s="556"/>
      <c r="BL28" s="51"/>
      <c r="BM28" s="51"/>
    </row>
    <row r="29" spans="1:71" s="5" customFormat="1" ht="35.4" customHeight="1" x14ac:dyDescent="0.5">
      <c r="A29" s="51"/>
      <c r="B29" s="664"/>
      <c r="C29" s="659"/>
      <c r="D29" s="660"/>
      <c r="E29" s="659"/>
      <c r="F29" s="659"/>
      <c r="G29" s="659"/>
      <c r="H29" s="659"/>
      <c r="I29" s="659"/>
      <c r="J29" s="659"/>
      <c r="K29" s="659"/>
      <c r="L29" s="659"/>
      <c r="M29" s="659"/>
      <c r="N29" s="659"/>
      <c r="O29" s="659"/>
      <c r="P29" s="659"/>
      <c r="Q29" s="659"/>
      <c r="R29" s="659"/>
      <c r="S29" s="659"/>
      <c r="T29" s="659"/>
      <c r="U29" s="659"/>
      <c r="V29" s="659"/>
      <c r="W29" s="659"/>
      <c r="X29" s="659"/>
      <c r="Y29" s="659"/>
      <c r="Z29" s="659"/>
      <c r="AA29" s="659"/>
      <c r="AB29" s="660"/>
      <c r="AC29" s="647"/>
      <c r="AD29" s="648"/>
      <c r="AE29" s="649"/>
      <c r="AF29" s="647"/>
      <c r="AG29" s="648"/>
      <c r="AH29" s="649"/>
      <c r="AI29" s="647"/>
      <c r="AJ29" s="648"/>
      <c r="AK29" s="731"/>
      <c r="AL29" s="525"/>
      <c r="AM29" s="525"/>
      <c r="AN29" s="535"/>
      <c r="AO29" s="536"/>
      <c r="AP29" s="540"/>
      <c r="AQ29" s="540"/>
      <c r="AR29" s="540"/>
      <c r="AS29" s="540"/>
      <c r="AT29" s="540"/>
      <c r="AU29" s="543"/>
      <c r="AV29" s="564">
        <v>15</v>
      </c>
      <c r="AW29" s="565"/>
      <c r="AX29" s="565" t="s">
        <v>16</v>
      </c>
      <c r="AY29" s="565"/>
      <c r="AZ29" s="565"/>
      <c r="BA29" s="566"/>
      <c r="BB29" s="567">
        <v>9</v>
      </c>
      <c r="BC29" s="565"/>
      <c r="BD29" s="565" t="s">
        <v>16</v>
      </c>
      <c r="BE29" s="565"/>
      <c r="BF29" s="565"/>
      <c r="BG29" s="568"/>
      <c r="BH29" s="517"/>
      <c r="BI29" s="518"/>
      <c r="BJ29" s="519"/>
      <c r="BK29" s="556"/>
      <c r="BL29" s="51"/>
      <c r="BM29" s="51"/>
    </row>
    <row r="30" spans="1:71" s="5" customFormat="1" ht="150" customHeight="1" thickBot="1" x14ac:dyDescent="0.55000000000000004">
      <c r="A30" s="51"/>
      <c r="B30" s="665"/>
      <c r="C30" s="661"/>
      <c r="D30" s="662"/>
      <c r="E30" s="661"/>
      <c r="F30" s="661"/>
      <c r="G30" s="661"/>
      <c r="H30" s="661"/>
      <c r="I30" s="661"/>
      <c r="J30" s="661"/>
      <c r="K30" s="661"/>
      <c r="L30" s="661"/>
      <c r="M30" s="661"/>
      <c r="N30" s="661"/>
      <c r="O30" s="661"/>
      <c r="P30" s="661"/>
      <c r="Q30" s="661"/>
      <c r="R30" s="661"/>
      <c r="S30" s="661"/>
      <c r="T30" s="661"/>
      <c r="U30" s="661"/>
      <c r="V30" s="661"/>
      <c r="W30" s="661"/>
      <c r="X30" s="661"/>
      <c r="Y30" s="661"/>
      <c r="Z30" s="661"/>
      <c r="AA30" s="661"/>
      <c r="AB30" s="662"/>
      <c r="AC30" s="650"/>
      <c r="AD30" s="651"/>
      <c r="AE30" s="652"/>
      <c r="AF30" s="650"/>
      <c r="AG30" s="651"/>
      <c r="AH30" s="652"/>
      <c r="AI30" s="650"/>
      <c r="AJ30" s="651"/>
      <c r="AK30" s="732"/>
      <c r="AL30" s="526"/>
      <c r="AM30" s="526"/>
      <c r="AN30" s="537"/>
      <c r="AO30" s="538"/>
      <c r="AP30" s="541"/>
      <c r="AQ30" s="541"/>
      <c r="AR30" s="541"/>
      <c r="AS30" s="541"/>
      <c r="AT30" s="541"/>
      <c r="AU30" s="544"/>
      <c r="AV30" s="545" t="s">
        <v>17</v>
      </c>
      <c r="AW30" s="541"/>
      <c r="AX30" s="541" t="s">
        <v>97</v>
      </c>
      <c r="AY30" s="541"/>
      <c r="AZ30" s="541" t="s">
        <v>98</v>
      </c>
      <c r="BA30" s="541"/>
      <c r="BB30" s="541" t="s">
        <v>17</v>
      </c>
      <c r="BC30" s="541"/>
      <c r="BD30" s="541" t="s">
        <v>97</v>
      </c>
      <c r="BE30" s="541"/>
      <c r="BF30" s="541" t="s">
        <v>98</v>
      </c>
      <c r="BG30" s="560"/>
      <c r="BH30" s="520"/>
      <c r="BI30" s="521"/>
      <c r="BJ30" s="522"/>
      <c r="BK30" s="556"/>
      <c r="BL30" s="51"/>
      <c r="BM30" s="51"/>
    </row>
    <row r="31" spans="1:71" s="5" customFormat="1" ht="45" customHeight="1" thickTop="1" thickBot="1" x14ac:dyDescent="0.55000000000000004">
      <c r="A31" s="51"/>
      <c r="B31" s="667">
        <v>1</v>
      </c>
      <c r="C31" s="668"/>
      <c r="D31" s="669"/>
      <c r="E31" s="681" t="s">
        <v>0</v>
      </c>
      <c r="F31" s="682"/>
      <c r="G31" s="682"/>
      <c r="H31" s="682"/>
      <c r="I31" s="682"/>
      <c r="J31" s="682"/>
      <c r="K31" s="682"/>
      <c r="L31" s="682"/>
      <c r="M31" s="682"/>
      <c r="N31" s="682"/>
      <c r="O31" s="682"/>
      <c r="P31" s="682"/>
      <c r="Q31" s="682"/>
      <c r="R31" s="682"/>
      <c r="S31" s="682"/>
      <c r="T31" s="682"/>
      <c r="U31" s="682"/>
      <c r="V31" s="682"/>
      <c r="W31" s="682"/>
      <c r="X31" s="682"/>
      <c r="Y31" s="682"/>
      <c r="Z31" s="682"/>
      <c r="AA31" s="682"/>
      <c r="AB31" s="683"/>
      <c r="AC31" s="667"/>
      <c r="AD31" s="668"/>
      <c r="AE31" s="669"/>
      <c r="AF31" s="667"/>
      <c r="AG31" s="668"/>
      <c r="AH31" s="669"/>
      <c r="AI31" s="667">
        <f>AI32+AI36+AI37</f>
        <v>558</v>
      </c>
      <c r="AJ31" s="668"/>
      <c r="AK31" s="625"/>
      <c r="AL31" s="625">
        <f>AL32+AL36+AL37</f>
        <v>156</v>
      </c>
      <c r="AM31" s="623"/>
      <c r="AN31" s="625">
        <f t="shared" ref="AN31" si="0">AN32+AN36+AN37</f>
        <v>74</v>
      </c>
      <c r="AO31" s="623"/>
      <c r="AP31" s="625">
        <f t="shared" ref="AP31" si="1">AP32+AP36+AP37</f>
        <v>22</v>
      </c>
      <c r="AQ31" s="623"/>
      <c r="AR31" s="625">
        <f t="shared" ref="AR31" si="2">AR32+AR36+AR37</f>
        <v>30</v>
      </c>
      <c r="AS31" s="623"/>
      <c r="AT31" s="623">
        <f t="shared" ref="AT31" si="3">AT32+AT36+AT37</f>
        <v>30</v>
      </c>
      <c r="AU31" s="624"/>
      <c r="AV31" s="625">
        <f t="shared" ref="AV31" si="4">AV32+AV36+AV37</f>
        <v>468</v>
      </c>
      <c r="AW31" s="623"/>
      <c r="AX31" s="625">
        <f t="shared" ref="AX31" si="5">AX32+AX36+AX37</f>
        <v>156</v>
      </c>
      <c r="AY31" s="623"/>
      <c r="AZ31" s="625">
        <f t="shared" ref="AZ31" si="6">AZ32+AZ36+AZ37</f>
        <v>15</v>
      </c>
      <c r="BA31" s="623"/>
      <c r="BB31" s="625">
        <f t="shared" ref="BB31" si="7">BB32+BB36+BB37</f>
        <v>90</v>
      </c>
      <c r="BC31" s="623"/>
      <c r="BD31" s="625">
        <f t="shared" ref="BD31" si="8">BD32+BD36+BD37</f>
        <v>0</v>
      </c>
      <c r="BE31" s="623"/>
      <c r="BF31" s="625">
        <f t="shared" ref="BF31" si="9">BF32+BF36+BF37</f>
        <v>3</v>
      </c>
      <c r="BG31" s="674"/>
      <c r="BH31" s="673"/>
      <c r="BI31" s="623"/>
      <c r="BJ31" s="624"/>
      <c r="BK31" s="418"/>
      <c r="BL31" s="51"/>
      <c r="BM31" s="51"/>
    </row>
    <row r="32" spans="1:71" s="5" customFormat="1" ht="42.65" customHeight="1" thickTop="1" x14ac:dyDescent="0.5">
      <c r="A32" s="51"/>
      <c r="B32" s="678" t="s">
        <v>100</v>
      </c>
      <c r="C32" s="679"/>
      <c r="D32" s="680"/>
      <c r="E32" s="684" t="s">
        <v>171</v>
      </c>
      <c r="F32" s="685"/>
      <c r="G32" s="685"/>
      <c r="H32" s="685"/>
      <c r="I32" s="685"/>
      <c r="J32" s="685"/>
      <c r="K32" s="685"/>
      <c r="L32" s="685"/>
      <c r="M32" s="685"/>
      <c r="N32" s="685"/>
      <c r="O32" s="685"/>
      <c r="P32" s="685"/>
      <c r="Q32" s="685"/>
      <c r="R32" s="685"/>
      <c r="S32" s="685"/>
      <c r="T32" s="685"/>
      <c r="U32" s="685"/>
      <c r="V32" s="685"/>
      <c r="W32" s="685"/>
      <c r="X32" s="685"/>
      <c r="Y32" s="685"/>
      <c r="Z32" s="685"/>
      <c r="AA32" s="685"/>
      <c r="AB32" s="686"/>
      <c r="AC32" s="675"/>
      <c r="AD32" s="676"/>
      <c r="AE32" s="677"/>
      <c r="AF32" s="675"/>
      <c r="AG32" s="676"/>
      <c r="AH32" s="677"/>
      <c r="AI32" s="675">
        <f>SUM(AI33:AK35)</f>
        <v>288</v>
      </c>
      <c r="AJ32" s="676"/>
      <c r="AK32" s="505"/>
      <c r="AL32" s="666">
        <f>SUM(AL33:AM35)</f>
        <v>116</v>
      </c>
      <c r="AM32" s="506"/>
      <c r="AN32" s="666">
        <f t="shared" ref="AN32" si="10">SUM(AN33:AO35)</f>
        <v>54</v>
      </c>
      <c r="AO32" s="506"/>
      <c r="AP32" s="666">
        <f t="shared" ref="AP32" si="11">SUM(AP33:AQ35)</f>
        <v>22</v>
      </c>
      <c r="AQ32" s="506"/>
      <c r="AR32" s="666">
        <f t="shared" ref="AR32" si="12">SUM(AR33:AS35)</f>
        <v>20</v>
      </c>
      <c r="AS32" s="506"/>
      <c r="AT32" s="511">
        <f t="shared" ref="AT32" si="13">SUM(AT33:AU35)</f>
        <v>20</v>
      </c>
      <c r="AU32" s="512"/>
      <c r="AV32" s="666">
        <f t="shared" ref="AV32" si="14">SUM(AV33:AW35)</f>
        <v>288</v>
      </c>
      <c r="AW32" s="506"/>
      <c r="AX32" s="666">
        <f t="shared" ref="AX32" si="15">SUM(AX33:AY35)</f>
        <v>116</v>
      </c>
      <c r="AY32" s="506"/>
      <c r="AZ32" s="666">
        <f t="shared" ref="AZ32" si="16">SUM(AZ33:BA35)</f>
        <v>9</v>
      </c>
      <c r="BA32" s="506"/>
      <c r="BB32" s="666">
        <f t="shared" ref="BB32" si="17">SUM(BB33:BC35)</f>
        <v>0</v>
      </c>
      <c r="BC32" s="506"/>
      <c r="BD32" s="666">
        <f t="shared" ref="BD32" si="18">SUM(BD33:BE35)</f>
        <v>0</v>
      </c>
      <c r="BE32" s="506"/>
      <c r="BF32" s="511">
        <f t="shared" ref="BF32" si="19">SUM(BF33:BG35)</f>
        <v>0</v>
      </c>
      <c r="BG32" s="512"/>
      <c r="BH32" s="629"/>
      <c r="BI32" s="630"/>
      <c r="BJ32" s="631"/>
      <c r="BK32" s="418"/>
      <c r="BL32" s="51"/>
      <c r="BM32" s="51"/>
    </row>
    <row r="33" spans="1:65" s="5" customFormat="1" ht="52.75" customHeight="1" x14ac:dyDescent="0.5">
      <c r="A33" s="51"/>
      <c r="B33" s="443" t="s">
        <v>52</v>
      </c>
      <c r="C33" s="444"/>
      <c r="D33" s="445"/>
      <c r="E33" s="442" t="s">
        <v>172</v>
      </c>
      <c r="F33" s="440"/>
      <c r="G33" s="440"/>
      <c r="H33" s="440"/>
      <c r="I33" s="440"/>
      <c r="J33" s="440"/>
      <c r="K33" s="440"/>
      <c r="L33" s="440"/>
      <c r="M33" s="440"/>
      <c r="N33" s="440"/>
      <c r="O33" s="440"/>
      <c r="P33" s="440"/>
      <c r="Q33" s="440"/>
      <c r="R33" s="440"/>
      <c r="S33" s="440"/>
      <c r="T33" s="440"/>
      <c r="U33" s="440"/>
      <c r="V33" s="440"/>
      <c r="W33" s="440"/>
      <c r="X33" s="440"/>
      <c r="Y33" s="440"/>
      <c r="Z33" s="440"/>
      <c r="AA33" s="440"/>
      <c r="AB33" s="441"/>
      <c r="AC33" s="432">
        <v>1</v>
      </c>
      <c r="AD33" s="433"/>
      <c r="AE33" s="431"/>
      <c r="AF33" s="432"/>
      <c r="AG33" s="433"/>
      <c r="AH33" s="431"/>
      <c r="AI33" s="432">
        <v>108</v>
      </c>
      <c r="AJ33" s="433"/>
      <c r="AK33" s="430"/>
      <c r="AL33" s="450">
        <f>SUM(AN33:AU33)</f>
        <v>40</v>
      </c>
      <c r="AM33" s="450"/>
      <c r="AN33" s="429">
        <v>20</v>
      </c>
      <c r="AO33" s="430"/>
      <c r="AP33" s="450"/>
      <c r="AQ33" s="450"/>
      <c r="AR33" s="450">
        <v>10</v>
      </c>
      <c r="AS33" s="450"/>
      <c r="AT33" s="449">
        <v>10</v>
      </c>
      <c r="AU33" s="451"/>
      <c r="AV33" s="430">
        <v>108</v>
      </c>
      <c r="AW33" s="449"/>
      <c r="AX33" s="449">
        <f>AL33</f>
        <v>40</v>
      </c>
      <c r="AY33" s="449"/>
      <c r="AZ33" s="449">
        <v>3</v>
      </c>
      <c r="BA33" s="449"/>
      <c r="BB33" s="430"/>
      <c r="BC33" s="450"/>
      <c r="BD33" s="450"/>
      <c r="BE33" s="450"/>
      <c r="BF33" s="449"/>
      <c r="BG33" s="451"/>
      <c r="BH33" s="462" t="s">
        <v>197</v>
      </c>
      <c r="BI33" s="462"/>
      <c r="BJ33" s="463"/>
      <c r="BK33" s="418" t="s">
        <v>247</v>
      </c>
      <c r="BL33" s="51"/>
      <c r="BM33" s="51"/>
    </row>
    <row r="34" spans="1:65" s="5" customFormat="1" ht="75.650000000000006" customHeight="1" x14ac:dyDescent="0.5">
      <c r="A34" s="51"/>
      <c r="B34" s="443" t="s">
        <v>53</v>
      </c>
      <c r="C34" s="444"/>
      <c r="D34" s="445"/>
      <c r="E34" s="454" t="s">
        <v>232</v>
      </c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Y34" s="455"/>
      <c r="Z34" s="455"/>
      <c r="AA34" s="455"/>
      <c r="AB34" s="456"/>
      <c r="AC34" s="432"/>
      <c r="AD34" s="433"/>
      <c r="AE34" s="431"/>
      <c r="AF34" s="432">
        <v>1</v>
      </c>
      <c r="AG34" s="433"/>
      <c r="AH34" s="431"/>
      <c r="AI34" s="432">
        <v>90</v>
      </c>
      <c r="AJ34" s="433"/>
      <c r="AK34" s="430"/>
      <c r="AL34" s="450">
        <f t="shared" ref="AL34:AL36" si="20">SUM(AN34:AU34)</f>
        <v>40</v>
      </c>
      <c r="AM34" s="450"/>
      <c r="AN34" s="429">
        <v>20</v>
      </c>
      <c r="AO34" s="430"/>
      <c r="AP34" s="450"/>
      <c r="AQ34" s="450"/>
      <c r="AR34" s="450">
        <v>10</v>
      </c>
      <c r="AS34" s="450"/>
      <c r="AT34" s="449">
        <v>10</v>
      </c>
      <c r="AU34" s="451"/>
      <c r="AV34" s="430">
        <f>AI34</f>
        <v>90</v>
      </c>
      <c r="AW34" s="449"/>
      <c r="AX34" s="449">
        <f>AL34</f>
        <v>40</v>
      </c>
      <c r="AY34" s="449"/>
      <c r="AZ34" s="449">
        <v>3</v>
      </c>
      <c r="BA34" s="449"/>
      <c r="BB34" s="430"/>
      <c r="BC34" s="450"/>
      <c r="BD34" s="450"/>
      <c r="BE34" s="450"/>
      <c r="BF34" s="449"/>
      <c r="BG34" s="451"/>
      <c r="BH34" s="452" t="s">
        <v>82</v>
      </c>
      <c r="BI34" s="452"/>
      <c r="BJ34" s="453"/>
      <c r="BK34" s="418" t="s">
        <v>244</v>
      </c>
      <c r="BL34" s="51"/>
      <c r="BM34" s="51"/>
    </row>
    <row r="35" spans="1:65" s="5" customFormat="1" ht="75" customHeight="1" x14ac:dyDescent="0.5">
      <c r="A35" s="51"/>
      <c r="B35" s="443" t="s">
        <v>137</v>
      </c>
      <c r="C35" s="444"/>
      <c r="D35" s="445"/>
      <c r="E35" s="454" t="s">
        <v>161</v>
      </c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  <c r="AA35" s="455"/>
      <c r="AB35" s="456"/>
      <c r="AC35" s="432"/>
      <c r="AD35" s="433"/>
      <c r="AE35" s="431"/>
      <c r="AF35" s="432">
        <v>1</v>
      </c>
      <c r="AG35" s="433"/>
      <c r="AH35" s="431"/>
      <c r="AI35" s="432">
        <v>90</v>
      </c>
      <c r="AJ35" s="433"/>
      <c r="AK35" s="430"/>
      <c r="AL35" s="450">
        <f t="shared" si="20"/>
        <v>36</v>
      </c>
      <c r="AM35" s="450"/>
      <c r="AN35" s="429">
        <v>14</v>
      </c>
      <c r="AO35" s="430"/>
      <c r="AP35" s="450">
        <v>22</v>
      </c>
      <c r="AQ35" s="450"/>
      <c r="AR35" s="450"/>
      <c r="AS35" s="450"/>
      <c r="AT35" s="449"/>
      <c r="AU35" s="451"/>
      <c r="AV35" s="430">
        <f>AI35</f>
        <v>90</v>
      </c>
      <c r="AW35" s="449"/>
      <c r="AX35" s="449">
        <f>AL35</f>
        <v>36</v>
      </c>
      <c r="AY35" s="449"/>
      <c r="AZ35" s="449">
        <v>3</v>
      </c>
      <c r="BA35" s="449"/>
      <c r="BB35" s="430"/>
      <c r="BC35" s="450"/>
      <c r="BD35" s="450"/>
      <c r="BE35" s="450"/>
      <c r="BF35" s="449"/>
      <c r="BG35" s="451"/>
      <c r="BH35" s="457" t="s">
        <v>236</v>
      </c>
      <c r="BI35" s="457"/>
      <c r="BJ35" s="458"/>
      <c r="BK35" s="418" t="s">
        <v>247</v>
      </c>
      <c r="BL35" s="51"/>
      <c r="BM35" s="51"/>
    </row>
    <row r="36" spans="1:65" s="5" customFormat="1" ht="54" customHeight="1" x14ac:dyDescent="0.5">
      <c r="A36" s="51"/>
      <c r="B36" s="446" t="s">
        <v>76</v>
      </c>
      <c r="C36" s="447"/>
      <c r="D36" s="448"/>
      <c r="E36" s="592" t="s">
        <v>173</v>
      </c>
      <c r="F36" s="593"/>
      <c r="G36" s="593"/>
      <c r="H36" s="593"/>
      <c r="I36" s="593"/>
      <c r="J36" s="593"/>
      <c r="K36" s="593"/>
      <c r="L36" s="593"/>
      <c r="M36" s="593"/>
      <c r="N36" s="593"/>
      <c r="O36" s="593"/>
      <c r="P36" s="593"/>
      <c r="Q36" s="593"/>
      <c r="R36" s="593"/>
      <c r="S36" s="593"/>
      <c r="T36" s="593"/>
      <c r="U36" s="593"/>
      <c r="V36" s="593"/>
      <c r="W36" s="593"/>
      <c r="X36" s="593"/>
      <c r="Y36" s="593"/>
      <c r="Z36" s="593"/>
      <c r="AA36" s="593"/>
      <c r="AB36" s="594"/>
      <c r="AC36" s="432">
        <v>1</v>
      </c>
      <c r="AD36" s="433"/>
      <c r="AE36" s="431"/>
      <c r="AF36" s="618"/>
      <c r="AG36" s="470"/>
      <c r="AH36" s="469"/>
      <c r="AI36" s="618">
        <v>90</v>
      </c>
      <c r="AJ36" s="470"/>
      <c r="AK36" s="471"/>
      <c r="AL36" s="467">
        <f t="shared" si="20"/>
        <v>40</v>
      </c>
      <c r="AM36" s="467"/>
      <c r="AN36" s="468">
        <v>20</v>
      </c>
      <c r="AO36" s="471"/>
      <c r="AP36" s="467"/>
      <c r="AQ36" s="467"/>
      <c r="AR36" s="467">
        <v>10</v>
      </c>
      <c r="AS36" s="467"/>
      <c r="AT36" s="497">
        <v>10</v>
      </c>
      <c r="AU36" s="498"/>
      <c r="AV36" s="471">
        <f>AI36</f>
        <v>90</v>
      </c>
      <c r="AW36" s="497"/>
      <c r="AX36" s="497">
        <f>AL36</f>
        <v>40</v>
      </c>
      <c r="AY36" s="497"/>
      <c r="AZ36" s="497">
        <v>3</v>
      </c>
      <c r="BA36" s="497"/>
      <c r="BB36" s="430"/>
      <c r="BC36" s="450"/>
      <c r="BD36" s="450"/>
      <c r="BE36" s="450"/>
      <c r="BF36" s="449"/>
      <c r="BG36" s="451"/>
      <c r="BH36" s="462" t="s">
        <v>196</v>
      </c>
      <c r="BI36" s="462"/>
      <c r="BJ36" s="463"/>
      <c r="BK36" s="418" t="s">
        <v>247</v>
      </c>
      <c r="BL36" s="51"/>
      <c r="BM36" s="51"/>
    </row>
    <row r="37" spans="1:65" s="142" customFormat="1" ht="48.65" customHeight="1" x14ac:dyDescent="0.45">
      <c r="A37" s="141"/>
      <c r="B37" s="446" t="s">
        <v>101</v>
      </c>
      <c r="C37" s="447"/>
      <c r="D37" s="448"/>
      <c r="E37" s="439" t="s">
        <v>163</v>
      </c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3"/>
      <c r="AC37" s="618"/>
      <c r="AD37" s="470"/>
      <c r="AE37" s="469"/>
      <c r="AF37" s="618"/>
      <c r="AG37" s="470"/>
      <c r="AH37" s="469"/>
      <c r="AI37" s="618">
        <f>AI38</f>
        <v>180</v>
      </c>
      <c r="AJ37" s="470"/>
      <c r="AK37" s="471"/>
      <c r="AL37" s="465">
        <f t="shared" ref="AL37" si="21">AL38</f>
        <v>0</v>
      </c>
      <c r="AM37" s="467"/>
      <c r="AN37" s="465">
        <f t="shared" ref="AN37" si="22">AN38</f>
        <v>0</v>
      </c>
      <c r="AO37" s="467"/>
      <c r="AP37" s="465">
        <f t="shared" ref="AP37" si="23">AP38</f>
        <v>0</v>
      </c>
      <c r="AQ37" s="467"/>
      <c r="AR37" s="465">
        <f t="shared" ref="AR37" si="24">AR38</f>
        <v>0</v>
      </c>
      <c r="AS37" s="467"/>
      <c r="AT37" s="497">
        <f t="shared" ref="AT37" si="25">AT38</f>
        <v>0</v>
      </c>
      <c r="AU37" s="498"/>
      <c r="AV37" s="471">
        <f t="shared" ref="AV37" si="26">AV38</f>
        <v>90</v>
      </c>
      <c r="AW37" s="497"/>
      <c r="AX37" s="471">
        <f t="shared" ref="AX37" si="27">AX38</f>
        <v>0</v>
      </c>
      <c r="AY37" s="497"/>
      <c r="AZ37" s="471">
        <f t="shared" ref="AZ37" si="28">AZ38</f>
        <v>3</v>
      </c>
      <c r="BA37" s="497"/>
      <c r="BB37" s="471">
        <f t="shared" ref="BB37" si="29">BB38</f>
        <v>90</v>
      </c>
      <c r="BC37" s="467"/>
      <c r="BD37" s="465">
        <f t="shared" ref="BD37" si="30">BD38</f>
        <v>0</v>
      </c>
      <c r="BE37" s="467"/>
      <c r="BF37" s="497">
        <f t="shared" ref="BF37" si="31">BF38</f>
        <v>3</v>
      </c>
      <c r="BG37" s="498"/>
      <c r="BH37" s="430" t="s">
        <v>18</v>
      </c>
      <c r="BI37" s="450"/>
      <c r="BJ37" s="472"/>
      <c r="BK37" s="419"/>
      <c r="BL37" s="141"/>
      <c r="BM37" s="141"/>
    </row>
    <row r="38" spans="1:65" s="5" customFormat="1" ht="47.4" customHeight="1" thickBot="1" x14ac:dyDescent="0.55000000000000004">
      <c r="A38" s="51"/>
      <c r="B38" s="690" t="s">
        <v>162</v>
      </c>
      <c r="C38" s="691"/>
      <c r="D38" s="692"/>
      <c r="E38" s="596" t="s">
        <v>164</v>
      </c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97"/>
      <c r="AB38" s="598"/>
      <c r="AC38" s="619"/>
      <c r="AD38" s="590"/>
      <c r="AE38" s="591"/>
      <c r="AF38" s="619">
        <v>1.2</v>
      </c>
      <c r="AG38" s="590"/>
      <c r="AH38" s="591"/>
      <c r="AI38" s="619">
        <v>180</v>
      </c>
      <c r="AJ38" s="590"/>
      <c r="AK38" s="703"/>
      <c r="AL38" s="450"/>
      <c r="AM38" s="450"/>
      <c r="AN38" s="429"/>
      <c r="AO38" s="430"/>
      <c r="AP38" s="450"/>
      <c r="AQ38" s="450"/>
      <c r="AR38" s="450"/>
      <c r="AS38" s="450"/>
      <c r="AT38" s="509"/>
      <c r="AU38" s="510"/>
      <c r="AV38" s="430">
        <v>90</v>
      </c>
      <c r="AW38" s="449"/>
      <c r="AX38" s="449"/>
      <c r="AY38" s="449"/>
      <c r="AZ38" s="449">
        <v>3</v>
      </c>
      <c r="BA38" s="449"/>
      <c r="BB38" s="430">
        <v>90</v>
      </c>
      <c r="BC38" s="450"/>
      <c r="BD38" s="450"/>
      <c r="BE38" s="450"/>
      <c r="BF38" s="509">
        <v>3</v>
      </c>
      <c r="BG38" s="510"/>
      <c r="BH38" s="430"/>
      <c r="BI38" s="450"/>
      <c r="BJ38" s="472"/>
      <c r="BK38" s="418" t="s">
        <v>247</v>
      </c>
      <c r="BL38" s="51"/>
      <c r="BM38" s="51"/>
    </row>
    <row r="39" spans="1:65" s="5" customFormat="1" ht="45.65" customHeight="1" thickTop="1" thickBot="1" x14ac:dyDescent="0.55000000000000004">
      <c r="A39" s="51"/>
      <c r="B39" s="667">
        <v>2</v>
      </c>
      <c r="C39" s="668"/>
      <c r="D39" s="669"/>
      <c r="E39" s="681" t="s">
        <v>129</v>
      </c>
      <c r="F39" s="682"/>
      <c r="G39" s="682"/>
      <c r="H39" s="682"/>
      <c r="I39" s="682"/>
      <c r="J39" s="682"/>
      <c r="K39" s="682"/>
      <c r="L39" s="682"/>
      <c r="M39" s="682"/>
      <c r="N39" s="682"/>
      <c r="O39" s="682"/>
      <c r="P39" s="682"/>
      <c r="Q39" s="682"/>
      <c r="R39" s="682"/>
      <c r="S39" s="682"/>
      <c r="T39" s="682"/>
      <c r="U39" s="682"/>
      <c r="V39" s="682"/>
      <c r="W39" s="682"/>
      <c r="X39" s="682"/>
      <c r="Y39" s="682"/>
      <c r="Z39" s="682"/>
      <c r="AA39" s="682"/>
      <c r="AB39" s="683"/>
      <c r="AC39" s="667"/>
      <c r="AD39" s="668"/>
      <c r="AE39" s="669"/>
      <c r="AF39" s="667"/>
      <c r="AG39" s="668"/>
      <c r="AH39" s="669"/>
      <c r="AI39" s="667">
        <f>AI40+AI41+AI44+AI47+AI50</f>
        <v>1008</v>
      </c>
      <c r="AJ39" s="668"/>
      <c r="AK39" s="625"/>
      <c r="AL39" s="625">
        <f>AL40+AL41+AL44+AL47+AL50+AL54</f>
        <v>412</v>
      </c>
      <c r="AM39" s="623"/>
      <c r="AN39" s="625">
        <f>AN40+AN41+AN44+AN47+AN50+AN54</f>
        <v>180</v>
      </c>
      <c r="AO39" s="623"/>
      <c r="AP39" s="625">
        <f>AP40+AP41+AP44+AP47+AP50+AP54</f>
        <v>0</v>
      </c>
      <c r="AQ39" s="623"/>
      <c r="AR39" s="625">
        <f>AR40+AR41+AR44+AR47+AR50+AR54</f>
        <v>222</v>
      </c>
      <c r="AS39" s="623"/>
      <c r="AT39" s="623">
        <f>AT40+AT41+AT44+AT47+AT50+AT54</f>
        <v>10</v>
      </c>
      <c r="AU39" s="624"/>
      <c r="AV39" s="625">
        <f>AV40+AV41+AV44+AV47+AV50+AV54</f>
        <v>438</v>
      </c>
      <c r="AW39" s="623"/>
      <c r="AX39" s="625">
        <f>AX40+AX41+AX44+AX47+AX50+AX54</f>
        <v>192</v>
      </c>
      <c r="AY39" s="623"/>
      <c r="AZ39" s="625">
        <f>AZ40+AZ41+AZ44+AZ47+AZ50+AZ54</f>
        <v>12</v>
      </c>
      <c r="BA39" s="623"/>
      <c r="BB39" s="625">
        <f>BB40+BB41+BB44+BB47+BB50+BB54</f>
        <v>570</v>
      </c>
      <c r="BC39" s="623"/>
      <c r="BD39" s="625">
        <f>BD40+BD41+BD44+BD47+BD50+BD54</f>
        <v>220</v>
      </c>
      <c r="BE39" s="623"/>
      <c r="BF39" s="623">
        <f>BF40+BF41+BF44+BF47+BF50+BF54</f>
        <v>15</v>
      </c>
      <c r="BG39" s="624"/>
      <c r="BH39" s="625"/>
      <c r="BI39" s="623"/>
      <c r="BJ39" s="624"/>
      <c r="BK39" s="418"/>
      <c r="BL39" s="51"/>
      <c r="BM39" s="51"/>
    </row>
    <row r="40" spans="1:65" s="5" customFormat="1" ht="74.400000000000006" customHeight="1" thickTop="1" x14ac:dyDescent="0.5">
      <c r="A40" s="51"/>
      <c r="B40" s="678" t="s">
        <v>54</v>
      </c>
      <c r="C40" s="679"/>
      <c r="D40" s="680"/>
      <c r="E40" s="687" t="s">
        <v>90</v>
      </c>
      <c r="F40" s="688"/>
      <c r="G40" s="688"/>
      <c r="H40" s="688"/>
      <c r="I40" s="688"/>
      <c r="J40" s="688"/>
      <c r="K40" s="688"/>
      <c r="L40" s="688"/>
      <c r="M40" s="688"/>
      <c r="N40" s="688"/>
      <c r="O40" s="688"/>
      <c r="P40" s="688"/>
      <c r="Q40" s="688"/>
      <c r="R40" s="688"/>
      <c r="S40" s="688"/>
      <c r="T40" s="688"/>
      <c r="U40" s="688"/>
      <c r="V40" s="688"/>
      <c r="W40" s="688"/>
      <c r="X40" s="688"/>
      <c r="Y40" s="688"/>
      <c r="Z40" s="688"/>
      <c r="AA40" s="688"/>
      <c r="AB40" s="689"/>
      <c r="AC40" s="670"/>
      <c r="AD40" s="671"/>
      <c r="AE40" s="672"/>
      <c r="AF40" s="670">
        <v>1</v>
      </c>
      <c r="AG40" s="671"/>
      <c r="AH40" s="672"/>
      <c r="AI40" s="675">
        <v>108</v>
      </c>
      <c r="AJ40" s="676"/>
      <c r="AK40" s="505"/>
      <c r="AL40" s="506">
        <v>52</v>
      </c>
      <c r="AM40" s="506"/>
      <c r="AN40" s="504"/>
      <c r="AO40" s="505"/>
      <c r="AP40" s="506"/>
      <c r="AQ40" s="506"/>
      <c r="AR40" s="506">
        <v>52</v>
      </c>
      <c r="AS40" s="506"/>
      <c r="AT40" s="506"/>
      <c r="AU40" s="507"/>
      <c r="AV40" s="508">
        <f>AZ40*36</f>
        <v>108</v>
      </c>
      <c r="AW40" s="506"/>
      <c r="AX40" s="506">
        <v>52</v>
      </c>
      <c r="AY40" s="506"/>
      <c r="AZ40" s="506">
        <v>3</v>
      </c>
      <c r="BA40" s="506"/>
      <c r="BB40" s="632">
        <f t="shared" ref="BB40" si="32">BF40*36</f>
        <v>0</v>
      </c>
      <c r="BC40" s="633"/>
      <c r="BD40" s="633"/>
      <c r="BE40" s="633"/>
      <c r="BF40" s="633"/>
      <c r="BG40" s="634"/>
      <c r="BH40" s="629" t="s">
        <v>112</v>
      </c>
      <c r="BI40" s="630"/>
      <c r="BJ40" s="631"/>
      <c r="BK40" s="418" t="s">
        <v>245</v>
      </c>
      <c r="BL40" s="51"/>
      <c r="BM40" s="51"/>
    </row>
    <row r="41" spans="1:65" s="5" customFormat="1" ht="45.65" customHeight="1" x14ac:dyDescent="0.5">
      <c r="A41" s="51"/>
      <c r="B41" s="446" t="s">
        <v>87</v>
      </c>
      <c r="C41" s="447"/>
      <c r="D41" s="448"/>
      <c r="E41" s="592" t="s">
        <v>209</v>
      </c>
      <c r="F41" s="593"/>
      <c r="G41" s="593"/>
      <c r="H41" s="593"/>
      <c r="I41" s="593"/>
      <c r="J41" s="593"/>
      <c r="K41" s="593"/>
      <c r="L41" s="593"/>
      <c r="M41" s="593"/>
      <c r="N41" s="593"/>
      <c r="O41" s="593"/>
      <c r="P41" s="593"/>
      <c r="Q41" s="593"/>
      <c r="R41" s="593"/>
      <c r="S41" s="593"/>
      <c r="T41" s="593"/>
      <c r="U41" s="593"/>
      <c r="V41" s="593"/>
      <c r="W41" s="593"/>
      <c r="X41" s="593"/>
      <c r="Y41" s="593"/>
      <c r="Z41" s="593"/>
      <c r="AA41" s="593"/>
      <c r="AB41" s="594"/>
      <c r="AC41" s="618"/>
      <c r="AD41" s="470"/>
      <c r="AE41" s="469"/>
      <c r="AF41" s="618"/>
      <c r="AG41" s="470"/>
      <c r="AH41" s="469"/>
      <c r="AI41" s="618">
        <f>SUM(AI42:AK43)</f>
        <v>210</v>
      </c>
      <c r="AJ41" s="470"/>
      <c r="AK41" s="471"/>
      <c r="AL41" s="465">
        <f>SUM(AL42:AM43)</f>
        <v>80</v>
      </c>
      <c r="AM41" s="467"/>
      <c r="AN41" s="465">
        <f>SUM(AN42:AO43)</f>
        <v>40</v>
      </c>
      <c r="AO41" s="467"/>
      <c r="AP41" s="465">
        <f t="shared" ref="AP41" si="33">SUM(AP42:AQ43)</f>
        <v>0</v>
      </c>
      <c r="AQ41" s="467"/>
      <c r="AR41" s="465">
        <f t="shared" ref="AR41" si="34">SUM(AR42:AS43)</f>
        <v>30</v>
      </c>
      <c r="AS41" s="467"/>
      <c r="AT41" s="497">
        <f>SUM(AT42:AU43)</f>
        <v>10</v>
      </c>
      <c r="AU41" s="498"/>
      <c r="AV41" s="471">
        <f t="shared" ref="AV41" si="35">SUM(AV42:AW43)</f>
        <v>90</v>
      </c>
      <c r="AW41" s="497"/>
      <c r="AX41" s="471">
        <f t="shared" ref="AX41" si="36">SUM(AX42:AY43)</f>
        <v>40</v>
      </c>
      <c r="AY41" s="497"/>
      <c r="AZ41" s="471">
        <f t="shared" ref="AZ41" si="37">SUM(AZ42:BA43)</f>
        <v>3</v>
      </c>
      <c r="BA41" s="497"/>
      <c r="BB41" s="471">
        <f t="shared" ref="BB41" si="38">SUM(BB42:BC43)</f>
        <v>120</v>
      </c>
      <c r="BC41" s="467"/>
      <c r="BD41" s="465">
        <f t="shared" ref="BD41" si="39">SUM(BD42:BE43)</f>
        <v>40</v>
      </c>
      <c r="BE41" s="467"/>
      <c r="BF41" s="497">
        <f t="shared" ref="BF41" si="40">SUM(BF42:BG43)</f>
        <v>3</v>
      </c>
      <c r="BG41" s="498"/>
      <c r="BH41" s="430"/>
      <c r="BI41" s="450"/>
      <c r="BJ41" s="472"/>
      <c r="BK41" s="418"/>
      <c r="BL41" s="51"/>
      <c r="BM41" s="51"/>
    </row>
    <row r="42" spans="1:65" s="5" customFormat="1" ht="46.25" customHeight="1" x14ac:dyDescent="0.5">
      <c r="A42" s="51"/>
      <c r="B42" s="443" t="s">
        <v>88</v>
      </c>
      <c r="C42" s="444"/>
      <c r="D42" s="445"/>
      <c r="E42" s="442" t="s">
        <v>165</v>
      </c>
      <c r="F42" s="440"/>
      <c r="G42" s="440"/>
      <c r="H42" s="440"/>
      <c r="I42" s="440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/>
      <c r="V42" s="440"/>
      <c r="W42" s="440"/>
      <c r="X42" s="440"/>
      <c r="Y42" s="440"/>
      <c r="Z42" s="440"/>
      <c r="AA42" s="440"/>
      <c r="AB42" s="441"/>
      <c r="AC42" s="432">
        <v>1</v>
      </c>
      <c r="AD42" s="433"/>
      <c r="AE42" s="431"/>
      <c r="AF42" s="432"/>
      <c r="AG42" s="433"/>
      <c r="AH42" s="431"/>
      <c r="AI42" s="432">
        <v>90</v>
      </c>
      <c r="AJ42" s="433"/>
      <c r="AK42" s="430"/>
      <c r="AL42" s="450">
        <v>40</v>
      </c>
      <c r="AM42" s="450"/>
      <c r="AN42" s="429">
        <v>20</v>
      </c>
      <c r="AO42" s="430"/>
      <c r="AP42" s="450"/>
      <c r="AQ42" s="450"/>
      <c r="AR42" s="450">
        <v>10</v>
      </c>
      <c r="AS42" s="450"/>
      <c r="AT42" s="449">
        <v>10</v>
      </c>
      <c r="AU42" s="451"/>
      <c r="AV42" s="430">
        <v>90</v>
      </c>
      <c r="AW42" s="449"/>
      <c r="AX42" s="449">
        <v>40</v>
      </c>
      <c r="AY42" s="449"/>
      <c r="AZ42" s="449">
        <v>3</v>
      </c>
      <c r="BA42" s="449"/>
      <c r="BB42" s="430"/>
      <c r="BC42" s="450"/>
      <c r="BD42" s="450"/>
      <c r="BE42" s="450"/>
      <c r="BF42" s="449"/>
      <c r="BG42" s="451"/>
      <c r="BH42" s="626" t="s">
        <v>214</v>
      </c>
      <c r="BI42" s="627"/>
      <c r="BJ42" s="628"/>
      <c r="BK42" s="418" t="s">
        <v>247</v>
      </c>
      <c r="BL42" s="51"/>
      <c r="BM42" s="51"/>
    </row>
    <row r="43" spans="1:65" s="5" customFormat="1" ht="41" customHeight="1" x14ac:dyDescent="0.5">
      <c r="A43" s="51"/>
      <c r="B43" s="443" t="s">
        <v>89</v>
      </c>
      <c r="C43" s="444"/>
      <c r="D43" s="445"/>
      <c r="E43" s="442" t="s">
        <v>174</v>
      </c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  <c r="R43" s="440"/>
      <c r="S43" s="440"/>
      <c r="T43" s="440"/>
      <c r="U43" s="440"/>
      <c r="V43" s="440"/>
      <c r="W43" s="440"/>
      <c r="X43" s="440"/>
      <c r="Y43" s="440"/>
      <c r="Z43" s="440"/>
      <c r="AA43" s="440"/>
      <c r="AB43" s="441"/>
      <c r="AC43" s="432">
        <v>2</v>
      </c>
      <c r="AD43" s="433"/>
      <c r="AE43" s="431"/>
      <c r="AF43" s="432"/>
      <c r="AG43" s="433"/>
      <c r="AH43" s="431"/>
      <c r="AI43" s="432">
        <v>120</v>
      </c>
      <c r="AJ43" s="433"/>
      <c r="AK43" s="430"/>
      <c r="AL43" s="450">
        <f>AN43+AP43+AR43+AT43</f>
        <v>40</v>
      </c>
      <c r="AM43" s="450"/>
      <c r="AN43" s="429">
        <v>20</v>
      </c>
      <c r="AO43" s="430"/>
      <c r="AP43" s="450"/>
      <c r="AQ43" s="450"/>
      <c r="AR43" s="450">
        <v>20</v>
      </c>
      <c r="AS43" s="450"/>
      <c r="AT43" s="449"/>
      <c r="AU43" s="451"/>
      <c r="AV43" s="430"/>
      <c r="AW43" s="449"/>
      <c r="AX43" s="449"/>
      <c r="AY43" s="449"/>
      <c r="AZ43" s="449"/>
      <c r="BA43" s="449"/>
      <c r="BB43" s="430">
        <f>AI43</f>
        <v>120</v>
      </c>
      <c r="BC43" s="450"/>
      <c r="BD43" s="450">
        <f>AL43</f>
        <v>40</v>
      </c>
      <c r="BE43" s="450"/>
      <c r="BF43" s="449">
        <v>3</v>
      </c>
      <c r="BG43" s="451"/>
      <c r="BH43" s="430" t="s">
        <v>58</v>
      </c>
      <c r="BI43" s="450"/>
      <c r="BJ43" s="472"/>
      <c r="BK43" s="418" t="s">
        <v>247</v>
      </c>
      <c r="BL43" s="51"/>
      <c r="BM43" s="51"/>
    </row>
    <row r="44" spans="1:65" s="5" customFormat="1" ht="41.4" customHeight="1" x14ac:dyDescent="0.5">
      <c r="A44" s="51"/>
      <c r="B44" s="446" t="s">
        <v>102</v>
      </c>
      <c r="C44" s="447"/>
      <c r="D44" s="448"/>
      <c r="E44" s="439" t="s">
        <v>194</v>
      </c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  <c r="R44" s="440"/>
      <c r="S44" s="440"/>
      <c r="T44" s="440"/>
      <c r="U44" s="440"/>
      <c r="V44" s="440"/>
      <c r="W44" s="440"/>
      <c r="X44" s="440"/>
      <c r="Y44" s="440"/>
      <c r="Z44" s="440"/>
      <c r="AA44" s="440"/>
      <c r="AB44" s="441"/>
      <c r="AC44" s="618"/>
      <c r="AD44" s="470"/>
      <c r="AE44" s="469"/>
      <c r="AF44" s="618"/>
      <c r="AG44" s="470"/>
      <c r="AH44" s="469"/>
      <c r="AI44" s="618">
        <f>SUM(AI45:AK46)</f>
        <v>230</v>
      </c>
      <c r="AJ44" s="470"/>
      <c r="AK44" s="471"/>
      <c r="AL44" s="467">
        <f>SUM(AL45:AM46)</f>
        <v>96</v>
      </c>
      <c r="AM44" s="467"/>
      <c r="AN44" s="467">
        <f t="shared" ref="AN44" si="41">SUM(AN45:AO46)</f>
        <v>48</v>
      </c>
      <c r="AO44" s="467"/>
      <c r="AP44" s="467">
        <f t="shared" ref="AP44" si="42">SUM(AP45:AQ46)</f>
        <v>0</v>
      </c>
      <c r="AQ44" s="467"/>
      <c r="AR44" s="467">
        <f t="shared" ref="AR44" si="43">SUM(AR45:AS46)</f>
        <v>48</v>
      </c>
      <c r="AS44" s="467"/>
      <c r="AT44" s="497">
        <f t="shared" ref="AT44" si="44">SUM(AT45:AU46)</f>
        <v>0</v>
      </c>
      <c r="AU44" s="498"/>
      <c r="AV44" s="471">
        <f t="shared" ref="AV44" si="45">SUM(AV45:AW46)</f>
        <v>0</v>
      </c>
      <c r="AW44" s="497"/>
      <c r="AX44" s="497">
        <f t="shared" ref="AX44" si="46">SUM(AX45:AY46)</f>
        <v>0</v>
      </c>
      <c r="AY44" s="497"/>
      <c r="AZ44" s="497">
        <f t="shared" ref="AZ44" si="47">SUM(AZ45:BA46)</f>
        <v>0</v>
      </c>
      <c r="BA44" s="497"/>
      <c r="BB44" s="471">
        <f t="shared" ref="BB44" si="48">SUM(BB45:BC46)</f>
        <v>230</v>
      </c>
      <c r="BC44" s="467"/>
      <c r="BD44" s="467">
        <f t="shared" ref="BD44" si="49">SUM(BD45:BE46)</f>
        <v>96</v>
      </c>
      <c r="BE44" s="467"/>
      <c r="BF44" s="497">
        <f t="shared" ref="BF44" si="50">SUM(BF45:BG46)</f>
        <v>6</v>
      </c>
      <c r="BG44" s="498"/>
      <c r="BH44" s="501"/>
      <c r="BI44" s="502"/>
      <c r="BJ44" s="503"/>
      <c r="BK44" s="418"/>
      <c r="BL44" s="51"/>
      <c r="BM44" s="51"/>
    </row>
    <row r="45" spans="1:65" s="5" customFormat="1" ht="46.65" customHeight="1" x14ac:dyDescent="0.5">
      <c r="A45" s="51"/>
      <c r="B45" s="443" t="s">
        <v>91</v>
      </c>
      <c r="C45" s="444"/>
      <c r="D45" s="445"/>
      <c r="E45" s="454" t="s">
        <v>175</v>
      </c>
      <c r="F45" s="593"/>
      <c r="G45" s="593"/>
      <c r="H45" s="593"/>
      <c r="I45" s="593"/>
      <c r="J45" s="593"/>
      <c r="K45" s="593"/>
      <c r="L45" s="593"/>
      <c r="M45" s="593"/>
      <c r="N45" s="593"/>
      <c r="O45" s="593"/>
      <c r="P45" s="593"/>
      <c r="Q45" s="593"/>
      <c r="R45" s="593"/>
      <c r="S45" s="593"/>
      <c r="T45" s="593"/>
      <c r="U45" s="593"/>
      <c r="V45" s="593"/>
      <c r="W45" s="593"/>
      <c r="X45" s="593"/>
      <c r="Y45" s="593"/>
      <c r="Z45" s="593"/>
      <c r="AA45" s="593"/>
      <c r="AB45" s="594"/>
      <c r="AC45" s="432">
        <v>2</v>
      </c>
      <c r="AD45" s="433"/>
      <c r="AE45" s="431"/>
      <c r="AF45" s="432"/>
      <c r="AG45" s="433"/>
      <c r="AH45" s="431"/>
      <c r="AI45" s="432">
        <v>120</v>
      </c>
      <c r="AJ45" s="433"/>
      <c r="AK45" s="430"/>
      <c r="AL45" s="466">
        <v>48</v>
      </c>
      <c r="AM45" s="450"/>
      <c r="AN45" s="466">
        <v>24</v>
      </c>
      <c r="AO45" s="450"/>
      <c r="AP45" s="466"/>
      <c r="AQ45" s="450"/>
      <c r="AR45" s="466">
        <v>24</v>
      </c>
      <c r="AS45" s="450"/>
      <c r="AT45" s="449"/>
      <c r="AU45" s="451"/>
      <c r="AV45" s="430"/>
      <c r="AW45" s="449"/>
      <c r="AX45" s="430"/>
      <c r="AY45" s="449"/>
      <c r="AZ45" s="430"/>
      <c r="BA45" s="449"/>
      <c r="BB45" s="430">
        <f>AI45</f>
        <v>120</v>
      </c>
      <c r="BC45" s="450"/>
      <c r="BD45" s="466">
        <v>48</v>
      </c>
      <c r="BE45" s="450"/>
      <c r="BF45" s="449">
        <v>3</v>
      </c>
      <c r="BG45" s="451"/>
      <c r="BH45" s="430" t="s">
        <v>59</v>
      </c>
      <c r="BI45" s="450"/>
      <c r="BJ45" s="472"/>
      <c r="BK45" s="418" t="s">
        <v>247</v>
      </c>
      <c r="BL45" s="51"/>
      <c r="BM45" s="51"/>
    </row>
    <row r="46" spans="1:65" s="5" customFormat="1" ht="47.4" customHeight="1" x14ac:dyDescent="0.5">
      <c r="A46" s="51"/>
      <c r="B46" s="443" t="s">
        <v>92</v>
      </c>
      <c r="C46" s="444"/>
      <c r="D46" s="445"/>
      <c r="E46" s="442" t="s">
        <v>176</v>
      </c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40"/>
      <c r="V46" s="440"/>
      <c r="W46" s="440"/>
      <c r="X46" s="440"/>
      <c r="Y46" s="440"/>
      <c r="Z46" s="440"/>
      <c r="AA46" s="440"/>
      <c r="AB46" s="441"/>
      <c r="AC46" s="432"/>
      <c r="AD46" s="433"/>
      <c r="AE46" s="431"/>
      <c r="AF46" s="432">
        <v>2</v>
      </c>
      <c r="AG46" s="433"/>
      <c r="AH46" s="431"/>
      <c r="AI46" s="432">
        <v>110</v>
      </c>
      <c r="AJ46" s="433"/>
      <c r="AK46" s="430"/>
      <c r="AL46" s="450">
        <v>48</v>
      </c>
      <c r="AM46" s="450"/>
      <c r="AN46" s="429">
        <v>24</v>
      </c>
      <c r="AO46" s="430"/>
      <c r="AP46" s="450"/>
      <c r="AQ46" s="450"/>
      <c r="AR46" s="450">
        <v>24</v>
      </c>
      <c r="AS46" s="450"/>
      <c r="AT46" s="449"/>
      <c r="AU46" s="451"/>
      <c r="AV46" s="430"/>
      <c r="AW46" s="449"/>
      <c r="AX46" s="449"/>
      <c r="AY46" s="449"/>
      <c r="AZ46" s="449"/>
      <c r="BA46" s="449"/>
      <c r="BB46" s="430">
        <v>110</v>
      </c>
      <c r="BC46" s="450"/>
      <c r="BD46" s="450">
        <v>48</v>
      </c>
      <c r="BE46" s="450"/>
      <c r="BF46" s="449">
        <v>3</v>
      </c>
      <c r="BG46" s="451"/>
      <c r="BH46" s="430" t="s">
        <v>114</v>
      </c>
      <c r="BI46" s="450"/>
      <c r="BJ46" s="472"/>
      <c r="BK46" s="418" t="s">
        <v>247</v>
      </c>
      <c r="BL46" s="51"/>
      <c r="BM46" s="51"/>
    </row>
    <row r="47" spans="1:65" s="5" customFormat="1" ht="47.4" customHeight="1" x14ac:dyDescent="0.5">
      <c r="A47" s="51"/>
      <c r="B47" s="446" t="s">
        <v>93</v>
      </c>
      <c r="C47" s="447"/>
      <c r="D47" s="448"/>
      <c r="E47" s="439" t="s">
        <v>200</v>
      </c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40"/>
      <c r="U47" s="440"/>
      <c r="V47" s="440"/>
      <c r="W47" s="440"/>
      <c r="X47" s="440"/>
      <c r="Y47" s="440"/>
      <c r="Z47" s="440"/>
      <c r="AA47" s="440"/>
      <c r="AB47" s="441"/>
      <c r="AC47" s="618"/>
      <c r="AD47" s="470"/>
      <c r="AE47" s="469"/>
      <c r="AF47" s="618"/>
      <c r="AG47" s="470"/>
      <c r="AH47" s="469"/>
      <c r="AI47" s="618">
        <f>SUM(AI48:AK49)</f>
        <v>230</v>
      </c>
      <c r="AJ47" s="470"/>
      <c r="AK47" s="471"/>
      <c r="AL47" s="467">
        <f>SUM(AL48:AM49)</f>
        <v>94</v>
      </c>
      <c r="AM47" s="467"/>
      <c r="AN47" s="467">
        <f t="shared" ref="AN47" si="51">SUM(AN48:AO49)</f>
        <v>44</v>
      </c>
      <c r="AO47" s="467"/>
      <c r="AP47" s="467">
        <f t="shared" ref="AP47" si="52">SUM(AP48:AQ49)</f>
        <v>0</v>
      </c>
      <c r="AQ47" s="467"/>
      <c r="AR47" s="467">
        <f t="shared" ref="AR47" si="53">SUM(AR48:AS49)</f>
        <v>50</v>
      </c>
      <c r="AS47" s="467"/>
      <c r="AT47" s="497">
        <f t="shared" ref="AT47" si="54">SUM(AT48:AU49)</f>
        <v>0</v>
      </c>
      <c r="AU47" s="498"/>
      <c r="AV47" s="471">
        <f t="shared" ref="AV47" si="55">SUM(AV48:AW49)</f>
        <v>120</v>
      </c>
      <c r="AW47" s="497"/>
      <c r="AX47" s="497">
        <f t="shared" ref="AX47" si="56">SUM(AX48:AY49)</f>
        <v>52</v>
      </c>
      <c r="AY47" s="497"/>
      <c r="AZ47" s="497">
        <f t="shared" ref="AZ47" si="57">SUM(AZ48:BA49)</f>
        <v>3</v>
      </c>
      <c r="BA47" s="497"/>
      <c r="BB47" s="471">
        <f t="shared" ref="BB47" si="58">SUM(BB48:BC49)</f>
        <v>110</v>
      </c>
      <c r="BC47" s="467"/>
      <c r="BD47" s="467">
        <f t="shared" ref="BD47" si="59">SUM(BD48:BE49)</f>
        <v>42</v>
      </c>
      <c r="BE47" s="467"/>
      <c r="BF47" s="497">
        <f t="shared" ref="BF47" si="60">SUM(BF48:BG49)</f>
        <v>3</v>
      </c>
      <c r="BG47" s="498"/>
      <c r="BH47" s="433"/>
      <c r="BI47" s="499"/>
      <c r="BJ47" s="500"/>
      <c r="BK47" s="418"/>
      <c r="BL47" s="51"/>
      <c r="BM47" s="51"/>
    </row>
    <row r="48" spans="1:65" s="5" customFormat="1" ht="48" customHeight="1" x14ac:dyDescent="0.5">
      <c r="A48" s="51"/>
      <c r="B48" s="443" t="s">
        <v>94</v>
      </c>
      <c r="C48" s="444"/>
      <c r="D48" s="445"/>
      <c r="E48" s="454" t="s">
        <v>177</v>
      </c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  <c r="AA48" s="455"/>
      <c r="AB48" s="456"/>
      <c r="AC48" s="432">
        <v>1</v>
      </c>
      <c r="AD48" s="433"/>
      <c r="AE48" s="431"/>
      <c r="AF48" s="432"/>
      <c r="AG48" s="433"/>
      <c r="AH48" s="431"/>
      <c r="AI48" s="432">
        <v>120</v>
      </c>
      <c r="AJ48" s="433"/>
      <c r="AK48" s="430"/>
      <c r="AL48" s="466">
        <f>AN48+AP48+AR48+AT48</f>
        <v>52</v>
      </c>
      <c r="AM48" s="450"/>
      <c r="AN48" s="466">
        <v>24</v>
      </c>
      <c r="AO48" s="450"/>
      <c r="AP48" s="466"/>
      <c r="AQ48" s="450"/>
      <c r="AR48" s="466">
        <v>28</v>
      </c>
      <c r="AS48" s="450"/>
      <c r="AT48" s="449"/>
      <c r="AU48" s="451"/>
      <c r="AV48" s="430">
        <f>AI48</f>
        <v>120</v>
      </c>
      <c r="AW48" s="449"/>
      <c r="AX48" s="430">
        <f>AL48</f>
        <v>52</v>
      </c>
      <c r="AY48" s="449"/>
      <c r="AZ48" s="430">
        <v>3</v>
      </c>
      <c r="BA48" s="449"/>
      <c r="BB48" s="430"/>
      <c r="BC48" s="450"/>
      <c r="BD48" s="466"/>
      <c r="BE48" s="450"/>
      <c r="BF48" s="449"/>
      <c r="BG48" s="451"/>
      <c r="BH48" s="430" t="s">
        <v>115</v>
      </c>
      <c r="BI48" s="450"/>
      <c r="BJ48" s="472"/>
      <c r="BK48" s="418" t="s">
        <v>247</v>
      </c>
      <c r="BL48" s="51"/>
      <c r="BM48" s="51"/>
    </row>
    <row r="49" spans="1:72" s="5" customFormat="1" ht="40.5" customHeight="1" x14ac:dyDescent="0.5">
      <c r="A49" s="51"/>
      <c r="B49" s="443" t="s">
        <v>95</v>
      </c>
      <c r="C49" s="444"/>
      <c r="D49" s="445"/>
      <c r="E49" s="454" t="s">
        <v>201</v>
      </c>
      <c r="F49" s="593"/>
      <c r="G49" s="593"/>
      <c r="H49" s="593"/>
      <c r="I49" s="593"/>
      <c r="J49" s="593"/>
      <c r="K49" s="593"/>
      <c r="L49" s="593"/>
      <c r="M49" s="593"/>
      <c r="N49" s="593"/>
      <c r="O49" s="593"/>
      <c r="P49" s="593"/>
      <c r="Q49" s="593"/>
      <c r="R49" s="593"/>
      <c r="S49" s="593"/>
      <c r="T49" s="593"/>
      <c r="U49" s="593"/>
      <c r="V49" s="593"/>
      <c r="W49" s="593"/>
      <c r="X49" s="593"/>
      <c r="Y49" s="593"/>
      <c r="Z49" s="593"/>
      <c r="AA49" s="593"/>
      <c r="AB49" s="594"/>
      <c r="AC49" s="432"/>
      <c r="AD49" s="433"/>
      <c r="AE49" s="431"/>
      <c r="AF49" s="432">
        <v>2</v>
      </c>
      <c r="AG49" s="433"/>
      <c r="AH49" s="431"/>
      <c r="AI49" s="432">
        <v>110</v>
      </c>
      <c r="AJ49" s="433"/>
      <c r="AK49" s="430"/>
      <c r="AL49" s="466">
        <f>AN49+AP49+AR49+AT49</f>
        <v>42</v>
      </c>
      <c r="AM49" s="450"/>
      <c r="AN49" s="429">
        <v>20</v>
      </c>
      <c r="AO49" s="430"/>
      <c r="AP49" s="450"/>
      <c r="AQ49" s="450"/>
      <c r="AR49" s="450">
        <v>22</v>
      </c>
      <c r="AS49" s="450"/>
      <c r="AT49" s="449"/>
      <c r="AU49" s="451"/>
      <c r="AV49" s="430"/>
      <c r="AW49" s="449"/>
      <c r="AX49" s="449"/>
      <c r="AY49" s="449"/>
      <c r="AZ49" s="449"/>
      <c r="BA49" s="449"/>
      <c r="BB49" s="430">
        <v>110</v>
      </c>
      <c r="BC49" s="450"/>
      <c r="BD49" s="450">
        <f>AL49</f>
        <v>42</v>
      </c>
      <c r="BE49" s="450"/>
      <c r="BF49" s="449">
        <v>3</v>
      </c>
      <c r="BG49" s="451"/>
      <c r="BH49" s="430" t="s">
        <v>116</v>
      </c>
      <c r="BI49" s="450"/>
      <c r="BJ49" s="472"/>
      <c r="BK49" s="418" t="s">
        <v>247</v>
      </c>
      <c r="BL49" s="51"/>
      <c r="BM49" s="51"/>
    </row>
    <row r="50" spans="1:72" s="5" customFormat="1" ht="42.65" customHeight="1" x14ac:dyDescent="0.5">
      <c r="A50" s="51"/>
      <c r="B50" s="446" t="s">
        <v>103</v>
      </c>
      <c r="C50" s="447"/>
      <c r="D50" s="448"/>
      <c r="E50" s="439" t="s">
        <v>178</v>
      </c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40"/>
      <c r="AB50" s="441"/>
      <c r="AC50" s="618"/>
      <c r="AD50" s="470"/>
      <c r="AE50" s="469"/>
      <c r="AF50" s="470"/>
      <c r="AG50" s="470"/>
      <c r="AH50" s="469"/>
      <c r="AI50" s="618">
        <f>SUM(AI52:AK53)</f>
        <v>230</v>
      </c>
      <c r="AJ50" s="470"/>
      <c r="AK50" s="471"/>
      <c r="AL50" s="464">
        <f>SUM(AL52:AM53)</f>
        <v>90</v>
      </c>
      <c r="AM50" s="465"/>
      <c r="AN50" s="464">
        <f t="shared" ref="AN50" si="61">SUM(AN52:AO53)</f>
        <v>48</v>
      </c>
      <c r="AO50" s="465"/>
      <c r="AP50" s="464">
        <f t="shared" ref="AP50" si="62">SUM(AP52:AQ53)</f>
        <v>0</v>
      </c>
      <c r="AQ50" s="465"/>
      <c r="AR50" s="464">
        <f t="shared" ref="AR50" si="63">SUM(AR52:AS53)</f>
        <v>42</v>
      </c>
      <c r="AS50" s="465"/>
      <c r="AT50" s="468">
        <f t="shared" ref="AT50" si="64">SUM(AT52:AU53)</f>
        <v>0</v>
      </c>
      <c r="AU50" s="469"/>
      <c r="AV50" s="470">
        <f t="shared" ref="AV50" si="65">SUM(AV52:AW53)</f>
        <v>120</v>
      </c>
      <c r="AW50" s="471"/>
      <c r="AX50" s="468">
        <f t="shared" ref="AX50" si="66">SUM(AX52:AY53)</f>
        <v>48</v>
      </c>
      <c r="AY50" s="471"/>
      <c r="AZ50" s="468">
        <f t="shared" ref="AZ50" si="67">SUM(AZ52:BA53)</f>
        <v>3</v>
      </c>
      <c r="BA50" s="471"/>
      <c r="BB50" s="470">
        <f t="shared" ref="BB50" si="68">SUM(BB52:BC53)</f>
        <v>110</v>
      </c>
      <c r="BC50" s="465"/>
      <c r="BD50" s="464">
        <f t="shared" ref="BD50" si="69">SUM(BD52:BE53)</f>
        <v>42</v>
      </c>
      <c r="BE50" s="465"/>
      <c r="BF50" s="468">
        <f t="shared" ref="BF50" si="70">SUM(BF52:BG53)</f>
        <v>3</v>
      </c>
      <c r="BG50" s="469"/>
      <c r="BH50" s="430"/>
      <c r="BI50" s="450"/>
      <c r="BJ50" s="472"/>
      <c r="BK50" s="418"/>
      <c r="BL50" s="51"/>
      <c r="BM50" s="51"/>
    </row>
    <row r="51" spans="1:72" s="5" customFormat="1" ht="42.65" customHeight="1" x14ac:dyDescent="0.5">
      <c r="A51" s="51"/>
      <c r="B51" s="446" t="s">
        <v>104</v>
      </c>
      <c r="C51" s="447"/>
      <c r="D51" s="448"/>
      <c r="E51" s="439" t="s">
        <v>207</v>
      </c>
      <c r="F51" s="440"/>
      <c r="G51" s="440"/>
      <c r="H51" s="440"/>
      <c r="I51" s="440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1"/>
      <c r="AC51" s="432"/>
      <c r="AD51" s="433"/>
      <c r="AE51" s="431"/>
      <c r="AF51" s="433"/>
      <c r="AG51" s="433"/>
      <c r="AH51" s="431"/>
      <c r="AI51" s="432"/>
      <c r="AJ51" s="433"/>
      <c r="AK51" s="430"/>
      <c r="AL51" s="602"/>
      <c r="AM51" s="466"/>
      <c r="AN51" s="602"/>
      <c r="AO51" s="466"/>
      <c r="AP51" s="602"/>
      <c r="AQ51" s="466"/>
      <c r="AR51" s="602"/>
      <c r="AS51" s="466"/>
      <c r="AT51" s="429"/>
      <c r="AU51" s="431"/>
      <c r="AV51" s="433"/>
      <c r="AW51" s="430"/>
      <c r="AX51" s="429"/>
      <c r="AY51" s="430"/>
      <c r="AZ51" s="429"/>
      <c r="BA51" s="430"/>
      <c r="BB51" s="433"/>
      <c r="BC51" s="466"/>
      <c r="BD51" s="602"/>
      <c r="BE51" s="466"/>
      <c r="BF51" s="429"/>
      <c r="BG51" s="431"/>
      <c r="BH51" s="430"/>
      <c r="BI51" s="450"/>
      <c r="BJ51" s="472"/>
      <c r="BK51" s="418"/>
      <c r="BL51" s="51"/>
      <c r="BM51" s="51"/>
    </row>
    <row r="52" spans="1:72" s="5" customFormat="1" ht="42.65" customHeight="1" x14ac:dyDescent="0.5">
      <c r="A52" s="51"/>
      <c r="B52" s="443" t="s">
        <v>179</v>
      </c>
      <c r="C52" s="444"/>
      <c r="D52" s="445"/>
      <c r="E52" s="442" t="s">
        <v>202</v>
      </c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/>
      <c r="V52" s="440"/>
      <c r="W52" s="440"/>
      <c r="X52" s="440"/>
      <c r="Y52" s="440"/>
      <c r="Z52" s="440"/>
      <c r="AA52" s="440"/>
      <c r="AB52" s="441"/>
      <c r="AC52" s="432"/>
      <c r="AD52" s="433"/>
      <c r="AE52" s="431"/>
      <c r="AF52" s="432">
        <v>1</v>
      </c>
      <c r="AG52" s="433"/>
      <c r="AH52" s="431"/>
      <c r="AI52" s="432">
        <v>120</v>
      </c>
      <c r="AJ52" s="433"/>
      <c r="AK52" s="430"/>
      <c r="AL52" s="429">
        <v>48</v>
      </c>
      <c r="AM52" s="430"/>
      <c r="AN52" s="429">
        <v>26</v>
      </c>
      <c r="AO52" s="430"/>
      <c r="AP52" s="429"/>
      <c r="AQ52" s="430"/>
      <c r="AR52" s="429">
        <v>22</v>
      </c>
      <c r="AS52" s="430"/>
      <c r="AT52" s="429"/>
      <c r="AU52" s="431"/>
      <c r="AV52" s="432">
        <f>AI52</f>
        <v>120</v>
      </c>
      <c r="AW52" s="430"/>
      <c r="AX52" s="429">
        <f>AL52</f>
        <v>48</v>
      </c>
      <c r="AY52" s="430"/>
      <c r="AZ52" s="429">
        <v>3</v>
      </c>
      <c r="BA52" s="430"/>
      <c r="BB52" s="433"/>
      <c r="BC52" s="430"/>
      <c r="BD52" s="429"/>
      <c r="BE52" s="430"/>
      <c r="BF52" s="429"/>
      <c r="BG52" s="431"/>
      <c r="BH52" s="430" t="s">
        <v>117</v>
      </c>
      <c r="BI52" s="450"/>
      <c r="BJ52" s="472"/>
      <c r="BK52" s="418" t="s">
        <v>247</v>
      </c>
      <c r="BL52" s="51"/>
      <c r="BM52" s="51"/>
    </row>
    <row r="53" spans="1:72" s="5" customFormat="1" ht="42.65" customHeight="1" x14ac:dyDescent="0.5">
      <c r="A53" s="51"/>
      <c r="B53" s="443" t="s">
        <v>180</v>
      </c>
      <c r="C53" s="444"/>
      <c r="D53" s="445"/>
      <c r="E53" s="442" t="s">
        <v>206</v>
      </c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/>
      <c r="V53" s="440"/>
      <c r="W53" s="440"/>
      <c r="X53" s="440"/>
      <c r="Y53" s="440"/>
      <c r="Z53" s="440"/>
      <c r="AA53" s="440"/>
      <c r="AB53" s="441"/>
      <c r="AC53" s="432">
        <v>2</v>
      </c>
      <c r="AD53" s="433"/>
      <c r="AE53" s="431"/>
      <c r="AF53" s="432"/>
      <c r="AG53" s="433"/>
      <c r="AH53" s="431"/>
      <c r="AI53" s="432">
        <v>110</v>
      </c>
      <c r="AJ53" s="433"/>
      <c r="AK53" s="430"/>
      <c r="AL53" s="429">
        <f>AN53+AP53+AR53+AT53</f>
        <v>42</v>
      </c>
      <c r="AM53" s="430"/>
      <c r="AN53" s="429">
        <v>22</v>
      </c>
      <c r="AO53" s="430"/>
      <c r="AP53" s="429"/>
      <c r="AQ53" s="430"/>
      <c r="AR53" s="429">
        <v>20</v>
      </c>
      <c r="AS53" s="430"/>
      <c r="AT53" s="429"/>
      <c r="AU53" s="431"/>
      <c r="AV53" s="432"/>
      <c r="AW53" s="430"/>
      <c r="AX53" s="429"/>
      <c r="AY53" s="430"/>
      <c r="AZ53" s="429"/>
      <c r="BA53" s="430"/>
      <c r="BB53" s="433">
        <f>AI53</f>
        <v>110</v>
      </c>
      <c r="BC53" s="430"/>
      <c r="BD53" s="429">
        <f>AL53</f>
        <v>42</v>
      </c>
      <c r="BE53" s="430"/>
      <c r="BF53" s="429">
        <v>3</v>
      </c>
      <c r="BG53" s="431"/>
      <c r="BH53" s="430" t="s">
        <v>118</v>
      </c>
      <c r="BI53" s="450"/>
      <c r="BJ53" s="472"/>
      <c r="BK53" s="418" t="s">
        <v>247</v>
      </c>
      <c r="BL53" s="51"/>
      <c r="BM53" s="51"/>
    </row>
    <row r="54" spans="1:72" s="5" customFormat="1" ht="42.65" customHeight="1" x14ac:dyDescent="0.5">
      <c r="A54" s="51"/>
      <c r="B54" s="446" t="s">
        <v>105</v>
      </c>
      <c r="C54" s="447"/>
      <c r="D54" s="448"/>
      <c r="E54" s="439" t="s">
        <v>198</v>
      </c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0"/>
      <c r="V54" s="440"/>
      <c r="W54" s="440"/>
      <c r="X54" s="440"/>
      <c r="Y54" s="440"/>
      <c r="Z54" s="440"/>
      <c r="AA54" s="440"/>
      <c r="AB54" s="441"/>
      <c r="AC54" s="432"/>
      <c r="AD54" s="433"/>
      <c r="AE54" s="431"/>
      <c r="AF54" s="432"/>
      <c r="AG54" s="433"/>
      <c r="AH54" s="431"/>
      <c r="AI54" s="432"/>
      <c r="AJ54" s="433"/>
      <c r="AK54" s="430"/>
      <c r="AL54" s="429"/>
      <c r="AM54" s="430"/>
      <c r="AN54" s="429"/>
      <c r="AO54" s="430"/>
      <c r="AP54" s="429"/>
      <c r="AQ54" s="430"/>
      <c r="AR54" s="429"/>
      <c r="AS54" s="430"/>
      <c r="AT54" s="429"/>
      <c r="AU54" s="431"/>
      <c r="AV54" s="432"/>
      <c r="AW54" s="430"/>
      <c r="AX54" s="429"/>
      <c r="AY54" s="430"/>
      <c r="AZ54" s="429"/>
      <c r="BA54" s="430"/>
      <c r="BB54" s="433"/>
      <c r="BC54" s="430"/>
      <c r="BD54" s="429"/>
      <c r="BE54" s="430"/>
      <c r="BF54" s="429"/>
      <c r="BG54" s="431"/>
      <c r="BH54" s="433"/>
      <c r="BI54" s="433"/>
      <c r="BJ54" s="431"/>
      <c r="BK54" s="418"/>
      <c r="BL54" s="51"/>
      <c r="BM54" s="51"/>
    </row>
    <row r="55" spans="1:72" s="5" customFormat="1" ht="42.65" customHeight="1" x14ac:dyDescent="0.5">
      <c r="A55" s="51"/>
      <c r="B55" s="443" t="s">
        <v>181</v>
      </c>
      <c r="C55" s="444"/>
      <c r="D55" s="445"/>
      <c r="E55" s="442" t="s">
        <v>203</v>
      </c>
      <c r="F55" s="440"/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/>
      <c r="V55" s="440"/>
      <c r="W55" s="440"/>
      <c r="X55" s="440"/>
      <c r="Y55" s="440"/>
      <c r="Z55" s="440"/>
      <c r="AA55" s="440"/>
      <c r="AB55" s="441"/>
      <c r="AC55" s="432"/>
      <c r="AD55" s="433"/>
      <c r="AE55" s="431"/>
      <c r="AF55" s="432">
        <v>1</v>
      </c>
      <c r="AG55" s="433"/>
      <c r="AH55" s="431"/>
      <c r="AI55" s="432">
        <v>120</v>
      </c>
      <c r="AJ55" s="433"/>
      <c r="AK55" s="430"/>
      <c r="AL55" s="429">
        <v>48</v>
      </c>
      <c r="AM55" s="430"/>
      <c r="AN55" s="429">
        <v>26</v>
      </c>
      <c r="AO55" s="430"/>
      <c r="AP55" s="429"/>
      <c r="AQ55" s="430"/>
      <c r="AR55" s="429">
        <v>22</v>
      </c>
      <c r="AS55" s="430"/>
      <c r="AT55" s="429"/>
      <c r="AU55" s="431"/>
      <c r="AV55" s="432">
        <f>AI55</f>
        <v>120</v>
      </c>
      <c r="AW55" s="430"/>
      <c r="AX55" s="429">
        <f>AL55</f>
        <v>48</v>
      </c>
      <c r="AY55" s="430"/>
      <c r="AZ55" s="429">
        <v>3</v>
      </c>
      <c r="BA55" s="430"/>
      <c r="BB55" s="433"/>
      <c r="BC55" s="430"/>
      <c r="BD55" s="429"/>
      <c r="BE55" s="430"/>
      <c r="BF55" s="429"/>
      <c r="BG55" s="431"/>
      <c r="BH55" s="430" t="s">
        <v>119</v>
      </c>
      <c r="BI55" s="450"/>
      <c r="BJ55" s="472"/>
      <c r="BK55" s="418" t="s">
        <v>247</v>
      </c>
      <c r="BL55" s="51"/>
      <c r="BM55" s="51"/>
    </row>
    <row r="56" spans="1:72" s="5" customFormat="1" ht="42.65" customHeight="1" x14ac:dyDescent="0.5">
      <c r="A56" s="51"/>
      <c r="B56" s="443" t="s">
        <v>182</v>
      </c>
      <c r="C56" s="444"/>
      <c r="D56" s="445"/>
      <c r="E56" s="442" t="s">
        <v>183</v>
      </c>
      <c r="F56" s="440"/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40"/>
      <c r="R56" s="440"/>
      <c r="S56" s="440"/>
      <c r="T56" s="440"/>
      <c r="U56" s="440"/>
      <c r="V56" s="440"/>
      <c r="W56" s="440"/>
      <c r="X56" s="440"/>
      <c r="Y56" s="440"/>
      <c r="Z56" s="440"/>
      <c r="AA56" s="440"/>
      <c r="AB56" s="441"/>
      <c r="AC56" s="432">
        <v>2</v>
      </c>
      <c r="AD56" s="433"/>
      <c r="AE56" s="431"/>
      <c r="AF56" s="432"/>
      <c r="AG56" s="433"/>
      <c r="AH56" s="431"/>
      <c r="AI56" s="432">
        <v>110</v>
      </c>
      <c r="AJ56" s="433"/>
      <c r="AK56" s="430"/>
      <c r="AL56" s="429">
        <f>AN56+AP56+AR56+AT56</f>
        <v>42</v>
      </c>
      <c r="AM56" s="430"/>
      <c r="AN56" s="429">
        <v>22</v>
      </c>
      <c r="AO56" s="430"/>
      <c r="AP56" s="429"/>
      <c r="AQ56" s="430"/>
      <c r="AR56" s="429">
        <v>20</v>
      </c>
      <c r="AS56" s="430"/>
      <c r="AT56" s="429"/>
      <c r="AU56" s="431"/>
      <c r="AV56" s="432"/>
      <c r="AW56" s="430"/>
      <c r="AX56" s="429"/>
      <c r="AY56" s="430"/>
      <c r="AZ56" s="429"/>
      <c r="BA56" s="430"/>
      <c r="BB56" s="433">
        <f>AI56</f>
        <v>110</v>
      </c>
      <c r="BC56" s="430"/>
      <c r="BD56" s="429">
        <f>AL56</f>
        <v>42</v>
      </c>
      <c r="BE56" s="430"/>
      <c r="BF56" s="429">
        <v>3</v>
      </c>
      <c r="BG56" s="431"/>
      <c r="BH56" s="430" t="s">
        <v>189</v>
      </c>
      <c r="BI56" s="450"/>
      <c r="BJ56" s="472"/>
      <c r="BK56" s="418" t="s">
        <v>247</v>
      </c>
      <c r="BL56" s="51"/>
      <c r="BM56" s="51"/>
    </row>
    <row r="57" spans="1:72" s="5" customFormat="1" ht="36.9" customHeight="1" x14ac:dyDescent="0.5">
      <c r="A57" s="51"/>
      <c r="B57" s="446" t="s">
        <v>106</v>
      </c>
      <c r="C57" s="447"/>
      <c r="D57" s="448"/>
      <c r="E57" s="592" t="s">
        <v>1</v>
      </c>
      <c r="F57" s="593"/>
      <c r="G57" s="593"/>
      <c r="H57" s="593"/>
      <c r="I57" s="593"/>
      <c r="J57" s="593"/>
      <c r="K57" s="593"/>
      <c r="L57" s="593"/>
      <c r="M57" s="593"/>
      <c r="N57" s="593"/>
      <c r="O57" s="593"/>
      <c r="P57" s="593"/>
      <c r="Q57" s="593"/>
      <c r="R57" s="593"/>
      <c r="S57" s="593"/>
      <c r="T57" s="593"/>
      <c r="U57" s="593"/>
      <c r="V57" s="593"/>
      <c r="W57" s="593"/>
      <c r="X57" s="593"/>
      <c r="Y57" s="593"/>
      <c r="Z57" s="593"/>
      <c r="AA57" s="593"/>
      <c r="AB57" s="594"/>
      <c r="AC57" s="432"/>
      <c r="AD57" s="433"/>
      <c r="AE57" s="431"/>
      <c r="AF57" s="433"/>
      <c r="AG57" s="433"/>
      <c r="AH57" s="431"/>
      <c r="AI57" s="246" t="s">
        <v>38</v>
      </c>
      <c r="AJ57" s="723">
        <f>AJ58+AJ59+AJ60</f>
        <v>338</v>
      </c>
      <c r="AK57" s="724"/>
      <c r="AL57" s="192" t="s">
        <v>38</v>
      </c>
      <c r="AM57" s="211">
        <f>SUM(AM58:AM60)</f>
        <v>218</v>
      </c>
      <c r="AN57" s="192" t="s">
        <v>38</v>
      </c>
      <c r="AO57" s="247">
        <f>SUM(AO58:AO60)</f>
        <v>66</v>
      </c>
      <c r="AP57" s="192" t="s">
        <v>38</v>
      </c>
      <c r="AQ57" s="247">
        <f>SUM(AQ58:AQ60)</f>
        <v>24</v>
      </c>
      <c r="AR57" s="248" t="s">
        <v>38</v>
      </c>
      <c r="AS57" s="247">
        <f>SUM(AS58:AS60)</f>
        <v>96</v>
      </c>
      <c r="AT57" s="192" t="s">
        <v>38</v>
      </c>
      <c r="AU57" s="291">
        <f>SUM(AU58:AU60)</f>
        <v>32</v>
      </c>
      <c r="AV57" s="416" t="s">
        <v>38</v>
      </c>
      <c r="AW57" s="364">
        <f>SUM(AW58:AW60)</f>
        <v>190</v>
      </c>
      <c r="AX57" s="213" t="s">
        <v>38</v>
      </c>
      <c r="AY57" s="364">
        <f>SUM(AY58:AY60)</f>
        <v>130</v>
      </c>
      <c r="AZ57" s="213" t="s">
        <v>38</v>
      </c>
      <c r="BA57" s="329">
        <f>SUM(BA58:BA60)</f>
        <v>2</v>
      </c>
      <c r="BB57" s="196" t="s">
        <v>38</v>
      </c>
      <c r="BC57" s="211">
        <f>SUM(BC58:BC60)</f>
        <v>148</v>
      </c>
      <c r="BD57" s="192" t="s">
        <v>38</v>
      </c>
      <c r="BE57" s="193">
        <f>SUM(BE58:BE60)</f>
        <v>88</v>
      </c>
      <c r="BF57" s="192" t="s">
        <v>38</v>
      </c>
      <c r="BG57" s="249">
        <f>SUM(BG58:BG60)</f>
        <v>7</v>
      </c>
      <c r="BH57" s="603"/>
      <c r="BI57" s="604"/>
      <c r="BJ57" s="605"/>
      <c r="BK57" s="418"/>
      <c r="BL57" s="51"/>
      <c r="BM57" s="51"/>
    </row>
    <row r="58" spans="1:72" s="5" customFormat="1" ht="42.65" customHeight="1" x14ac:dyDescent="0.5">
      <c r="A58" s="51"/>
      <c r="B58" s="443" t="s">
        <v>107</v>
      </c>
      <c r="C58" s="444"/>
      <c r="D58" s="445"/>
      <c r="E58" s="442" t="s">
        <v>122</v>
      </c>
      <c r="F58" s="440"/>
      <c r="G58" s="440"/>
      <c r="H58" s="440"/>
      <c r="I58" s="440"/>
      <c r="J58" s="440"/>
      <c r="K58" s="440"/>
      <c r="L58" s="440"/>
      <c r="M58" s="440"/>
      <c r="N58" s="440"/>
      <c r="O58" s="440"/>
      <c r="P58" s="440"/>
      <c r="Q58" s="440"/>
      <c r="R58" s="440"/>
      <c r="S58" s="440"/>
      <c r="T58" s="440"/>
      <c r="U58" s="440"/>
      <c r="V58" s="440"/>
      <c r="W58" s="440"/>
      <c r="X58" s="440"/>
      <c r="Y58" s="440"/>
      <c r="Z58" s="440"/>
      <c r="AA58" s="440"/>
      <c r="AB58" s="441"/>
      <c r="AC58" s="284" t="s">
        <v>38</v>
      </c>
      <c r="AD58" s="433">
        <v>2</v>
      </c>
      <c r="AE58" s="431"/>
      <c r="AF58" s="433"/>
      <c r="AG58" s="433"/>
      <c r="AH58" s="285"/>
      <c r="AI58" s="198" t="s">
        <v>38</v>
      </c>
      <c r="AJ58" s="725">
        <f>AW58+BC58</f>
        <v>124</v>
      </c>
      <c r="AK58" s="726"/>
      <c r="AL58" s="197" t="s">
        <v>38</v>
      </c>
      <c r="AM58" s="194">
        <f>AO58+AQ58+AS58+AU58</f>
        <v>72</v>
      </c>
      <c r="AN58" s="197" t="s">
        <v>38</v>
      </c>
      <c r="AO58" s="250">
        <v>40</v>
      </c>
      <c r="AP58" s="197"/>
      <c r="AQ58" s="250"/>
      <c r="AR58" s="251"/>
      <c r="AS58" s="250"/>
      <c r="AT58" s="197" t="s">
        <v>38</v>
      </c>
      <c r="AU58" s="292">
        <v>32</v>
      </c>
      <c r="AV58" s="414" t="s">
        <v>38</v>
      </c>
      <c r="AW58" s="415">
        <v>48</v>
      </c>
      <c r="AX58" s="186" t="s">
        <v>38</v>
      </c>
      <c r="AY58" s="415">
        <v>32</v>
      </c>
      <c r="AZ58" s="186"/>
      <c r="BA58" s="330"/>
      <c r="BB58" s="187" t="s">
        <v>38</v>
      </c>
      <c r="BC58" s="194">
        <v>76</v>
      </c>
      <c r="BD58" s="197" t="s">
        <v>38</v>
      </c>
      <c r="BE58" s="250">
        <v>40</v>
      </c>
      <c r="BF58" s="197" t="s">
        <v>38</v>
      </c>
      <c r="BG58" s="199">
        <v>3</v>
      </c>
      <c r="BH58" s="466" t="s">
        <v>111</v>
      </c>
      <c r="BI58" s="450"/>
      <c r="BJ58" s="472"/>
      <c r="BK58" s="418" t="s">
        <v>244</v>
      </c>
      <c r="BL58" s="51"/>
      <c r="BM58" s="51"/>
    </row>
    <row r="59" spans="1:72" s="5" customFormat="1" ht="38.4" customHeight="1" x14ac:dyDescent="0.5">
      <c r="A59" s="51"/>
      <c r="B59" s="443" t="s">
        <v>108</v>
      </c>
      <c r="C59" s="444"/>
      <c r="D59" s="445"/>
      <c r="E59" s="442" t="s">
        <v>123</v>
      </c>
      <c r="F59" s="440"/>
      <c r="G59" s="440"/>
      <c r="H59" s="440"/>
      <c r="I59" s="440"/>
      <c r="J59" s="440"/>
      <c r="K59" s="440"/>
      <c r="L59" s="440"/>
      <c r="M59" s="440"/>
      <c r="N59" s="440"/>
      <c r="O59" s="440"/>
      <c r="P59" s="440"/>
      <c r="Q59" s="440"/>
      <c r="R59" s="440"/>
      <c r="S59" s="440"/>
      <c r="T59" s="440"/>
      <c r="U59" s="440"/>
      <c r="V59" s="440"/>
      <c r="W59" s="440"/>
      <c r="X59" s="440"/>
      <c r="Y59" s="440"/>
      <c r="Z59" s="440"/>
      <c r="AA59" s="440"/>
      <c r="AB59" s="441"/>
      <c r="AC59" s="284" t="s">
        <v>38</v>
      </c>
      <c r="AD59" s="433">
        <v>2</v>
      </c>
      <c r="AE59" s="431"/>
      <c r="AF59" s="433"/>
      <c r="AG59" s="433"/>
      <c r="AH59" s="285"/>
      <c r="AI59" s="198" t="s">
        <v>38</v>
      </c>
      <c r="AJ59" s="725">
        <f>AW59+BC59</f>
        <v>142</v>
      </c>
      <c r="AK59" s="726"/>
      <c r="AL59" s="197" t="s">
        <v>38</v>
      </c>
      <c r="AM59" s="194">
        <f t="shared" ref="AM59:AM60" si="71">AO59+AQ59+AS59+AU59</f>
        <v>96</v>
      </c>
      <c r="AN59" s="197"/>
      <c r="AO59" s="250"/>
      <c r="AP59" s="197"/>
      <c r="AQ59" s="250"/>
      <c r="AR59" s="253" t="s">
        <v>38</v>
      </c>
      <c r="AS59" s="250">
        <v>96</v>
      </c>
      <c r="AT59" s="253"/>
      <c r="AU59" s="252"/>
      <c r="AV59" s="414" t="s">
        <v>38</v>
      </c>
      <c r="AW59" s="415">
        <v>70</v>
      </c>
      <c r="AX59" s="186" t="s">
        <v>38</v>
      </c>
      <c r="AY59" s="415">
        <v>48</v>
      </c>
      <c r="AZ59" s="186"/>
      <c r="BA59" s="330"/>
      <c r="BB59" s="187" t="s">
        <v>38</v>
      </c>
      <c r="BC59" s="194">
        <v>72</v>
      </c>
      <c r="BD59" s="197" t="s">
        <v>38</v>
      </c>
      <c r="BE59" s="250">
        <v>48</v>
      </c>
      <c r="BF59" s="197" t="s">
        <v>38</v>
      </c>
      <c r="BG59" s="199">
        <v>4</v>
      </c>
      <c r="BH59" s="466" t="s">
        <v>112</v>
      </c>
      <c r="BI59" s="450"/>
      <c r="BJ59" s="472"/>
      <c r="BK59" s="418" t="s">
        <v>245</v>
      </c>
      <c r="BL59" s="51"/>
      <c r="BM59" s="51"/>
    </row>
    <row r="60" spans="1:72" s="5" customFormat="1" ht="59.25" customHeight="1" thickBot="1" x14ac:dyDescent="0.55000000000000004">
      <c r="A60" s="51"/>
      <c r="B60" s="712" t="s">
        <v>121</v>
      </c>
      <c r="C60" s="713"/>
      <c r="D60" s="714"/>
      <c r="E60" s="596" t="s">
        <v>124</v>
      </c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97"/>
      <c r="AB60" s="598"/>
      <c r="AC60" s="286"/>
      <c r="AD60" s="590"/>
      <c r="AE60" s="591"/>
      <c r="AF60" s="411" t="s">
        <v>38</v>
      </c>
      <c r="AG60" s="590" t="s">
        <v>210</v>
      </c>
      <c r="AH60" s="591"/>
      <c r="AI60" s="255" t="s">
        <v>38</v>
      </c>
      <c r="AJ60" s="727">
        <f>AW60</f>
        <v>72</v>
      </c>
      <c r="AK60" s="728"/>
      <c r="AL60" s="256" t="s">
        <v>38</v>
      </c>
      <c r="AM60" s="257">
        <f t="shared" si="71"/>
        <v>50</v>
      </c>
      <c r="AN60" s="256" t="s">
        <v>38</v>
      </c>
      <c r="AO60" s="258">
        <v>26</v>
      </c>
      <c r="AP60" s="256" t="s">
        <v>38</v>
      </c>
      <c r="AQ60" s="258">
        <v>24</v>
      </c>
      <c r="AR60" s="259"/>
      <c r="AS60" s="258"/>
      <c r="AT60" s="259"/>
      <c r="AU60" s="260"/>
      <c r="AV60" s="412" t="s">
        <v>38</v>
      </c>
      <c r="AW60" s="413">
        <f>BA60*36</f>
        <v>72</v>
      </c>
      <c r="AX60" s="188" t="s">
        <v>38</v>
      </c>
      <c r="AY60" s="413">
        <f>AM60</f>
        <v>50</v>
      </c>
      <c r="AZ60" s="188" t="s">
        <v>38</v>
      </c>
      <c r="BA60" s="333">
        <v>2</v>
      </c>
      <c r="BB60" s="262"/>
      <c r="BC60" s="258"/>
      <c r="BD60" s="259"/>
      <c r="BE60" s="258"/>
      <c r="BF60" s="259"/>
      <c r="BG60" s="263"/>
      <c r="BH60" s="606" t="s">
        <v>113</v>
      </c>
      <c r="BI60" s="607"/>
      <c r="BJ60" s="608"/>
      <c r="BK60" s="418" t="s">
        <v>246</v>
      </c>
      <c r="BL60" s="51"/>
      <c r="BM60" s="51"/>
    </row>
    <row r="61" spans="1:72" s="13" customFormat="1" ht="17" customHeight="1" thickTop="1" thickBot="1" x14ac:dyDescent="0.7">
      <c r="A61" s="54"/>
      <c r="B61" s="5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3"/>
      <c r="AD61" s="103"/>
      <c r="AE61" s="103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16"/>
      <c r="BM61" s="116"/>
      <c r="BN61" s="116"/>
      <c r="BO61" s="116"/>
      <c r="BP61" s="116"/>
      <c r="BQ61" s="116"/>
      <c r="BR61" s="54"/>
      <c r="BS61" s="54"/>
      <c r="BT61" s="54"/>
    </row>
    <row r="62" spans="1:72" s="21" customFormat="1" ht="45.65" customHeight="1" thickTop="1" x14ac:dyDescent="0.75">
      <c r="A62" s="53"/>
      <c r="B62" s="684" t="s">
        <v>55</v>
      </c>
      <c r="C62" s="685"/>
      <c r="D62" s="685"/>
      <c r="E62" s="685"/>
      <c r="F62" s="685"/>
      <c r="G62" s="685"/>
      <c r="H62" s="685"/>
      <c r="I62" s="685"/>
      <c r="J62" s="685"/>
      <c r="K62" s="685"/>
      <c r="L62" s="685"/>
      <c r="M62" s="685"/>
      <c r="N62" s="685"/>
      <c r="O62" s="685"/>
      <c r="P62" s="685"/>
      <c r="Q62" s="685"/>
      <c r="R62" s="685"/>
      <c r="S62" s="685"/>
      <c r="T62" s="685"/>
      <c r="U62" s="685"/>
      <c r="V62" s="685"/>
      <c r="W62" s="685"/>
      <c r="X62" s="685"/>
      <c r="Y62" s="685"/>
      <c r="Z62" s="685"/>
      <c r="AA62" s="685"/>
      <c r="AB62" s="685"/>
      <c r="AC62" s="685"/>
      <c r="AD62" s="685"/>
      <c r="AE62" s="685"/>
      <c r="AF62" s="685"/>
      <c r="AG62" s="685"/>
      <c r="AH62" s="686"/>
      <c r="AI62" s="675">
        <f>AI31+AI39</f>
        <v>1566</v>
      </c>
      <c r="AJ62" s="676"/>
      <c r="AK62" s="505"/>
      <c r="AL62" s="595">
        <f>AL31+AL39</f>
        <v>568</v>
      </c>
      <c r="AM62" s="595"/>
      <c r="AN62" s="504">
        <f>AN31+AN39</f>
        <v>254</v>
      </c>
      <c r="AO62" s="505"/>
      <c r="AP62" s="595">
        <f>AP31+AP39</f>
        <v>22</v>
      </c>
      <c r="AQ62" s="595"/>
      <c r="AR62" s="595">
        <f>AR31+AR39</f>
        <v>252</v>
      </c>
      <c r="AS62" s="595"/>
      <c r="AT62" s="595">
        <f>AT31+AT39</f>
        <v>40</v>
      </c>
      <c r="AU62" s="595"/>
      <c r="AV62" s="595">
        <f>AV31+AV39</f>
        <v>906</v>
      </c>
      <c r="AW62" s="595"/>
      <c r="AX62" s="595">
        <f>AX31+AX39</f>
        <v>348</v>
      </c>
      <c r="AY62" s="595"/>
      <c r="AZ62" s="595">
        <f>AZ31+AZ39</f>
        <v>27</v>
      </c>
      <c r="BA62" s="595"/>
      <c r="BB62" s="595">
        <f>BB31+BB39</f>
        <v>660</v>
      </c>
      <c r="BC62" s="595"/>
      <c r="BD62" s="595">
        <f>BD31+BD39</f>
        <v>220</v>
      </c>
      <c r="BE62" s="595"/>
      <c r="BF62" s="595">
        <f>BF31+BF39</f>
        <v>18</v>
      </c>
      <c r="BG62" s="595"/>
      <c r="BH62" s="609" t="e">
        <f>BF63+#REF!</f>
        <v>#REF!</v>
      </c>
      <c r="BI62" s="610"/>
      <c r="BJ62" s="611"/>
      <c r="BK62" s="53"/>
      <c r="BL62" s="53"/>
      <c r="BM62" s="53"/>
    </row>
    <row r="63" spans="1:72" s="21" customFormat="1" ht="43.75" customHeight="1" x14ac:dyDescent="0.75">
      <c r="A63" s="53"/>
      <c r="B63" s="439" t="s">
        <v>21</v>
      </c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  <c r="O63" s="492"/>
      <c r="P63" s="492"/>
      <c r="Q63" s="492"/>
      <c r="R63" s="492"/>
      <c r="S63" s="492"/>
      <c r="T63" s="492"/>
      <c r="U63" s="492"/>
      <c r="V63" s="492"/>
      <c r="W63" s="492"/>
      <c r="X63" s="492"/>
      <c r="Y63" s="492"/>
      <c r="Z63" s="492"/>
      <c r="AA63" s="492"/>
      <c r="AB63" s="492"/>
      <c r="AC63" s="492"/>
      <c r="AD63" s="492"/>
      <c r="AE63" s="492"/>
      <c r="AF63" s="492"/>
      <c r="AG63" s="492"/>
      <c r="AH63" s="493"/>
      <c r="AI63" s="717" t="e">
        <f>AV62+BB62+#REF!</f>
        <v>#REF!</v>
      </c>
      <c r="AJ63" s="718"/>
      <c r="AK63" s="719"/>
      <c r="AL63" s="579" t="e">
        <f>AX62+BD62+#REF!</f>
        <v>#REF!</v>
      </c>
      <c r="AM63" s="579"/>
      <c r="AN63" s="429"/>
      <c r="AO63" s="430"/>
      <c r="AP63" s="450"/>
      <c r="AQ63" s="450"/>
      <c r="AR63" s="450"/>
      <c r="AS63" s="450"/>
      <c r="AT63" s="450"/>
      <c r="AU63" s="450"/>
      <c r="AV63" s="599">
        <f>AX62/AV29</f>
        <v>23.2</v>
      </c>
      <c r="AW63" s="600"/>
      <c r="AX63" s="600"/>
      <c r="AY63" s="600"/>
      <c r="AZ63" s="600"/>
      <c r="BA63" s="601"/>
      <c r="BB63" s="599">
        <f>BD62/BB29</f>
        <v>24.444444444444443</v>
      </c>
      <c r="BC63" s="600"/>
      <c r="BD63" s="600"/>
      <c r="BE63" s="600"/>
      <c r="BF63" s="600"/>
      <c r="BG63" s="601"/>
      <c r="BH63" s="612"/>
      <c r="BI63" s="613"/>
      <c r="BJ63" s="614"/>
      <c r="BK63" s="53"/>
      <c r="BL63" s="53"/>
      <c r="BM63" s="53"/>
    </row>
    <row r="64" spans="1:72" s="21" customFormat="1" ht="51.65" hidden="1" customHeight="1" x14ac:dyDescent="0.75">
      <c r="A64" s="53"/>
      <c r="B64" s="439" t="s">
        <v>22</v>
      </c>
      <c r="C64" s="492"/>
      <c r="D64" s="492"/>
      <c r="E64" s="492"/>
      <c r="F64" s="492"/>
      <c r="G64" s="492"/>
      <c r="H64" s="492"/>
      <c r="I64" s="492"/>
      <c r="J64" s="492"/>
      <c r="K64" s="492"/>
      <c r="L64" s="492"/>
      <c r="M64" s="492"/>
      <c r="N64" s="492"/>
      <c r="O64" s="492"/>
      <c r="P64" s="492"/>
      <c r="Q64" s="492"/>
      <c r="R64" s="492"/>
      <c r="S64" s="492"/>
      <c r="T64" s="492"/>
      <c r="U64" s="492"/>
      <c r="V64" s="492"/>
      <c r="W64" s="492"/>
      <c r="X64" s="492"/>
      <c r="Y64" s="492"/>
      <c r="Z64" s="492"/>
      <c r="AA64" s="492"/>
      <c r="AB64" s="492"/>
      <c r="AC64" s="492"/>
      <c r="AD64" s="492"/>
      <c r="AE64" s="492"/>
      <c r="AF64" s="492"/>
      <c r="AG64" s="492"/>
      <c r="AH64" s="493"/>
      <c r="AI64" s="618"/>
      <c r="AJ64" s="470"/>
      <c r="AK64" s="471"/>
      <c r="AL64" s="450"/>
      <c r="AM64" s="450"/>
      <c r="AN64" s="429"/>
      <c r="AO64" s="430"/>
      <c r="AP64" s="450"/>
      <c r="AQ64" s="450"/>
      <c r="AR64" s="450"/>
      <c r="AS64" s="450"/>
      <c r="AT64" s="450"/>
      <c r="AU64" s="450"/>
      <c r="AV64" s="450"/>
      <c r="AW64" s="450"/>
      <c r="AX64" s="450"/>
      <c r="AY64" s="450"/>
      <c r="AZ64" s="450"/>
      <c r="BA64" s="450"/>
      <c r="BB64" s="450"/>
      <c r="BC64" s="450"/>
      <c r="BD64" s="450"/>
      <c r="BE64" s="450"/>
      <c r="BF64" s="450"/>
      <c r="BG64" s="450"/>
      <c r="BH64" s="612"/>
      <c r="BI64" s="613"/>
      <c r="BJ64" s="614"/>
      <c r="BK64" s="53"/>
      <c r="BL64" s="53"/>
      <c r="BM64" s="53"/>
    </row>
    <row r="65" spans="1:72" s="21" customFormat="1" ht="51.65" hidden="1" customHeight="1" x14ac:dyDescent="0.75">
      <c r="A65" s="53"/>
      <c r="B65" s="439" t="s">
        <v>23</v>
      </c>
      <c r="C65" s="492"/>
      <c r="D65" s="492"/>
      <c r="E65" s="492"/>
      <c r="F65" s="492"/>
      <c r="G65" s="492"/>
      <c r="H65" s="492"/>
      <c r="I65" s="492"/>
      <c r="J65" s="492"/>
      <c r="K65" s="492"/>
      <c r="L65" s="492"/>
      <c r="M65" s="492"/>
      <c r="N65" s="492"/>
      <c r="O65" s="492"/>
      <c r="P65" s="492"/>
      <c r="Q65" s="492"/>
      <c r="R65" s="492"/>
      <c r="S65" s="492"/>
      <c r="T65" s="492"/>
      <c r="U65" s="492"/>
      <c r="V65" s="492"/>
      <c r="W65" s="492"/>
      <c r="X65" s="492"/>
      <c r="Y65" s="492"/>
      <c r="Z65" s="492"/>
      <c r="AA65" s="492"/>
      <c r="AB65" s="492"/>
      <c r="AC65" s="492"/>
      <c r="AD65" s="492"/>
      <c r="AE65" s="492"/>
      <c r="AF65" s="492"/>
      <c r="AG65" s="492"/>
      <c r="AH65" s="493"/>
      <c r="AI65" s="618"/>
      <c r="AJ65" s="470"/>
      <c r="AK65" s="471"/>
      <c r="AL65" s="450"/>
      <c r="AM65" s="450"/>
      <c r="AN65" s="429"/>
      <c r="AO65" s="430"/>
      <c r="AP65" s="450"/>
      <c r="AQ65" s="450"/>
      <c r="AR65" s="450"/>
      <c r="AS65" s="450"/>
      <c r="AT65" s="450"/>
      <c r="AU65" s="450"/>
      <c r="AV65" s="450"/>
      <c r="AW65" s="450"/>
      <c r="AX65" s="450"/>
      <c r="AY65" s="450"/>
      <c r="AZ65" s="450"/>
      <c r="BA65" s="450"/>
      <c r="BB65" s="450"/>
      <c r="BC65" s="450"/>
      <c r="BD65" s="450"/>
      <c r="BE65" s="450"/>
      <c r="BF65" s="450"/>
      <c r="BG65" s="450"/>
      <c r="BH65" s="612"/>
      <c r="BI65" s="613"/>
      <c r="BJ65" s="614"/>
      <c r="BK65" s="53"/>
      <c r="BL65" s="53"/>
      <c r="BM65" s="53"/>
    </row>
    <row r="66" spans="1:72" s="21" customFormat="1" ht="42.65" customHeight="1" x14ac:dyDescent="0.75">
      <c r="A66" s="53"/>
      <c r="B66" s="439" t="s">
        <v>24</v>
      </c>
      <c r="C66" s="492"/>
      <c r="D66" s="492"/>
      <c r="E66" s="492"/>
      <c r="F66" s="492"/>
      <c r="G66" s="492"/>
      <c r="H66" s="492"/>
      <c r="I66" s="492"/>
      <c r="J66" s="492"/>
      <c r="K66" s="492"/>
      <c r="L66" s="492"/>
      <c r="M66" s="492"/>
      <c r="N66" s="492"/>
      <c r="O66" s="492"/>
      <c r="P66" s="492"/>
      <c r="Q66" s="492"/>
      <c r="R66" s="492"/>
      <c r="S66" s="492"/>
      <c r="T66" s="492"/>
      <c r="U66" s="492"/>
      <c r="V66" s="492"/>
      <c r="W66" s="492"/>
      <c r="X66" s="492"/>
      <c r="Y66" s="492"/>
      <c r="Z66" s="492"/>
      <c r="AA66" s="492"/>
      <c r="AB66" s="492"/>
      <c r="AC66" s="492"/>
      <c r="AD66" s="492"/>
      <c r="AE66" s="492"/>
      <c r="AF66" s="492"/>
      <c r="AG66" s="492"/>
      <c r="AH66" s="493"/>
      <c r="AI66" s="618">
        <f>AV66+BB66</f>
        <v>7</v>
      </c>
      <c r="AJ66" s="470"/>
      <c r="AK66" s="471"/>
      <c r="AL66" s="450"/>
      <c r="AM66" s="450"/>
      <c r="AN66" s="429"/>
      <c r="AO66" s="430"/>
      <c r="AP66" s="450"/>
      <c r="AQ66" s="450"/>
      <c r="AR66" s="450"/>
      <c r="AS66" s="450"/>
      <c r="AT66" s="450"/>
      <c r="AU66" s="450"/>
      <c r="AV66" s="468">
        <v>4</v>
      </c>
      <c r="AW66" s="470"/>
      <c r="AX66" s="470"/>
      <c r="AY66" s="470"/>
      <c r="AZ66" s="470"/>
      <c r="BA66" s="471"/>
      <c r="BB66" s="468">
        <v>3</v>
      </c>
      <c r="BC66" s="470"/>
      <c r="BD66" s="470"/>
      <c r="BE66" s="470"/>
      <c r="BF66" s="470"/>
      <c r="BG66" s="471"/>
      <c r="BH66" s="612"/>
      <c r="BI66" s="613"/>
      <c r="BJ66" s="614"/>
      <c r="BK66" s="53"/>
      <c r="BL66" s="53"/>
      <c r="BM66" s="53"/>
    </row>
    <row r="67" spans="1:72" s="21" customFormat="1" ht="40.75" customHeight="1" thickBot="1" x14ac:dyDescent="0.8">
      <c r="A67" s="53"/>
      <c r="B67" s="494" t="s">
        <v>25</v>
      </c>
      <c r="C67" s="495"/>
      <c r="D67" s="495"/>
      <c r="E67" s="495"/>
      <c r="F67" s="495"/>
      <c r="G67" s="495"/>
      <c r="H67" s="495"/>
      <c r="I67" s="495"/>
      <c r="J67" s="495"/>
      <c r="K67" s="495"/>
      <c r="L67" s="495"/>
      <c r="M67" s="495"/>
      <c r="N67" s="495"/>
      <c r="O67" s="495"/>
      <c r="P67" s="495"/>
      <c r="Q67" s="495"/>
      <c r="R67" s="495"/>
      <c r="S67" s="495"/>
      <c r="T67" s="495"/>
      <c r="U67" s="495"/>
      <c r="V67" s="495"/>
      <c r="W67" s="495"/>
      <c r="X67" s="495"/>
      <c r="Y67" s="495"/>
      <c r="Z67" s="495"/>
      <c r="AA67" s="495"/>
      <c r="AB67" s="495"/>
      <c r="AC67" s="495"/>
      <c r="AD67" s="495"/>
      <c r="AE67" s="495"/>
      <c r="AF67" s="495"/>
      <c r="AG67" s="495"/>
      <c r="AH67" s="496"/>
      <c r="AI67" s="720">
        <f>AV67+BB67</f>
        <v>8</v>
      </c>
      <c r="AJ67" s="721"/>
      <c r="AK67" s="722"/>
      <c r="AL67" s="701"/>
      <c r="AM67" s="701"/>
      <c r="AN67" s="702"/>
      <c r="AO67" s="703"/>
      <c r="AP67" s="701"/>
      <c r="AQ67" s="701"/>
      <c r="AR67" s="701"/>
      <c r="AS67" s="701"/>
      <c r="AT67" s="701"/>
      <c r="AU67" s="701"/>
      <c r="AV67" s="729">
        <v>5</v>
      </c>
      <c r="AW67" s="721"/>
      <c r="AX67" s="721"/>
      <c r="AY67" s="721"/>
      <c r="AZ67" s="721"/>
      <c r="BA67" s="722"/>
      <c r="BB67" s="729">
        <v>3</v>
      </c>
      <c r="BC67" s="721"/>
      <c r="BD67" s="721"/>
      <c r="BE67" s="721"/>
      <c r="BF67" s="721"/>
      <c r="BG67" s="722"/>
      <c r="BH67" s="615"/>
      <c r="BI67" s="616"/>
      <c r="BJ67" s="617"/>
      <c r="BK67" s="53"/>
      <c r="BL67" s="53"/>
      <c r="BM67" s="53"/>
    </row>
    <row r="68" spans="1:72" s="5" customFormat="1" ht="21.65" customHeight="1" thickTop="1" thickBot="1" x14ac:dyDescent="0.55000000000000004">
      <c r="A68" s="51"/>
      <c r="B68" s="51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3"/>
      <c r="AD68" s="103"/>
      <c r="AE68" s="103"/>
      <c r="AF68" s="104"/>
      <c r="AG68" s="104"/>
      <c r="AH68" s="104"/>
      <c r="AI68" s="104"/>
      <c r="AJ68" s="104"/>
      <c r="AK68" s="180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52"/>
      <c r="BS68" s="52"/>
      <c r="BT68" s="52"/>
    </row>
    <row r="69" spans="1:72" s="21" customFormat="1" ht="40.25" customHeight="1" thickTop="1" thickBot="1" x14ac:dyDescent="0.8">
      <c r="A69" s="53"/>
      <c r="B69" s="699" t="s">
        <v>79</v>
      </c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700"/>
      <c r="AB69" s="479" t="s">
        <v>80</v>
      </c>
      <c r="AC69" s="715"/>
      <c r="AD69" s="715"/>
      <c r="AE69" s="715"/>
      <c r="AF69" s="715"/>
      <c r="AG69" s="715"/>
      <c r="AH69" s="715"/>
      <c r="AI69" s="715"/>
      <c r="AJ69" s="715"/>
      <c r="AK69" s="715"/>
      <c r="AL69" s="715"/>
      <c r="AM69" s="715"/>
      <c r="AN69" s="715"/>
      <c r="AO69" s="715"/>
      <c r="AP69" s="715"/>
      <c r="AQ69" s="715"/>
      <c r="AR69" s="715"/>
      <c r="AS69" s="715"/>
      <c r="AT69" s="715"/>
      <c r="AU69" s="715"/>
      <c r="AV69" s="716"/>
      <c r="AW69" s="479" t="s">
        <v>109</v>
      </c>
      <c r="AX69" s="480"/>
      <c r="AY69" s="480"/>
      <c r="AZ69" s="480"/>
      <c r="BA69" s="480"/>
      <c r="BB69" s="480"/>
      <c r="BC69" s="480"/>
      <c r="BD69" s="480"/>
      <c r="BE69" s="480"/>
      <c r="BF69" s="480"/>
      <c r="BG69" s="480"/>
      <c r="BH69" s="480"/>
      <c r="BI69" s="480"/>
      <c r="BJ69" s="481"/>
      <c r="BK69" s="127"/>
      <c r="BL69" s="127"/>
      <c r="BM69" s="127"/>
    </row>
    <row r="70" spans="1:72" s="21" customFormat="1" ht="54" customHeight="1" thickTop="1" thickBot="1" x14ac:dyDescent="0.8">
      <c r="A70" s="53"/>
      <c r="B70" s="422" t="s">
        <v>48</v>
      </c>
      <c r="C70" s="423"/>
      <c r="D70" s="423"/>
      <c r="E70" s="423"/>
      <c r="F70" s="423"/>
      <c r="G70" s="423"/>
      <c r="H70" s="423"/>
      <c r="I70" s="423"/>
      <c r="J70" s="423"/>
      <c r="K70" s="423"/>
      <c r="L70" s="424"/>
      <c r="M70" s="425" t="s">
        <v>49</v>
      </c>
      <c r="N70" s="423"/>
      <c r="O70" s="423"/>
      <c r="P70" s="424"/>
      <c r="Q70" s="425" t="s">
        <v>50</v>
      </c>
      <c r="R70" s="423"/>
      <c r="S70" s="423"/>
      <c r="T70" s="424"/>
      <c r="U70" s="426" t="s">
        <v>51</v>
      </c>
      <c r="V70" s="427"/>
      <c r="W70" s="427"/>
      <c r="X70" s="427"/>
      <c r="Y70" s="427"/>
      <c r="Z70" s="427"/>
      <c r="AA70" s="428"/>
      <c r="AB70" s="491" t="s">
        <v>49</v>
      </c>
      <c r="AC70" s="491"/>
      <c r="AD70" s="491"/>
      <c r="AE70" s="491"/>
      <c r="AF70" s="491"/>
      <c r="AG70" s="491"/>
      <c r="AH70" s="491"/>
      <c r="AI70" s="491" t="s">
        <v>50</v>
      </c>
      <c r="AJ70" s="491"/>
      <c r="AK70" s="491"/>
      <c r="AL70" s="491"/>
      <c r="AM70" s="491"/>
      <c r="AN70" s="491"/>
      <c r="AO70" s="491"/>
      <c r="AP70" s="425" t="s">
        <v>51</v>
      </c>
      <c r="AQ70" s="423"/>
      <c r="AR70" s="423"/>
      <c r="AS70" s="423"/>
      <c r="AT70" s="423"/>
      <c r="AU70" s="423"/>
      <c r="AV70" s="424"/>
      <c r="AW70" s="482" t="s">
        <v>84</v>
      </c>
      <c r="AX70" s="483"/>
      <c r="AY70" s="483"/>
      <c r="AZ70" s="483"/>
      <c r="BA70" s="483"/>
      <c r="BB70" s="483"/>
      <c r="BC70" s="483"/>
      <c r="BD70" s="483"/>
      <c r="BE70" s="483"/>
      <c r="BF70" s="483"/>
      <c r="BG70" s="483"/>
      <c r="BH70" s="483"/>
      <c r="BI70" s="483"/>
      <c r="BJ70" s="484"/>
      <c r="BK70" s="238"/>
      <c r="BL70" s="238"/>
      <c r="BM70" s="238"/>
    </row>
    <row r="71" spans="1:72" s="21" customFormat="1" ht="43.75" customHeight="1" thickTop="1" thickBot="1" x14ac:dyDescent="0.8">
      <c r="A71" s="53"/>
      <c r="B71" s="422" t="s">
        <v>168</v>
      </c>
      <c r="C71" s="423"/>
      <c r="D71" s="423"/>
      <c r="E71" s="423"/>
      <c r="F71" s="423"/>
      <c r="G71" s="423"/>
      <c r="H71" s="423"/>
      <c r="I71" s="423"/>
      <c r="J71" s="423"/>
      <c r="K71" s="423"/>
      <c r="L71" s="424"/>
      <c r="M71" s="425">
        <v>2</v>
      </c>
      <c r="N71" s="423"/>
      <c r="O71" s="423"/>
      <c r="P71" s="424"/>
      <c r="Q71" s="425">
        <v>2</v>
      </c>
      <c r="R71" s="423"/>
      <c r="S71" s="423"/>
      <c r="T71" s="424"/>
      <c r="U71" s="425">
        <v>3</v>
      </c>
      <c r="V71" s="423"/>
      <c r="W71" s="423"/>
      <c r="X71" s="423"/>
      <c r="Y71" s="423"/>
      <c r="Z71" s="423"/>
      <c r="AA71" s="424"/>
      <c r="AB71" s="491">
        <v>2</v>
      </c>
      <c r="AC71" s="491"/>
      <c r="AD71" s="491"/>
      <c r="AE71" s="491"/>
      <c r="AF71" s="491"/>
      <c r="AG71" s="491"/>
      <c r="AH71" s="491"/>
      <c r="AI71" s="491">
        <v>8</v>
      </c>
      <c r="AJ71" s="491"/>
      <c r="AK71" s="491"/>
      <c r="AL71" s="491"/>
      <c r="AM71" s="491"/>
      <c r="AN71" s="491"/>
      <c r="AO71" s="491"/>
      <c r="AP71" s="425">
        <f>AI71*1.5</f>
        <v>12</v>
      </c>
      <c r="AQ71" s="423"/>
      <c r="AR71" s="423"/>
      <c r="AS71" s="423"/>
      <c r="AT71" s="423"/>
      <c r="AU71" s="423"/>
      <c r="AV71" s="424"/>
      <c r="AW71" s="485"/>
      <c r="AX71" s="486"/>
      <c r="AY71" s="486"/>
      <c r="AZ71" s="486"/>
      <c r="BA71" s="486"/>
      <c r="BB71" s="486"/>
      <c r="BC71" s="486"/>
      <c r="BD71" s="486"/>
      <c r="BE71" s="486"/>
      <c r="BF71" s="486"/>
      <c r="BG71" s="486"/>
      <c r="BH71" s="486"/>
      <c r="BI71" s="486"/>
      <c r="BJ71" s="487"/>
      <c r="BK71" s="238"/>
      <c r="BL71" s="238"/>
      <c r="BM71" s="238"/>
    </row>
    <row r="72" spans="1:72" s="267" customFormat="1" ht="37.25" customHeight="1" thickTop="1" x14ac:dyDescent="0.35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5"/>
      <c r="AE72" s="265"/>
      <c r="AF72" s="265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4"/>
      <c r="BG72" s="264"/>
      <c r="BH72" s="264"/>
      <c r="BI72" s="264"/>
      <c r="BJ72" s="264"/>
      <c r="BK72" s="264"/>
      <c r="BL72" s="264"/>
      <c r="BM72" s="264"/>
      <c r="BN72" s="266"/>
      <c r="BO72" s="266"/>
      <c r="BP72" s="266"/>
      <c r="BQ72" s="264"/>
      <c r="BR72" s="264"/>
      <c r="BS72" s="264"/>
    </row>
    <row r="73" spans="1:72" s="269" customFormat="1" ht="85.75" customHeight="1" thickBot="1" x14ac:dyDescent="1">
      <c r="A73" s="78"/>
      <c r="B73" s="733" t="s">
        <v>126</v>
      </c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33"/>
      <c r="AB73" s="733"/>
      <c r="AC73" s="733"/>
      <c r="AD73" s="733"/>
      <c r="AE73" s="733"/>
      <c r="AF73" s="733"/>
      <c r="AG73" s="733"/>
      <c r="AH73" s="733"/>
      <c r="AI73" s="733"/>
      <c r="AJ73" s="733"/>
      <c r="AK73" s="733"/>
      <c r="AL73" s="733"/>
      <c r="AM73" s="733"/>
      <c r="AN73" s="733"/>
      <c r="AO73" s="733"/>
      <c r="AP73" s="733"/>
      <c r="AQ73" s="733"/>
      <c r="AR73" s="733"/>
      <c r="AS73" s="733"/>
      <c r="AT73" s="733"/>
      <c r="AU73" s="733"/>
      <c r="AV73" s="733"/>
      <c r="AW73" s="733"/>
      <c r="AX73" s="733"/>
      <c r="AY73" s="733"/>
      <c r="AZ73" s="733"/>
      <c r="BA73" s="733"/>
      <c r="BB73" s="733"/>
      <c r="BC73" s="733"/>
      <c r="BD73" s="733"/>
      <c r="BE73" s="733"/>
      <c r="BF73" s="733"/>
      <c r="BG73" s="733"/>
      <c r="BH73" s="733"/>
      <c r="BI73" s="733"/>
      <c r="BJ73" s="268"/>
      <c r="BK73" s="268"/>
      <c r="BL73" s="268"/>
      <c r="BM73" s="268"/>
      <c r="BN73" s="268"/>
      <c r="BO73" s="268"/>
      <c r="BP73" s="268"/>
      <c r="BQ73" s="78"/>
      <c r="BR73" s="78"/>
      <c r="BS73" s="78"/>
    </row>
    <row r="74" spans="1:72" s="16" customFormat="1" ht="110" customHeight="1" thickTop="1" thickBot="1" x14ac:dyDescent="0.8">
      <c r="A74" s="64"/>
      <c r="B74" s="569" t="s">
        <v>6</v>
      </c>
      <c r="C74" s="570"/>
      <c r="D74" s="570"/>
      <c r="E74" s="570"/>
      <c r="F74" s="570"/>
      <c r="G74" s="570"/>
      <c r="H74" s="574" t="s">
        <v>46</v>
      </c>
      <c r="I74" s="575"/>
      <c r="J74" s="575"/>
      <c r="K74" s="575"/>
      <c r="L74" s="575"/>
      <c r="M74" s="575"/>
      <c r="N74" s="575"/>
      <c r="O74" s="575"/>
      <c r="P74" s="575"/>
      <c r="Q74" s="575"/>
      <c r="R74" s="575"/>
      <c r="S74" s="575"/>
      <c r="T74" s="575"/>
      <c r="U74" s="575"/>
      <c r="V74" s="575"/>
      <c r="W74" s="575"/>
      <c r="X74" s="575"/>
      <c r="Y74" s="575"/>
      <c r="Z74" s="575"/>
      <c r="AA74" s="575"/>
      <c r="AB74" s="575"/>
      <c r="AC74" s="575"/>
      <c r="AD74" s="575"/>
      <c r="AE74" s="575"/>
      <c r="AF74" s="575"/>
      <c r="AG74" s="575"/>
      <c r="AH74" s="575"/>
      <c r="AI74" s="575"/>
      <c r="AJ74" s="575"/>
      <c r="AK74" s="575"/>
      <c r="AL74" s="575"/>
      <c r="AM74" s="575"/>
      <c r="AN74" s="575"/>
      <c r="AO74" s="575"/>
      <c r="AP74" s="575"/>
      <c r="AQ74" s="575"/>
      <c r="AR74" s="575"/>
      <c r="AS74" s="575"/>
      <c r="AT74" s="575"/>
      <c r="AU74" s="575"/>
      <c r="AV74" s="575"/>
      <c r="AW74" s="575"/>
      <c r="AX74" s="575"/>
      <c r="AY74" s="575"/>
      <c r="AZ74" s="575"/>
      <c r="BA74" s="575"/>
      <c r="BB74" s="575"/>
      <c r="BC74" s="575"/>
      <c r="BD74" s="575"/>
      <c r="BE74" s="459" t="s">
        <v>47</v>
      </c>
      <c r="BF74" s="460"/>
      <c r="BG74" s="460"/>
      <c r="BH74" s="460"/>
      <c r="BI74" s="460"/>
      <c r="BJ74" s="461"/>
      <c r="BK74" s="270"/>
      <c r="BL74" s="131"/>
      <c r="BM74" s="131"/>
      <c r="BN74" s="271"/>
      <c r="BO74" s="271"/>
      <c r="BP74" s="271"/>
    </row>
    <row r="75" spans="1:72" s="16" customFormat="1" ht="89.4" customHeight="1" thickTop="1" x14ac:dyDescent="0.75">
      <c r="A75" s="64"/>
      <c r="B75" s="571" t="s">
        <v>18</v>
      </c>
      <c r="C75" s="572"/>
      <c r="D75" s="572"/>
      <c r="E75" s="572"/>
      <c r="F75" s="572"/>
      <c r="G75" s="573"/>
      <c r="H75" s="576" t="s">
        <v>233</v>
      </c>
      <c r="I75" s="577"/>
      <c r="J75" s="577"/>
      <c r="K75" s="577"/>
      <c r="L75" s="577"/>
      <c r="M75" s="577"/>
      <c r="N75" s="577"/>
      <c r="O75" s="577"/>
      <c r="P75" s="577"/>
      <c r="Q75" s="577"/>
      <c r="R75" s="577"/>
      <c r="S75" s="577"/>
      <c r="T75" s="577"/>
      <c r="U75" s="577"/>
      <c r="V75" s="577"/>
      <c r="W75" s="577"/>
      <c r="X75" s="577"/>
      <c r="Y75" s="577"/>
      <c r="Z75" s="577"/>
      <c r="AA75" s="577"/>
      <c r="AB75" s="577"/>
      <c r="AC75" s="577"/>
      <c r="AD75" s="577"/>
      <c r="AE75" s="577"/>
      <c r="AF75" s="577"/>
      <c r="AG75" s="577"/>
      <c r="AH75" s="577"/>
      <c r="AI75" s="577"/>
      <c r="AJ75" s="577"/>
      <c r="AK75" s="577"/>
      <c r="AL75" s="577"/>
      <c r="AM75" s="577"/>
      <c r="AN75" s="577"/>
      <c r="AO75" s="577"/>
      <c r="AP75" s="577"/>
      <c r="AQ75" s="577"/>
      <c r="AR75" s="577"/>
      <c r="AS75" s="577"/>
      <c r="AT75" s="577"/>
      <c r="AU75" s="577"/>
      <c r="AV75" s="577"/>
      <c r="AW75" s="577"/>
      <c r="AX75" s="577"/>
      <c r="AY75" s="577"/>
      <c r="AZ75" s="577"/>
      <c r="BA75" s="577"/>
      <c r="BB75" s="577"/>
      <c r="BC75" s="577"/>
      <c r="BD75" s="578"/>
      <c r="BE75" s="488" t="s">
        <v>101</v>
      </c>
      <c r="BF75" s="489"/>
      <c r="BG75" s="489"/>
      <c r="BH75" s="489"/>
      <c r="BI75" s="489"/>
      <c r="BJ75" s="490"/>
      <c r="BK75" s="64"/>
      <c r="BL75" s="64"/>
      <c r="BM75" s="64"/>
    </row>
    <row r="76" spans="1:72" s="16" customFormat="1" ht="77.400000000000006" customHeight="1" x14ac:dyDescent="0.75">
      <c r="A76" s="64"/>
      <c r="B76" s="696" t="s">
        <v>19</v>
      </c>
      <c r="C76" s="697"/>
      <c r="D76" s="697"/>
      <c r="E76" s="697"/>
      <c r="F76" s="697"/>
      <c r="G76" s="698"/>
      <c r="H76" s="693" t="s">
        <v>127</v>
      </c>
      <c r="I76" s="694"/>
      <c r="J76" s="694"/>
      <c r="K76" s="694"/>
      <c r="L76" s="694"/>
      <c r="M76" s="694"/>
      <c r="N76" s="694"/>
      <c r="O76" s="694"/>
      <c r="P76" s="694"/>
      <c r="Q76" s="694"/>
      <c r="R76" s="694"/>
      <c r="S76" s="694"/>
      <c r="T76" s="694"/>
      <c r="U76" s="694"/>
      <c r="V76" s="694"/>
      <c r="W76" s="694"/>
      <c r="X76" s="694"/>
      <c r="Y76" s="694"/>
      <c r="Z76" s="694"/>
      <c r="AA76" s="694"/>
      <c r="AB76" s="694"/>
      <c r="AC76" s="694"/>
      <c r="AD76" s="694"/>
      <c r="AE76" s="694"/>
      <c r="AF76" s="694"/>
      <c r="AG76" s="694"/>
      <c r="AH76" s="694"/>
      <c r="AI76" s="694"/>
      <c r="AJ76" s="694"/>
      <c r="AK76" s="694"/>
      <c r="AL76" s="694"/>
      <c r="AM76" s="694"/>
      <c r="AN76" s="694"/>
      <c r="AO76" s="694"/>
      <c r="AP76" s="694"/>
      <c r="AQ76" s="694"/>
      <c r="AR76" s="694"/>
      <c r="AS76" s="694"/>
      <c r="AT76" s="694"/>
      <c r="AU76" s="694"/>
      <c r="AV76" s="694"/>
      <c r="AW76" s="694"/>
      <c r="AX76" s="694"/>
      <c r="AY76" s="694"/>
      <c r="AZ76" s="694"/>
      <c r="BA76" s="694"/>
      <c r="BB76" s="694"/>
      <c r="BC76" s="694"/>
      <c r="BD76" s="695"/>
      <c r="BE76" s="473" t="s">
        <v>192</v>
      </c>
      <c r="BF76" s="474"/>
      <c r="BG76" s="474"/>
      <c r="BH76" s="474"/>
      <c r="BI76" s="474"/>
      <c r="BJ76" s="475"/>
      <c r="BK76" s="64"/>
      <c r="BL76" s="64"/>
      <c r="BM76" s="64"/>
    </row>
    <row r="77" spans="1:72" s="16" customFormat="1" ht="77.400000000000006" customHeight="1" x14ac:dyDescent="0.75">
      <c r="A77" s="64"/>
      <c r="B77" s="696" t="s">
        <v>20</v>
      </c>
      <c r="C77" s="697"/>
      <c r="D77" s="697"/>
      <c r="E77" s="697"/>
      <c r="F77" s="697"/>
      <c r="G77" s="698"/>
      <c r="H77" s="693" t="s">
        <v>120</v>
      </c>
      <c r="I77" s="694"/>
      <c r="J77" s="694"/>
      <c r="K77" s="694"/>
      <c r="L77" s="694"/>
      <c r="M77" s="694"/>
      <c r="N77" s="694"/>
      <c r="O77" s="694"/>
      <c r="P77" s="694"/>
      <c r="Q77" s="694"/>
      <c r="R77" s="694"/>
      <c r="S77" s="694"/>
      <c r="T77" s="694"/>
      <c r="U77" s="694"/>
      <c r="V77" s="694"/>
      <c r="W77" s="694"/>
      <c r="X77" s="694"/>
      <c r="Y77" s="694"/>
      <c r="Z77" s="694"/>
      <c r="AA77" s="694"/>
      <c r="AB77" s="694"/>
      <c r="AC77" s="694"/>
      <c r="AD77" s="694"/>
      <c r="AE77" s="694"/>
      <c r="AF77" s="694"/>
      <c r="AG77" s="694"/>
      <c r="AH77" s="694"/>
      <c r="AI77" s="694"/>
      <c r="AJ77" s="694"/>
      <c r="AK77" s="694"/>
      <c r="AL77" s="694"/>
      <c r="AM77" s="694"/>
      <c r="AN77" s="694"/>
      <c r="AO77" s="694"/>
      <c r="AP77" s="694"/>
      <c r="AQ77" s="694"/>
      <c r="AR77" s="694"/>
      <c r="AS77" s="694"/>
      <c r="AT77" s="694"/>
      <c r="AU77" s="694"/>
      <c r="AV77" s="694"/>
      <c r="AW77" s="694"/>
      <c r="AX77" s="694"/>
      <c r="AY77" s="694"/>
      <c r="AZ77" s="694"/>
      <c r="BA77" s="694"/>
      <c r="BB77" s="694"/>
      <c r="BC77" s="694"/>
      <c r="BD77" s="695"/>
      <c r="BE77" s="473" t="s">
        <v>193</v>
      </c>
      <c r="BF77" s="474"/>
      <c r="BG77" s="474"/>
      <c r="BH77" s="474"/>
      <c r="BI77" s="474"/>
      <c r="BJ77" s="475"/>
      <c r="BK77" s="64"/>
      <c r="BL77" s="64"/>
      <c r="BM77" s="64"/>
    </row>
    <row r="78" spans="1:72" s="16" customFormat="1" ht="75.650000000000006" customHeight="1" x14ac:dyDescent="0.75">
      <c r="A78" s="64"/>
      <c r="B78" s="696" t="s">
        <v>111</v>
      </c>
      <c r="C78" s="697"/>
      <c r="D78" s="697"/>
      <c r="E78" s="697"/>
      <c r="F78" s="697"/>
      <c r="G78" s="698"/>
      <c r="H78" s="693" t="s">
        <v>185</v>
      </c>
      <c r="I78" s="694"/>
      <c r="J78" s="694"/>
      <c r="K78" s="694"/>
      <c r="L78" s="694"/>
      <c r="M78" s="694"/>
      <c r="N78" s="694"/>
      <c r="O78" s="694"/>
      <c r="P78" s="694"/>
      <c r="Q78" s="694"/>
      <c r="R78" s="694"/>
      <c r="S78" s="694"/>
      <c r="T78" s="694"/>
      <c r="U78" s="694"/>
      <c r="V78" s="694"/>
      <c r="W78" s="694"/>
      <c r="X78" s="694"/>
      <c r="Y78" s="694"/>
      <c r="Z78" s="694"/>
      <c r="AA78" s="694"/>
      <c r="AB78" s="694"/>
      <c r="AC78" s="694"/>
      <c r="AD78" s="694"/>
      <c r="AE78" s="694"/>
      <c r="AF78" s="694"/>
      <c r="AG78" s="694"/>
      <c r="AH78" s="694"/>
      <c r="AI78" s="694"/>
      <c r="AJ78" s="694"/>
      <c r="AK78" s="694"/>
      <c r="AL78" s="694"/>
      <c r="AM78" s="694"/>
      <c r="AN78" s="694"/>
      <c r="AO78" s="694"/>
      <c r="AP78" s="694"/>
      <c r="AQ78" s="694"/>
      <c r="AR78" s="694"/>
      <c r="AS78" s="694"/>
      <c r="AT78" s="694"/>
      <c r="AU78" s="694"/>
      <c r="AV78" s="694"/>
      <c r="AW78" s="694"/>
      <c r="AX78" s="694"/>
      <c r="AY78" s="694"/>
      <c r="AZ78" s="694"/>
      <c r="BA78" s="694"/>
      <c r="BB78" s="694"/>
      <c r="BC78" s="694"/>
      <c r="BD78" s="695"/>
      <c r="BE78" s="473" t="s">
        <v>107</v>
      </c>
      <c r="BF78" s="474"/>
      <c r="BG78" s="474"/>
      <c r="BH78" s="474"/>
      <c r="BI78" s="474"/>
      <c r="BJ78" s="475"/>
      <c r="BK78" s="64"/>
      <c r="BL78" s="64"/>
      <c r="BM78" s="64"/>
    </row>
    <row r="79" spans="1:72" s="16" customFormat="1" ht="78.650000000000006" customHeight="1" x14ac:dyDescent="0.75">
      <c r="A79" s="64"/>
      <c r="B79" s="696" t="s">
        <v>112</v>
      </c>
      <c r="C79" s="697"/>
      <c r="D79" s="697"/>
      <c r="E79" s="697"/>
      <c r="F79" s="697"/>
      <c r="G79" s="698"/>
      <c r="H79" s="693" t="s">
        <v>234</v>
      </c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94"/>
      <c r="AB79" s="694"/>
      <c r="AC79" s="694"/>
      <c r="AD79" s="694"/>
      <c r="AE79" s="694"/>
      <c r="AF79" s="694"/>
      <c r="AG79" s="694"/>
      <c r="AH79" s="694"/>
      <c r="AI79" s="694"/>
      <c r="AJ79" s="694"/>
      <c r="AK79" s="694"/>
      <c r="AL79" s="694"/>
      <c r="AM79" s="694"/>
      <c r="AN79" s="694"/>
      <c r="AO79" s="694"/>
      <c r="AP79" s="694"/>
      <c r="AQ79" s="694"/>
      <c r="AR79" s="694"/>
      <c r="AS79" s="694"/>
      <c r="AT79" s="694"/>
      <c r="AU79" s="694"/>
      <c r="AV79" s="694"/>
      <c r="AW79" s="694"/>
      <c r="AX79" s="694"/>
      <c r="AY79" s="694"/>
      <c r="AZ79" s="694"/>
      <c r="BA79" s="694"/>
      <c r="BB79" s="694"/>
      <c r="BC79" s="694"/>
      <c r="BD79" s="695"/>
      <c r="BE79" s="473" t="s">
        <v>125</v>
      </c>
      <c r="BF79" s="474"/>
      <c r="BG79" s="474"/>
      <c r="BH79" s="474"/>
      <c r="BI79" s="474"/>
      <c r="BJ79" s="475"/>
      <c r="BK79" s="64"/>
      <c r="BL79" s="64"/>
      <c r="BM79" s="64"/>
    </row>
    <row r="80" spans="1:72" s="16" customFormat="1" ht="71.400000000000006" customHeight="1" x14ac:dyDescent="0.75">
      <c r="A80" s="64"/>
      <c r="B80" s="696" t="s">
        <v>113</v>
      </c>
      <c r="C80" s="697"/>
      <c r="D80" s="697"/>
      <c r="E80" s="697"/>
      <c r="F80" s="697"/>
      <c r="G80" s="698"/>
      <c r="H80" s="693" t="s">
        <v>85</v>
      </c>
      <c r="I80" s="694"/>
      <c r="J80" s="694"/>
      <c r="K80" s="694"/>
      <c r="L80" s="694"/>
      <c r="M80" s="694"/>
      <c r="N80" s="694"/>
      <c r="O80" s="694"/>
      <c r="P80" s="694"/>
      <c r="Q80" s="694"/>
      <c r="R80" s="694"/>
      <c r="S80" s="694"/>
      <c r="T80" s="694"/>
      <c r="U80" s="694"/>
      <c r="V80" s="694"/>
      <c r="W80" s="694"/>
      <c r="X80" s="694"/>
      <c r="Y80" s="694"/>
      <c r="Z80" s="694"/>
      <c r="AA80" s="694"/>
      <c r="AB80" s="694"/>
      <c r="AC80" s="694"/>
      <c r="AD80" s="694"/>
      <c r="AE80" s="694"/>
      <c r="AF80" s="694"/>
      <c r="AG80" s="694"/>
      <c r="AH80" s="694"/>
      <c r="AI80" s="694"/>
      <c r="AJ80" s="694"/>
      <c r="AK80" s="694"/>
      <c r="AL80" s="694"/>
      <c r="AM80" s="694"/>
      <c r="AN80" s="694"/>
      <c r="AO80" s="694"/>
      <c r="AP80" s="694"/>
      <c r="AQ80" s="694"/>
      <c r="AR80" s="694"/>
      <c r="AS80" s="694"/>
      <c r="AT80" s="694"/>
      <c r="AU80" s="694"/>
      <c r="AV80" s="694"/>
      <c r="AW80" s="694"/>
      <c r="AX80" s="694"/>
      <c r="AY80" s="694"/>
      <c r="AZ80" s="694"/>
      <c r="BA80" s="694"/>
      <c r="BB80" s="694"/>
      <c r="BC80" s="694"/>
      <c r="BD80" s="695"/>
      <c r="BE80" s="473" t="s">
        <v>237</v>
      </c>
      <c r="BF80" s="474"/>
      <c r="BG80" s="474"/>
      <c r="BH80" s="474"/>
      <c r="BI80" s="474"/>
      <c r="BJ80" s="475"/>
      <c r="BK80" s="64"/>
      <c r="BL80" s="64"/>
      <c r="BM80" s="64"/>
    </row>
    <row r="81" spans="1:71" s="16" customFormat="1" ht="88.25" customHeight="1" x14ac:dyDescent="0.75">
      <c r="A81" s="64"/>
      <c r="B81" s="696" t="s">
        <v>81</v>
      </c>
      <c r="C81" s="697"/>
      <c r="D81" s="697"/>
      <c r="E81" s="697"/>
      <c r="F81" s="697"/>
      <c r="G81" s="698"/>
      <c r="H81" s="693" t="s">
        <v>186</v>
      </c>
      <c r="I81" s="694"/>
      <c r="J81" s="694"/>
      <c r="K81" s="694"/>
      <c r="L81" s="694"/>
      <c r="M81" s="694"/>
      <c r="N81" s="694"/>
      <c r="O81" s="694"/>
      <c r="P81" s="694"/>
      <c r="Q81" s="694"/>
      <c r="R81" s="694"/>
      <c r="S81" s="694"/>
      <c r="T81" s="694"/>
      <c r="U81" s="694"/>
      <c r="V81" s="694"/>
      <c r="W81" s="694"/>
      <c r="X81" s="694"/>
      <c r="Y81" s="694"/>
      <c r="Z81" s="694"/>
      <c r="AA81" s="694"/>
      <c r="AB81" s="694"/>
      <c r="AC81" s="694"/>
      <c r="AD81" s="694"/>
      <c r="AE81" s="694"/>
      <c r="AF81" s="694"/>
      <c r="AG81" s="694"/>
      <c r="AH81" s="694"/>
      <c r="AI81" s="694"/>
      <c r="AJ81" s="694"/>
      <c r="AK81" s="694"/>
      <c r="AL81" s="694"/>
      <c r="AM81" s="694"/>
      <c r="AN81" s="694"/>
      <c r="AO81" s="694"/>
      <c r="AP81" s="694"/>
      <c r="AQ81" s="694"/>
      <c r="AR81" s="694"/>
      <c r="AS81" s="694"/>
      <c r="AT81" s="694"/>
      <c r="AU81" s="694"/>
      <c r="AV81" s="694"/>
      <c r="AW81" s="694"/>
      <c r="AX81" s="694"/>
      <c r="AY81" s="694"/>
      <c r="AZ81" s="694"/>
      <c r="BA81" s="694"/>
      <c r="BB81" s="694"/>
      <c r="BC81" s="694"/>
      <c r="BD81" s="695"/>
      <c r="BE81" s="473" t="s">
        <v>52</v>
      </c>
      <c r="BF81" s="474"/>
      <c r="BG81" s="474"/>
      <c r="BH81" s="474"/>
      <c r="BI81" s="474"/>
      <c r="BJ81" s="475"/>
      <c r="BK81" s="64"/>
      <c r="BL81" s="64"/>
      <c r="BM81" s="64"/>
    </row>
    <row r="82" spans="1:71" s="16" customFormat="1" ht="88.25" customHeight="1" x14ac:dyDescent="0.75">
      <c r="A82" s="64"/>
      <c r="B82" s="696" t="s">
        <v>82</v>
      </c>
      <c r="C82" s="697"/>
      <c r="D82" s="697"/>
      <c r="E82" s="697"/>
      <c r="F82" s="697"/>
      <c r="G82" s="698"/>
      <c r="H82" s="693" t="s">
        <v>166</v>
      </c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  <c r="X82" s="694"/>
      <c r="Y82" s="694"/>
      <c r="Z82" s="694"/>
      <c r="AA82" s="694"/>
      <c r="AB82" s="694"/>
      <c r="AC82" s="694"/>
      <c r="AD82" s="694"/>
      <c r="AE82" s="694"/>
      <c r="AF82" s="694"/>
      <c r="AG82" s="694"/>
      <c r="AH82" s="694"/>
      <c r="AI82" s="694"/>
      <c r="AJ82" s="694"/>
      <c r="AK82" s="694"/>
      <c r="AL82" s="694"/>
      <c r="AM82" s="694"/>
      <c r="AN82" s="694"/>
      <c r="AO82" s="694"/>
      <c r="AP82" s="694"/>
      <c r="AQ82" s="694"/>
      <c r="AR82" s="694"/>
      <c r="AS82" s="694"/>
      <c r="AT82" s="694"/>
      <c r="AU82" s="694"/>
      <c r="AV82" s="694"/>
      <c r="AW82" s="694"/>
      <c r="AX82" s="694"/>
      <c r="AY82" s="694"/>
      <c r="AZ82" s="694"/>
      <c r="BA82" s="694"/>
      <c r="BB82" s="694"/>
      <c r="BC82" s="694"/>
      <c r="BD82" s="695"/>
      <c r="BE82" s="473" t="s">
        <v>53</v>
      </c>
      <c r="BF82" s="474"/>
      <c r="BG82" s="474"/>
      <c r="BH82" s="474"/>
      <c r="BI82" s="474"/>
      <c r="BJ82" s="475"/>
      <c r="BK82" s="64"/>
      <c r="BL82" s="64"/>
      <c r="BM82" s="64"/>
    </row>
    <row r="83" spans="1:71" s="273" customFormat="1" ht="78.650000000000006" customHeight="1" x14ac:dyDescent="0.75">
      <c r="A83" s="272"/>
      <c r="B83" s="696" t="s">
        <v>83</v>
      </c>
      <c r="C83" s="697"/>
      <c r="D83" s="697"/>
      <c r="E83" s="697"/>
      <c r="F83" s="697"/>
      <c r="G83" s="698"/>
      <c r="H83" s="693" t="s">
        <v>187</v>
      </c>
      <c r="I83" s="694"/>
      <c r="J83" s="694"/>
      <c r="K83" s="694"/>
      <c r="L83" s="694"/>
      <c r="M83" s="694"/>
      <c r="N83" s="694"/>
      <c r="O83" s="694"/>
      <c r="P83" s="694"/>
      <c r="Q83" s="694"/>
      <c r="R83" s="694"/>
      <c r="S83" s="694"/>
      <c r="T83" s="694"/>
      <c r="U83" s="694"/>
      <c r="V83" s="694"/>
      <c r="W83" s="694"/>
      <c r="X83" s="694"/>
      <c r="Y83" s="694"/>
      <c r="Z83" s="694"/>
      <c r="AA83" s="694"/>
      <c r="AB83" s="694"/>
      <c r="AC83" s="694"/>
      <c r="AD83" s="694"/>
      <c r="AE83" s="694"/>
      <c r="AF83" s="694"/>
      <c r="AG83" s="694"/>
      <c r="AH83" s="694"/>
      <c r="AI83" s="694"/>
      <c r="AJ83" s="694"/>
      <c r="AK83" s="694"/>
      <c r="AL83" s="694"/>
      <c r="AM83" s="694"/>
      <c r="AN83" s="694"/>
      <c r="AO83" s="694"/>
      <c r="AP83" s="694"/>
      <c r="AQ83" s="694"/>
      <c r="AR83" s="694"/>
      <c r="AS83" s="694"/>
      <c r="AT83" s="694"/>
      <c r="AU83" s="694"/>
      <c r="AV83" s="694"/>
      <c r="AW83" s="694"/>
      <c r="AX83" s="694"/>
      <c r="AY83" s="694"/>
      <c r="AZ83" s="694"/>
      <c r="BA83" s="694"/>
      <c r="BB83" s="694"/>
      <c r="BC83" s="694"/>
      <c r="BD83" s="695"/>
      <c r="BE83" s="473" t="s">
        <v>76</v>
      </c>
      <c r="BF83" s="474"/>
      <c r="BG83" s="474"/>
      <c r="BH83" s="474"/>
      <c r="BI83" s="474"/>
      <c r="BJ83" s="475"/>
      <c r="BK83" s="272"/>
      <c r="BL83" s="272"/>
      <c r="BM83" s="272"/>
    </row>
    <row r="84" spans="1:71" s="273" customFormat="1" ht="85.25" customHeight="1" x14ac:dyDescent="0.75">
      <c r="A84" s="272"/>
      <c r="B84" s="696" t="s">
        <v>110</v>
      </c>
      <c r="C84" s="697"/>
      <c r="D84" s="697"/>
      <c r="E84" s="697"/>
      <c r="F84" s="697"/>
      <c r="G84" s="698"/>
      <c r="H84" s="693" t="s">
        <v>188</v>
      </c>
      <c r="I84" s="694"/>
      <c r="J84" s="694"/>
      <c r="K84" s="694"/>
      <c r="L84" s="694"/>
      <c r="M84" s="694"/>
      <c r="N84" s="694"/>
      <c r="O84" s="694"/>
      <c r="P84" s="694"/>
      <c r="Q84" s="694"/>
      <c r="R84" s="694"/>
      <c r="S84" s="694"/>
      <c r="T84" s="694"/>
      <c r="U84" s="694"/>
      <c r="V84" s="694"/>
      <c r="W84" s="694"/>
      <c r="X84" s="694"/>
      <c r="Y84" s="694"/>
      <c r="Z84" s="694"/>
      <c r="AA84" s="694"/>
      <c r="AB84" s="694"/>
      <c r="AC84" s="694"/>
      <c r="AD84" s="694"/>
      <c r="AE84" s="694"/>
      <c r="AF84" s="694"/>
      <c r="AG84" s="694"/>
      <c r="AH84" s="694"/>
      <c r="AI84" s="694"/>
      <c r="AJ84" s="694"/>
      <c r="AK84" s="694"/>
      <c r="AL84" s="694"/>
      <c r="AM84" s="694"/>
      <c r="AN84" s="694"/>
      <c r="AO84" s="694"/>
      <c r="AP84" s="694"/>
      <c r="AQ84" s="694"/>
      <c r="AR84" s="694"/>
      <c r="AS84" s="694"/>
      <c r="AT84" s="694"/>
      <c r="AU84" s="694"/>
      <c r="AV84" s="694"/>
      <c r="AW84" s="694"/>
      <c r="AX84" s="694"/>
      <c r="AY84" s="694"/>
      <c r="AZ84" s="694"/>
      <c r="BA84" s="694"/>
      <c r="BB84" s="694"/>
      <c r="BC84" s="694"/>
      <c r="BD84" s="695"/>
      <c r="BE84" s="473" t="s">
        <v>137</v>
      </c>
      <c r="BF84" s="474"/>
      <c r="BG84" s="474"/>
      <c r="BH84" s="474"/>
      <c r="BI84" s="474"/>
      <c r="BJ84" s="475"/>
      <c r="BK84" s="272"/>
      <c r="BL84" s="272"/>
      <c r="BM84" s="272"/>
    </row>
    <row r="85" spans="1:71" s="275" customFormat="1" ht="84.65" customHeight="1" x14ac:dyDescent="0.75">
      <c r="A85" s="274"/>
      <c r="B85" s="696" t="s">
        <v>57</v>
      </c>
      <c r="C85" s="697"/>
      <c r="D85" s="697"/>
      <c r="E85" s="697"/>
      <c r="F85" s="697"/>
      <c r="G85" s="698"/>
      <c r="H85" s="693" t="s">
        <v>241</v>
      </c>
      <c r="I85" s="694"/>
      <c r="J85" s="694"/>
      <c r="K85" s="694"/>
      <c r="L85" s="694"/>
      <c r="M85" s="694"/>
      <c r="N85" s="694"/>
      <c r="O85" s="694"/>
      <c r="P85" s="694"/>
      <c r="Q85" s="694"/>
      <c r="R85" s="694"/>
      <c r="S85" s="694"/>
      <c r="T85" s="694"/>
      <c r="U85" s="694"/>
      <c r="V85" s="694"/>
      <c r="W85" s="694"/>
      <c r="X85" s="694"/>
      <c r="Y85" s="694"/>
      <c r="Z85" s="694"/>
      <c r="AA85" s="694"/>
      <c r="AB85" s="694"/>
      <c r="AC85" s="694"/>
      <c r="AD85" s="694"/>
      <c r="AE85" s="694"/>
      <c r="AF85" s="694"/>
      <c r="AG85" s="694"/>
      <c r="AH85" s="694"/>
      <c r="AI85" s="694"/>
      <c r="AJ85" s="694"/>
      <c r="AK85" s="694"/>
      <c r="AL85" s="694"/>
      <c r="AM85" s="694"/>
      <c r="AN85" s="694"/>
      <c r="AO85" s="694"/>
      <c r="AP85" s="694"/>
      <c r="AQ85" s="694"/>
      <c r="AR85" s="694"/>
      <c r="AS85" s="694"/>
      <c r="AT85" s="694"/>
      <c r="AU85" s="694"/>
      <c r="AV85" s="694"/>
      <c r="AW85" s="694"/>
      <c r="AX85" s="694"/>
      <c r="AY85" s="694"/>
      <c r="AZ85" s="694"/>
      <c r="BA85" s="694"/>
      <c r="BB85" s="694"/>
      <c r="BC85" s="694"/>
      <c r="BD85" s="695"/>
      <c r="BE85" s="473" t="s">
        <v>88</v>
      </c>
      <c r="BF85" s="474"/>
      <c r="BG85" s="474"/>
      <c r="BH85" s="474"/>
      <c r="BI85" s="474"/>
      <c r="BJ85" s="475"/>
      <c r="BK85" s="274"/>
      <c r="BL85" s="274"/>
      <c r="BM85" s="274"/>
    </row>
    <row r="86" spans="1:71" s="273" customFormat="1" ht="80.400000000000006" customHeight="1" x14ac:dyDescent="0.75">
      <c r="A86" s="272"/>
      <c r="B86" s="696" t="s">
        <v>58</v>
      </c>
      <c r="C86" s="697"/>
      <c r="D86" s="697"/>
      <c r="E86" s="697"/>
      <c r="F86" s="697"/>
      <c r="G86" s="698"/>
      <c r="H86" s="693" t="s">
        <v>235</v>
      </c>
      <c r="I86" s="694"/>
      <c r="J86" s="694"/>
      <c r="K86" s="694"/>
      <c r="L86" s="694"/>
      <c r="M86" s="694"/>
      <c r="N86" s="694"/>
      <c r="O86" s="694"/>
      <c r="P86" s="694"/>
      <c r="Q86" s="694"/>
      <c r="R86" s="694"/>
      <c r="S86" s="694"/>
      <c r="T86" s="694"/>
      <c r="U86" s="694"/>
      <c r="V86" s="694"/>
      <c r="W86" s="694"/>
      <c r="X86" s="694"/>
      <c r="Y86" s="694"/>
      <c r="Z86" s="694"/>
      <c r="AA86" s="694"/>
      <c r="AB86" s="694"/>
      <c r="AC86" s="694"/>
      <c r="AD86" s="694"/>
      <c r="AE86" s="694"/>
      <c r="AF86" s="694"/>
      <c r="AG86" s="694"/>
      <c r="AH86" s="694"/>
      <c r="AI86" s="694"/>
      <c r="AJ86" s="694"/>
      <c r="AK86" s="694"/>
      <c r="AL86" s="694"/>
      <c r="AM86" s="694"/>
      <c r="AN86" s="694"/>
      <c r="AO86" s="694"/>
      <c r="AP86" s="694"/>
      <c r="AQ86" s="694"/>
      <c r="AR86" s="694"/>
      <c r="AS86" s="694"/>
      <c r="AT86" s="694"/>
      <c r="AU86" s="694"/>
      <c r="AV86" s="694"/>
      <c r="AW86" s="694"/>
      <c r="AX86" s="694"/>
      <c r="AY86" s="694"/>
      <c r="AZ86" s="694"/>
      <c r="BA86" s="694"/>
      <c r="BB86" s="694"/>
      <c r="BC86" s="694"/>
      <c r="BD86" s="695"/>
      <c r="BE86" s="473" t="s">
        <v>89</v>
      </c>
      <c r="BF86" s="474"/>
      <c r="BG86" s="474"/>
      <c r="BH86" s="474"/>
      <c r="BI86" s="474"/>
      <c r="BJ86" s="475"/>
      <c r="BK86" s="272"/>
      <c r="BL86" s="272"/>
      <c r="BM86" s="272"/>
    </row>
    <row r="87" spans="1:71" s="273" customFormat="1" ht="69.650000000000006" customHeight="1" x14ac:dyDescent="0.75">
      <c r="A87" s="272"/>
      <c r="B87" s="696" t="s">
        <v>59</v>
      </c>
      <c r="C87" s="697"/>
      <c r="D87" s="697"/>
      <c r="E87" s="697"/>
      <c r="F87" s="697"/>
      <c r="G87" s="698"/>
      <c r="H87" s="693" t="s">
        <v>190</v>
      </c>
      <c r="I87" s="694"/>
      <c r="J87" s="694"/>
      <c r="K87" s="694"/>
      <c r="L87" s="694"/>
      <c r="M87" s="694"/>
      <c r="N87" s="694"/>
      <c r="O87" s="694"/>
      <c r="P87" s="694"/>
      <c r="Q87" s="694"/>
      <c r="R87" s="694"/>
      <c r="S87" s="694"/>
      <c r="T87" s="694"/>
      <c r="U87" s="694"/>
      <c r="V87" s="694"/>
      <c r="W87" s="694"/>
      <c r="X87" s="694"/>
      <c r="Y87" s="694"/>
      <c r="Z87" s="694"/>
      <c r="AA87" s="694"/>
      <c r="AB87" s="694"/>
      <c r="AC87" s="694"/>
      <c r="AD87" s="694"/>
      <c r="AE87" s="694"/>
      <c r="AF87" s="694"/>
      <c r="AG87" s="694"/>
      <c r="AH87" s="694"/>
      <c r="AI87" s="694"/>
      <c r="AJ87" s="694"/>
      <c r="AK87" s="694"/>
      <c r="AL87" s="694"/>
      <c r="AM87" s="694"/>
      <c r="AN87" s="694"/>
      <c r="AO87" s="694"/>
      <c r="AP87" s="694"/>
      <c r="AQ87" s="694"/>
      <c r="AR87" s="694"/>
      <c r="AS87" s="694"/>
      <c r="AT87" s="694"/>
      <c r="AU87" s="694"/>
      <c r="AV87" s="694"/>
      <c r="AW87" s="694"/>
      <c r="AX87" s="694"/>
      <c r="AY87" s="694"/>
      <c r="AZ87" s="694"/>
      <c r="BA87" s="694"/>
      <c r="BB87" s="694"/>
      <c r="BC87" s="694"/>
      <c r="BD87" s="695"/>
      <c r="BE87" s="473" t="s">
        <v>91</v>
      </c>
      <c r="BF87" s="474"/>
      <c r="BG87" s="474"/>
      <c r="BH87" s="474"/>
      <c r="BI87" s="474"/>
      <c r="BJ87" s="475"/>
      <c r="BK87" s="272"/>
      <c r="BL87" s="272"/>
      <c r="BM87" s="272"/>
    </row>
    <row r="88" spans="1:71" s="275" customFormat="1" ht="71.400000000000006" customHeight="1" x14ac:dyDescent="0.75">
      <c r="A88" s="274"/>
      <c r="B88" s="696" t="s">
        <v>114</v>
      </c>
      <c r="C88" s="697"/>
      <c r="D88" s="697"/>
      <c r="E88" s="697"/>
      <c r="F88" s="697"/>
      <c r="G88" s="698"/>
      <c r="H88" s="693" t="s">
        <v>191</v>
      </c>
      <c r="I88" s="694"/>
      <c r="J88" s="694"/>
      <c r="K88" s="694"/>
      <c r="L88" s="694"/>
      <c r="M88" s="694"/>
      <c r="N88" s="694"/>
      <c r="O88" s="694"/>
      <c r="P88" s="694"/>
      <c r="Q88" s="694"/>
      <c r="R88" s="694"/>
      <c r="S88" s="694"/>
      <c r="T88" s="694"/>
      <c r="U88" s="694"/>
      <c r="V88" s="694"/>
      <c r="W88" s="694"/>
      <c r="X88" s="694"/>
      <c r="Y88" s="694"/>
      <c r="Z88" s="694"/>
      <c r="AA88" s="694"/>
      <c r="AB88" s="694"/>
      <c r="AC88" s="694"/>
      <c r="AD88" s="694"/>
      <c r="AE88" s="694"/>
      <c r="AF88" s="694"/>
      <c r="AG88" s="694"/>
      <c r="AH88" s="694"/>
      <c r="AI88" s="694"/>
      <c r="AJ88" s="694"/>
      <c r="AK88" s="694"/>
      <c r="AL88" s="694"/>
      <c r="AM88" s="694"/>
      <c r="AN88" s="694"/>
      <c r="AO88" s="694"/>
      <c r="AP88" s="694"/>
      <c r="AQ88" s="694"/>
      <c r="AR88" s="694"/>
      <c r="AS88" s="694"/>
      <c r="AT88" s="694"/>
      <c r="AU88" s="694"/>
      <c r="AV88" s="694"/>
      <c r="AW88" s="694"/>
      <c r="AX88" s="694"/>
      <c r="AY88" s="694"/>
      <c r="AZ88" s="694"/>
      <c r="BA88" s="694"/>
      <c r="BB88" s="694"/>
      <c r="BC88" s="694"/>
      <c r="BD88" s="695"/>
      <c r="BE88" s="473" t="s">
        <v>92</v>
      </c>
      <c r="BF88" s="474"/>
      <c r="BG88" s="474"/>
      <c r="BH88" s="474"/>
      <c r="BI88" s="474"/>
      <c r="BJ88" s="475"/>
      <c r="BK88" s="274"/>
      <c r="BL88" s="274"/>
      <c r="BM88" s="274"/>
    </row>
    <row r="89" spans="1:71" s="275" customFormat="1" ht="72.650000000000006" customHeight="1" x14ac:dyDescent="0.75">
      <c r="A89" s="274"/>
      <c r="B89" s="696" t="s">
        <v>115</v>
      </c>
      <c r="C89" s="697"/>
      <c r="D89" s="697"/>
      <c r="E89" s="697"/>
      <c r="F89" s="697"/>
      <c r="G89" s="698"/>
      <c r="H89" s="693" t="s">
        <v>239</v>
      </c>
      <c r="I89" s="694"/>
      <c r="J89" s="694"/>
      <c r="K89" s="694"/>
      <c r="L89" s="694"/>
      <c r="M89" s="694"/>
      <c r="N89" s="694"/>
      <c r="O89" s="694"/>
      <c r="P89" s="694"/>
      <c r="Q89" s="694"/>
      <c r="R89" s="694"/>
      <c r="S89" s="694"/>
      <c r="T89" s="694"/>
      <c r="U89" s="694"/>
      <c r="V89" s="694"/>
      <c r="W89" s="694"/>
      <c r="X89" s="694"/>
      <c r="Y89" s="694"/>
      <c r="Z89" s="694"/>
      <c r="AA89" s="694"/>
      <c r="AB89" s="694"/>
      <c r="AC89" s="694"/>
      <c r="AD89" s="694"/>
      <c r="AE89" s="694"/>
      <c r="AF89" s="694"/>
      <c r="AG89" s="694"/>
      <c r="AH89" s="694"/>
      <c r="AI89" s="694"/>
      <c r="AJ89" s="694"/>
      <c r="AK89" s="694"/>
      <c r="AL89" s="694"/>
      <c r="AM89" s="694"/>
      <c r="AN89" s="694"/>
      <c r="AO89" s="694"/>
      <c r="AP89" s="694"/>
      <c r="AQ89" s="694"/>
      <c r="AR89" s="694"/>
      <c r="AS89" s="694"/>
      <c r="AT89" s="694"/>
      <c r="AU89" s="694"/>
      <c r="AV89" s="694"/>
      <c r="AW89" s="694"/>
      <c r="AX89" s="694"/>
      <c r="AY89" s="694"/>
      <c r="AZ89" s="694"/>
      <c r="BA89" s="694"/>
      <c r="BB89" s="694"/>
      <c r="BC89" s="694"/>
      <c r="BD89" s="695"/>
      <c r="BE89" s="473" t="s">
        <v>94</v>
      </c>
      <c r="BF89" s="474"/>
      <c r="BG89" s="474"/>
      <c r="BH89" s="474"/>
      <c r="BI89" s="474"/>
      <c r="BJ89" s="475"/>
      <c r="BK89" s="274"/>
      <c r="BL89" s="274"/>
      <c r="BM89" s="274"/>
    </row>
    <row r="90" spans="1:71" s="275" customFormat="1" ht="72.650000000000006" customHeight="1" x14ac:dyDescent="0.75">
      <c r="A90" s="274"/>
      <c r="B90" s="696" t="s">
        <v>116</v>
      </c>
      <c r="C90" s="697"/>
      <c r="D90" s="697"/>
      <c r="E90" s="697"/>
      <c r="F90" s="697"/>
      <c r="G90" s="698"/>
      <c r="H90" s="693" t="s">
        <v>242</v>
      </c>
      <c r="I90" s="694"/>
      <c r="J90" s="694"/>
      <c r="K90" s="694"/>
      <c r="L90" s="694"/>
      <c r="M90" s="694"/>
      <c r="N90" s="694"/>
      <c r="O90" s="694"/>
      <c r="P90" s="694"/>
      <c r="Q90" s="694"/>
      <c r="R90" s="694"/>
      <c r="S90" s="694"/>
      <c r="T90" s="694"/>
      <c r="U90" s="694"/>
      <c r="V90" s="694"/>
      <c r="W90" s="694"/>
      <c r="X90" s="694"/>
      <c r="Y90" s="694"/>
      <c r="Z90" s="694"/>
      <c r="AA90" s="694"/>
      <c r="AB90" s="694"/>
      <c r="AC90" s="694"/>
      <c r="AD90" s="694"/>
      <c r="AE90" s="694"/>
      <c r="AF90" s="694"/>
      <c r="AG90" s="694"/>
      <c r="AH90" s="694"/>
      <c r="AI90" s="694"/>
      <c r="AJ90" s="694"/>
      <c r="AK90" s="694"/>
      <c r="AL90" s="694"/>
      <c r="AM90" s="694"/>
      <c r="AN90" s="694"/>
      <c r="AO90" s="694"/>
      <c r="AP90" s="694"/>
      <c r="AQ90" s="694"/>
      <c r="AR90" s="694"/>
      <c r="AS90" s="694"/>
      <c r="AT90" s="694"/>
      <c r="AU90" s="694"/>
      <c r="AV90" s="694"/>
      <c r="AW90" s="694"/>
      <c r="AX90" s="694"/>
      <c r="AY90" s="694"/>
      <c r="AZ90" s="694"/>
      <c r="BA90" s="694"/>
      <c r="BB90" s="694"/>
      <c r="BC90" s="694"/>
      <c r="BD90" s="695"/>
      <c r="BE90" s="473" t="s">
        <v>95</v>
      </c>
      <c r="BF90" s="474"/>
      <c r="BG90" s="474"/>
      <c r="BH90" s="474"/>
      <c r="BI90" s="474"/>
      <c r="BJ90" s="475"/>
      <c r="BK90" s="274"/>
      <c r="BL90" s="274"/>
      <c r="BM90" s="274"/>
    </row>
    <row r="91" spans="1:71" s="273" customFormat="1" ht="80.400000000000006" customHeight="1" x14ac:dyDescent="0.75">
      <c r="A91" s="272"/>
      <c r="B91" s="696" t="s">
        <v>117</v>
      </c>
      <c r="C91" s="697"/>
      <c r="D91" s="697"/>
      <c r="E91" s="697"/>
      <c r="F91" s="697"/>
      <c r="G91" s="698"/>
      <c r="H91" s="693" t="s">
        <v>204</v>
      </c>
      <c r="I91" s="694"/>
      <c r="J91" s="694"/>
      <c r="K91" s="694"/>
      <c r="L91" s="694"/>
      <c r="M91" s="694"/>
      <c r="N91" s="694"/>
      <c r="O91" s="694"/>
      <c r="P91" s="694"/>
      <c r="Q91" s="694"/>
      <c r="R91" s="694"/>
      <c r="S91" s="694"/>
      <c r="T91" s="694"/>
      <c r="U91" s="694"/>
      <c r="V91" s="694"/>
      <c r="W91" s="694"/>
      <c r="X91" s="694"/>
      <c r="Y91" s="694"/>
      <c r="Z91" s="694"/>
      <c r="AA91" s="694"/>
      <c r="AB91" s="694"/>
      <c r="AC91" s="694"/>
      <c r="AD91" s="694"/>
      <c r="AE91" s="694"/>
      <c r="AF91" s="694"/>
      <c r="AG91" s="694"/>
      <c r="AH91" s="694"/>
      <c r="AI91" s="694"/>
      <c r="AJ91" s="694"/>
      <c r="AK91" s="694"/>
      <c r="AL91" s="694"/>
      <c r="AM91" s="694"/>
      <c r="AN91" s="694"/>
      <c r="AO91" s="694"/>
      <c r="AP91" s="694"/>
      <c r="AQ91" s="694"/>
      <c r="AR91" s="694"/>
      <c r="AS91" s="694"/>
      <c r="AT91" s="694"/>
      <c r="AU91" s="694"/>
      <c r="AV91" s="694"/>
      <c r="AW91" s="694"/>
      <c r="AX91" s="694"/>
      <c r="AY91" s="694"/>
      <c r="AZ91" s="694"/>
      <c r="BA91" s="694"/>
      <c r="BB91" s="694"/>
      <c r="BC91" s="694"/>
      <c r="BD91" s="695"/>
      <c r="BE91" s="473" t="s">
        <v>179</v>
      </c>
      <c r="BF91" s="474"/>
      <c r="BG91" s="474"/>
      <c r="BH91" s="474"/>
      <c r="BI91" s="474"/>
      <c r="BJ91" s="475"/>
      <c r="BK91" s="272"/>
      <c r="BL91" s="272"/>
      <c r="BM91" s="272"/>
    </row>
    <row r="92" spans="1:71" s="273" customFormat="1" ht="81.650000000000006" customHeight="1" x14ac:dyDescent="0.75">
      <c r="A92" s="272"/>
      <c r="B92" s="696" t="s">
        <v>118</v>
      </c>
      <c r="C92" s="697"/>
      <c r="D92" s="697"/>
      <c r="E92" s="697"/>
      <c r="F92" s="697"/>
      <c r="G92" s="698"/>
      <c r="H92" s="693" t="s">
        <v>205</v>
      </c>
      <c r="I92" s="694"/>
      <c r="J92" s="694"/>
      <c r="K92" s="694"/>
      <c r="L92" s="694"/>
      <c r="M92" s="694"/>
      <c r="N92" s="694"/>
      <c r="O92" s="694"/>
      <c r="P92" s="694"/>
      <c r="Q92" s="694"/>
      <c r="R92" s="694"/>
      <c r="S92" s="694"/>
      <c r="T92" s="694"/>
      <c r="U92" s="694"/>
      <c r="V92" s="694"/>
      <c r="W92" s="694"/>
      <c r="X92" s="694"/>
      <c r="Y92" s="694"/>
      <c r="Z92" s="694"/>
      <c r="AA92" s="694"/>
      <c r="AB92" s="694"/>
      <c r="AC92" s="694"/>
      <c r="AD92" s="694"/>
      <c r="AE92" s="694"/>
      <c r="AF92" s="694"/>
      <c r="AG92" s="694"/>
      <c r="AH92" s="694"/>
      <c r="AI92" s="694"/>
      <c r="AJ92" s="694"/>
      <c r="AK92" s="694"/>
      <c r="AL92" s="694"/>
      <c r="AM92" s="694"/>
      <c r="AN92" s="694"/>
      <c r="AO92" s="694"/>
      <c r="AP92" s="694"/>
      <c r="AQ92" s="694"/>
      <c r="AR92" s="694"/>
      <c r="AS92" s="694"/>
      <c r="AT92" s="694"/>
      <c r="AU92" s="694"/>
      <c r="AV92" s="694"/>
      <c r="AW92" s="694"/>
      <c r="AX92" s="694"/>
      <c r="AY92" s="694"/>
      <c r="AZ92" s="694"/>
      <c r="BA92" s="694"/>
      <c r="BB92" s="694"/>
      <c r="BC92" s="694"/>
      <c r="BD92" s="695"/>
      <c r="BE92" s="473" t="s">
        <v>180</v>
      </c>
      <c r="BF92" s="474"/>
      <c r="BG92" s="474"/>
      <c r="BH92" s="474"/>
      <c r="BI92" s="474"/>
      <c r="BJ92" s="475"/>
      <c r="BK92" s="272"/>
      <c r="BL92" s="272"/>
      <c r="BM92" s="272"/>
    </row>
    <row r="93" spans="1:71" s="273" customFormat="1" ht="77.400000000000006" customHeight="1" x14ac:dyDescent="0.75">
      <c r="A93" s="272"/>
      <c r="B93" s="710" t="s">
        <v>119</v>
      </c>
      <c r="C93" s="711"/>
      <c r="D93" s="711"/>
      <c r="E93" s="711"/>
      <c r="F93" s="711"/>
      <c r="G93" s="706"/>
      <c r="H93" s="693" t="s">
        <v>208</v>
      </c>
      <c r="I93" s="694"/>
      <c r="J93" s="694"/>
      <c r="K93" s="694"/>
      <c r="L93" s="694"/>
      <c r="M93" s="694"/>
      <c r="N93" s="694"/>
      <c r="O93" s="694"/>
      <c r="P93" s="694"/>
      <c r="Q93" s="694"/>
      <c r="R93" s="694"/>
      <c r="S93" s="694"/>
      <c r="T93" s="694"/>
      <c r="U93" s="694"/>
      <c r="V93" s="694"/>
      <c r="W93" s="694"/>
      <c r="X93" s="694"/>
      <c r="Y93" s="694"/>
      <c r="Z93" s="694"/>
      <c r="AA93" s="694"/>
      <c r="AB93" s="694"/>
      <c r="AC93" s="694"/>
      <c r="AD93" s="694"/>
      <c r="AE93" s="694"/>
      <c r="AF93" s="694"/>
      <c r="AG93" s="694"/>
      <c r="AH93" s="694"/>
      <c r="AI93" s="694"/>
      <c r="AJ93" s="694"/>
      <c r="AK93" s="694"/>
      <c r="AL93" s="694"/>
      <c r="AM93" s="694"/>
      <c r="AN93" s="694"/>
      <c r="AO93" s="694"/>
      <c r="AP93" s="694"/>
      <c r="AQ93" s="694"/>
      <c r="AR93" s="694"/>
      <c r="AS93" s="694"/>
      <c r="AT93" s="694"/>
      <c r="AU93" s="694"/>
      <c r="AV93" s="694"/>
      <c r="AW93" s="694"/>
      <c r="AX93" s="694"/>
      <c r="AY93" s="694"/>
      <c r="AZ93" s="694"/>
      <c r="BA93" s="694"/>
      <c r="BB93" s="694"/>
      <c r="BC93" s="694"/>
      <c r="BD93" s="695"/>
      <c r="BE93" s="473" t="s">
        <v>181</v>
      </c>
      <c r="BF93" s="474"/>
      <c r="BG93" s="474"/>
      <c r="BH93" s="474"/>
      <c r="BI93" s="474"/>
      <c r="BJ93" s="475"/>
      <c r="BK93" s="272"/>
      <c r="BL93" s="272"/>
      <c r="BM93" s="272"/>
    </row>
    <row r="94" spans="1:71" s="273" customFormat="1" ht="72.650000000000006" customHeight="1" thickBot="1" x14ac:dyDescent="0.8">
      <c r="A94" s="272"/>
      <c r="B94" s="704" t="s">
        <v>189</v>
      </c>
      <c r="C94" s="705"/>
      <c r="D94" s="705"/>
      <c r="E94" s="705"/>
      <c r="F94" s="705"/>
      <c r="G94" s="706"/>
      <c r="H94" s="707" t="s">
        <v>240</v>
      </c>
      <c r="I94" s="708"/>
      <c r="J94" s="708"/>
      <c r="K94" s="708"/>
      <c r="L94" s="708"/>
      <c r="M94" s="708"/>
      <c r="N94" s="708"/>
      <c r="O94" s="708"/>
      <c r="P94" s="708"/>
      <c r="Q94" s="708"/>
      <c r="R94" s="708"/>
      <c r="S94" s="708"/>
      <c r="T94" s="708"/>
      <c r="U94" s="708"/>
      <c r="V94" s="708"/>
      <c r="W94" s="708"/>
      <c r="X94" s="708"/>
      <c r="Y94" s="708"/>
      <c r="Z94" s="708"/>
      <c r="AA94" s="708"/>
      <c r="AB94" s="708"/>
      <c r="AC94" s="708"/>
      <c r="AD94" s="708"/>
      <c r="AE94" s="708"/>
      <c r="AF94" s="708"/>
      <c r="AG94" s="708"/>
      <c r="AH94" s="708"/>
      <c r="AI94" s="708"/>
      <c r="AJ94" s="708"/>
      <c r="AK94" s="708"/>
      <c r="AL94" s="708"/>
      <c r="AM94" s="708"/>
      <c r="AN94" s="708"/>
      <c r="AO94" s="708"/>
      <c r="AP94" s="708"/>
      <c r="AQ94" s="708"/>
      <c r="AR94" s="708"/>
      <c r="AS94" s="708"/>
      <c r="AT94" s="708"/>
      <c r="AU94" s="708"/>
      <c r="AV94" s="708"/>
      <c r="AW94" s="708"/>
      <c r="AX94" s="708"/>
      <c r="AY94" s="708"/>
      <c r="AZ94" s="708"/>
      <c r="BA94" s="708"/>
      <c r="BB94" s="708"/>
      <c r="BC94" s="708"/>
      <c r="BD94" s="709"/>
      <c r="BE94" s="476" t="s">
        <v>182</v>
      </c>
      <c r="BF94" s="477"/>
      <c r="BG94" s="477"/>
      <c r="BH94" s="477"/>
      <c r="BI94" s="477"/>
      <c r="BJ94" s="478"/>
      <c r="BK94" s="272"/>
      <c r="BL94" s="272"/>
      <c r="BM94" s="272"/>
    </row>
    <row r="95" spans="1:71" s="1" customFormat="1" ht="45.65" customHeight="1" thickTop="1" x14ac:dyDescent="0.5">
      <c r="A95" s="57"/>
      <c r="B95" s="58"/>
      <c r="C95" s="58"/>
      <c r="D95" s="58"/>
      <c r="E95" s="59"/>
      <c r="F95" s="59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2"/>
      <c r="AE95" s="182"/>
      <c r="AF95" s="182"/>
      <c r="AG95" s="181"/>
      <c r="AH95" s="181"/>
      <c r="AI95" s="181"/>
      <c r="AJ95" s="181"/>
      <c r="AK95" s="181"/>
      <c r="AL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3"/>
      <c r="BH95" s="183"/>
      <c r="BI95" s="183"/>
      <c r="BJ95" s="183"/>
      <c r="BK95" s="60"/>
      <c r="BL95" s="60"/>
      <c r="BM95" s="60"/>
      <c r="BN95" s="60"/>
      <c r="BO95" s="61"/>
      <c r="BP95" s="61"/>
      <c r="BQ95" s="57"/>
      <c r="BR95" s="57"/>
      <c r="BS95" s="57"/>
    </row>
    <row r="96" spans="1:71" s="14" customFormat="1" ht="140.4" customHeight="1" x14ac:dyDescent="0.75">
      <c r="A96" s="62"/>
      <c r="B96" s="62"/>
      <c r="C96" s="145"/>
      <c r="D96" s="735" t="s">
        <v>231</v>
      </c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5"/>
      <c r="P96" s="735"/>
      <c r="Q96" s="735"/>
      <c r="R96" s="735"/>
      <c r="S96" s="735"/>
      <c r="T96" s="735"/>
      <c r="U96" s="735"/>
      <c r="V96" s="735"/>
      <c r="W96" s="735"/>
      <c r="X96" s="735"/>
      <c r="Y96" s="735"/>
      <c r="Z96" s="735"/>
      <c r="AA96" s="735"/>
      <c r="AB96" s="735"/>
      <c r="AC96" s="735"/>
      <c r="AD96" s="735"/>
      <c r="AE96" s="735"/>
      <c r="AF96" s="735"/>
      <c r="AG96" s="735"/>
      <c r="AH96" s="735"/>
      <c r="AI96" s="735"/>
      <c r="AJ96" s="735"/>
      <c r="AK96" s="735"/>
      <c r="AL96" s="735"/>
      <c r="AM96" s="735"/>
      <c r="AN96" s="735"/>
      <c r="AO96" s="735"/>
      <c r="AP96" s="735"/>
      <c r="AQ96" s="735"/>
      <c r="AR96" s="735"/>
      <c r="AS96" s="735"/>
      <c r="AT96" s="735"/>
      <c r="AU96" s="735"/>
      <c r="AV96" s="735"/>
      <c r="AW96" s="735"/>
      <c r="AX96" s="735"/>
      <c r="AY96" s="735"/>
      <c r="AZ96" s="735"/>
      <c r="BA96" s="735"/>
      <c r="BB96" s="735"/>
      <c r="BC96" s="735"/>
      <c r="BD96" s="735"/>
      <c r="BE96" s="735"/>
      <c r="BF96" s="735"/>
      <c r="BG96" s="735"/>
      <c r="BH96" s="735"/>
      <c r="BI96" s="179"/>
      <c r="BJ96" s="179"/>
      <c r="BK96" s="145"/>
      <c r="BL96" s="145"/>
      <c r="BM96" s="145"/>
      <c r="BN96" s="145"/>
      <c r="BO96" s="145"/>
      <c r="BP96" s="145"/>
      <c r="BQ96" s="417"/>
      <c r="BR96" s="417"/>
      <c r="BS96" s="64"/>
    </row>
    <row r="97" spans="1:79" s="14" customFormat="1" ht="31.5" customHeight="1" x14ac:dyDescent="0.75">
      <c r="A97" s="62"/>
      <c r="B97" s="62"/>
      <c r="C97" s="63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156"/>
      <c r="AE97" s="156"/>
      <c r="AF97" s="156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2"/>
      <c r="BR97" s="62"/>
      <c r="BS97" s="62"/>
    </row>
    <row r="98" spans="1:79" s="14" customFormat="1" ht="87" customHeight="1" x14ac:dyDescent="0.75">
      <c r="A98" s="62"/>
      <c r="B98" s="65"/>
      <c r="C98" s="147" t="s">
        <v>86</v>
      </c>
      <c r="D98" s="734" t="s">
        <v>130</v>
      </c>
      <c r="E98" s="734"/>
      <c r="F98" s="734"/>
      <c r="G98" s="734"/>
      <c r="H98" s="734"/>
      <c r="I98" s="734"/>
      <c r="J98" s="734"/>
      <c r="K98" s="734"/>
      <c r="L98" s="734"/>
      <c r="M98" s="734"/>
      <c r="N98" s="734"/>
      <c r="O98" s="734"/>
      <c r="P98" s="734"/>
      <c r="Q98" s="734"/>
      <c r="R98" s="734"/>
      <c r="S98" s="734"/>
      <c r="T98" s="734"/>
      <c r="U98" s="734"/>
      <c r="V98" s="734"/>
      <c r="W98" s="734"/>
      <c r="X98" s="734"/>
      <c r="Y98" s="734"/>
      <c r="Z98" s="734"/>
      <c r="AA98" s="734"/>
      <c r="AB98" s="734"/>
      <c r="AC98" s="734"/>
      <c r="AD98" s="734"/>
      <c r="AE98" s="734"/>
      <c r="AF98" s="734"/>
      <c r="AG98" s="734"/>
      <c r="AH98" s="734"/>
      <c r="AI98" s="734"/>
      <c r="AJ98" s="734"/>
      <c r="AK98" s="734"/>
      <c r="AL98" s="734"/>
      <c r="AM98" s="734"/>
      <c r="AN98" s="734"/>
      <c r="AO98" s="734"/>
      <c r="AP98" s="734"/>
      <c r="AQ98" s="734"/>
      <c r="AR98" s="734"/>
      <c r="AS98" s="734"/>
      <c r="AT98" s="734"/>
      <c r="AU98" s="734"/>
      <c r="AV98" s="734"/>
      <c r="AW98" s="734"/>
      <c r="AX98" s="734"/>
      <c r="AY98" s="734"/>
      <c r="AZ98" s="734"/>
      <c r="BA98" s="734"/>
      <c r="BB98" s="734"/>
      <c r="BC98" s="734"/>
      <c r="BD98" s="734"/>
      <c r="BE98" s="734"/>
      <c r="BF98" s="734"/>
      <c r="BG98" s="734"/>
      <c r="BH98" s="734"/>
      <c r="BI98" s="734"/>
      <c r="BJ98" s="734"/>
      <c r="BK98" s="166"/>
      <c r="BL98" s="166"/>
      <c r="BM98" s="166"/>
      <c r="BN98" s="166"/>
      <c r="BO98" s="166"/>
      <c r="BP98" s="166"/>
      <c r="BQ98" s="62"/>
      <c r="BR98" s="62"/>
      <c r="BS98" s="62"/>
    </row>
    <row r="99" spans="1:79" s="12" customFormat="1" ht="36.65" customHeight="1" x14ac:dyDescent="0.6">
      <c r="A99" s="66"/>
      <c r="B99" s="67"/>
      <c r="C99" s="147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157"/>
      <c r="AE99" s="157"/>
      <c r="AF99" s="157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03"/>
      <c r="BH99" s="203"/>
      <c r="BI99" s="203"/>
      <c r="BJ99" s="203"/>
      <c r="BK99" s="146"/>
      <c r="BL99" s="146"/>
      <c r="BM99" s="146"/>
      <c r="BN99" s="146"/>
      <c r="BO99" s="146"/>
      <c r="BP99" s="146"/>
      <c r="BQ99" s="66"/>
      <c r="BR99" s="66"/>
      <c r="BS99" s="66"/>
    </row>
    <row r="100" spans="1:79" s="14" customFormat="1" ht="64.75" customHeight="1" x14ac:dyDescent="0.85">
      <c r="A100" s="62"/>
      <c r="B100" s="65"/>
      <c r="C100" s="148" t="s">
        <v>131</v>
      </c>
      <c r="D100" s="557" t="s">
        <v>132</v>
      </c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57"/>
      <c r="AB100" s="557"/>
      <c r="AC100" s="557"/>
      <c r="AD100" s="557"/>
      <c r="AE100" s="557"/>
      <c r="AF100" s="557"/>
      <c r="AG100" s="557"/>
      <c r="AH100" s="557"/>
      <c r="AI100" s="557"/>
      <c r="AJ100" s="557"/>
      <c r="AK100" s="557"/>
      <c r="AL100" s="557"/>
      <c r="AM100" s="557"/>
      <c r="AN100" s="557"/>
      <c r="AO100" s="557"/>
      <c r="AP100" s="557"/>
      <c r="AQ100" s="557"/>
      <c r="AR100" s="557"/>
      <c r="AS100" s="557"/>
      <c r="AT100" s="557"/>
      <c r="AU100" s="557"/>
      <c r="AV100" s="557"/>
      <c r="AW100" s="557"/>
      <c r="AX100" s="557"/>
      <c r="AY100" s="557"/>
      <c r="AZ100" s="557"/>
      <c r="BA100" s="557"/>
      <c r="BB100" s="557"/>
      <c r="BC100" s="557"/>
      <c r="BD100" s="557"/>
      <c r="BE100" s="557"/>
      <c r="BF100" s="557"/>
      <c r="BG100" s="557"/>
      <c r="BH100" s="557"/>
      <c r="BI100" s="557"/>
      <c r="BJ100" s="557"/>
      <c r="BK100" s="557"/>
      <c r="BL100" s="557"/>
      <c r="BM100" s="557"/>
      <c r="BN100" s="557"/>
      <c r="BO100" s="557"/>
      <c r="BP100" s="557"/>
      <c r="BQ100" s="62"/>
      <c r="BR100" s="62"/>
      <c r="BS100" s="62"/>
    </row>
    <row r="101" spans="1:79" s="1" customFormat="1" ht="23" x14ac:dyDescent="0.5">
      <c r="A101" s="57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158"/>
      <c r="AE101" s="158"/>
      <c r="AF101" s="158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57"/>
      <c r="BR101" s="57"/>
      <c r="BS101" s="57"/>
    </row>
    <row r="102" spans="1:79" s="17" customFormat="1" ht="64.25" customHeight="1" x14ac:dyDescent="0.35">
      <c r="A102" s="68"/>
      <c r="B102" s="69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159"/>
      <c r="AE102" s="159"/>
      <c r="AF102" s="159"/>
      <c r="AG102" s="70"/>
      <c r="AH102" s="70"/>
      <c r="AI102" s="70"/>
      <c r="AJ102" s="70"/>
      <c r="AK102" s="70"/>
      <c r="AL102" s="70"/>
      <c r="AM102" s="70"/>
      <c r="AN102" s="69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68"/>
      <c r="BS102" s="68"/>
    </row>
    <row r="103" spans="1:79" s="15" customFormat="1" ht="48" customHeight="1" x14ac:dyDescent="0.95">
      <c r="A103" s="71"/>
      <c r="B103" s="71"/>
      <c r="C103" s="70" t="s">
        <v>139</v>
      </c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2"/>
      <c r="AC103" s="73"/>
      <c r="AD103" s="73"/>
      <c r="AE103" s="160"/>
      <c r="AF103" s="160"/>
      <c r="AG103" s="160"/>
      <c r="AH103" s="73"/>
      <c r="AI103" s="72"/>
      <c r="AJ103" s="74"/>
      <c r="AK103" s="74"/>
      <c r="AL103" s="74"/>
      <c r="AM103" s="74"/>
      <c r="AN103" s="74"/>
      <c r="AO103" s="75"/>
      <c r="AP103" s="76" t="s">
        <v>140</v>
      </c>
      <c r="AQ103" s="75"/>
      <c r="AR103" s="77"/>
      <c r="AS103" s="77"/>
      <c r="AT103" s="77"/>
      <c r="AU103" s="77"/>
      <c r="AV103" s="75"/>
      <c r="AW103" s="75"/>
      <c r="AX103" s="70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</row>
    <row r="104" spans="1:79" s="15" customFormat="1" ht="22.25" customHeight="1" x14ac:dyDescent="0.95">
      <c r="A104" s="71"/>
      <c r="B104" s="71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4"/>
      <c r="AC104" s="75"/>
      <c r="AD104" s="75"/>
      <c r="AE104" s="93"/>
      <c r="AF104" s="93"/>
      <c r="AG104" s="93"/>
      <c r="AH104" s="75"/>
      <c r="AI104" s="74"/>
      <c r="AJ104" s="74"/>
      <c r="AK104" s="74"/>
      <c r="AL104" s="74"/>
      <c r="AM104" s="74"/>
      <c r="AN104" s="74"/>
      <c r="AO104" s="75"/>
      <c r="AP104" s="76"/>
      <c r="AQ104" s="75"/>
      <c r="AR104" s="77"/>
      <c r="AS104" s="77"/>
      <c r="AT104" s="77"/>
      <c r="AU104" s="77"/>
      <c r="AV104" s="75"/>
      <c r="AW104" s="75"/>
      <c r="AX104" s="70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</row>
    <row r="105" spans="1:79" s="14" customFormat="1" ht="53.5" x14ac:dyDescent="0.95">
      <c r="A105" s="62"/>
      <c r="B105" s="62"/>
      <c r="C105" s="79"/>
      <c r="D105" s="79"/>
      <c r="E105" s="79"/>
      <c r="F105" s="79"/>
      <c r="G105" s="80" t="s">
        <v>60</v>
      </c>
      <c r="H105" s="81"/>
      <c r="I105" s="78"/>
      <c r="J105" s="78"/>
      <c r="K105" s="82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78"/>
      <c r="AB105" s="78"/>
      <c r="AC105" s="78"/>
      <c r="AD105" s="78"/>
      <c r="AE105" s="161"/>
      <c r="AF105" s="161"/>
      <c r="AG105" s="161"/>
      <c r="AH105" s="78"/>
      <c r="AI105" s="78"/>
      <c r="AJ105" s="78"/>
      <c r="AK105" s="78"/>
      <c r="AL105" s="78"/>
      <c r="AM105" s="78"/>
      <c r="AN105" s="78"/>
      <c r="AO105" s="78"/>
      <c r="AP105" s="74"/>
      <c r="AQ105" s="74"/>
      <c r="AR105" s="74"/>
      <c r="AS105" s="74"/>
      <c r="AT105" s="74"/>
      <c r="AU105" s="74"/>
      <c r="AV105" s="74"/>
      <c r="AW105" s="74"/>
      <c r="AX105" s="78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71"/>
      <c r="BP105" s="71"/>
      <c r="BQ105" s="64"/>
      <c r="BR105" s="64"/>
      <c r="BS105" s="64"/>
      <c r="BT105" s="64"/>
      <c r="BU105" s="16"/>
      <c r="BV105" s="16"/>
      <c r="BW105" s="16"/>
      <c r="BX105" s="16"/>
      <c r="BY105" s="16"/>
      <c r="BZ105" s="16"/>
      <c r="CA105" s="16"/>
    </row>
    <row r="106" spans="1:79" s="14" customFormat="1" ht="46" x14ac:dyDescent="0.95">
      <c r="A106" s="62"/>
      <c r="B106" s="62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161"/>
      <c r="AF106" s="161"/>
      <c r="AG106" s="161"/>
      <c r="AH106" s="78"/>
      <c r="AI106" s="78"/>
      <c r="AJ106" s="78"/>
      <c r="AK106" s="78"/>
      <c r="AL106" s="78"/>
      <c r="AM106" s="78"/>
      <c r="AN106" s="78"/>
      <c r="AO106" s="78"/>
      <c r="AP106" s="74"/>
      <c r="AQ106" s="74"/>
      <c r="AR106" s="74"/>
      <c r="AS106" s="74"/>
      <c r="AT106" s="74"/>
      <c r="AU106" s="74"/>
      <c r="AV106" s="74"/>
      <c r="AW106" s="74"/>
      <c r="AX106" s="78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71"/>
      <c r="BN106" s="84"/>
      <c r="BO106" s="71"/>
      <c r="BP106" s="71"/>
      <c r="BQ106" s="64"/>
      <c r="BR106" s="64"/>
      <c r="BS106" s="64"/>
      <c r="BT106" s="64"/>
      <c r="BU106" s="16"/>
      <c r="BV106" s="16"/>
      <c r="BW106" s="16"/>
      <c r="BX106" s="16"/>
      <c r="BY106" s="16"/>
      <c r="BZ106" s="16"/>
      <c r="CA106" s="16"/>
    </row>
    <row r="107" spans="1:79" s="18" customFormat="1" ht="49.25" customHeight="1" x14ac:dyDescent="0.95">
      <c r="A107" s="85"/>
      <c r="B107" s="85"/>
      <c r="C107" s="434" t="s">
        <v>211</v>
      </c>
      <c r="D107" s="434"/>
      <c r="E107" s="434"/>
      <c r="F107" s="434"/>
      <c r="G107" s="434"/>
      <c r="H107" s="434"/>
      <c r="I107" s="434"/>
      <c r="J107" s="434"/>
      <c r="K107" s="434"/>
      <c r="L107" s="434"/>
      <c r="M107" s="434"/>
      <c r="N107" s="434"/>
      <c r="O107" s="434"/>
      <c r="P107" s="434"/>
      <c r="Q107" s="434"/>
      <c r="R107" s="434"/>
      <c r="S107" s="434"/>
      <c r="T107" s="434"/>
      <c r="U107" s="434"/>
      <c r="V107" s="434"/>
      <c r="W107" s="434"/>
      <c r="X107" s="434"/>
      <c r="Y107" s="434"/>
      <c r="Z107" s="434"/>
      <c r="AA107" s="62"/>
      <c r="AB107" s="79"/>
      <c r="AC107" s="79"/>
      <c r="AD107" s="79"/>
      <c r="AE107" s="79"/>
      <c r="AF107" s="79"/>
      <c r="AG107" s="79"/>
      <c r="AH107" s="86"/>
      <c r="AI107" s="86"/>
      <c r="AJ107" s="74"/>
      <c r="AK107" s="74"/>
      <c r="AL107" s="74"/>
      <c r="AM107" s="74"/>
      <c r="AN107" s="75"/>
      <c r="AO107" s="76"/>
      <c r="AP107" s="76" t="s">
        <v>167</v>
      </c>
      <c r="AQ107" s="77"/>
      <c r="AR107" s="77"/>
      <c r="AS107" s="287"/>
      <c r="AT107" s="77"/>
      <c r="AU107" s="75"/>
      <c r="AV107" s="75"/>
      <c r="AW107" s="90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15"/>
      <c r="BR107" s="15"/>
      <c r="BS107" s="15"/>
      <c r="BT107" s="15"/>
      <c r="BU107" s="15"/>
      <c r="BV107" s="15"/>
      <c r="BW107" s="15"/>
    </row>
    <row r="108" spans="1:79" s="18" customFormat="1" ht="21" customHeight="1" x14ac:dyDescent="0.75">
      <c r="A108" s="85"/>
      <c r="B108" s="85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62"/>
      <c r="AC108" s="62"/>
      <c r="AD108" s="62"/>
      <c r="AE108" s="62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5"/>
      <c r="AQ108" s="75"/>
      <c r="AR108" s="75"/>
      <c r="AS108" s="75"/>
      <c r="AT108" s="75"/>
      <c r="AU108" s="75"/>
      <c r="AV108" s="75"/>
      <c r="AW108" s="75"/>
      <c r="AX108" s="70"/>
      <c r="AY108" s="70"/>
      <c r="AZ108" s="70"/>
      <c r="BA108" s="87"/>
      <c r="BB108" s="87"/>
      <c r="BC108" s="87"/>
      <c r="BD108" s="87"/>
      <c r="BE108" s="87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15"/>
      <c r="BV108" s="15"/>
      <c r="BW108" s="15"/>
      <c r="BX108" s="15"/>
      <c r="BY108" s="15"/>
      <c r="BZ108" s="15"/>
      <c r="CA108" s="15"/>
    </row>
    <row r="109" spans="1:79" s="14" customFormat="1" ht="56" customHeight="1" x14ac:dyDescent="0.95">
      <c r="A109" s="62"/>
      <c r="B109" s="62"/>
      <c r="C109" s="79"/>
      <c r="D109" s="79"/>
      <c r="E109" s="79"/>
      <c r="F109" s="80" t="s">
        <v>60</v>
      </c>
      <c r="G109" s="81"/>
      <c r="H109" s="78"/>
      <c r="I109" s="78"/>
      <c r="J109" s="82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70"/>
      <c r="AB109" s="85"/>
      <c r="AC109" s="85"/>
      <c r="AD109" s="85"/>
      <c r="AE109" s="85"/>
      <c r="AF109" s="70"/>
      <c r="AG109" s="78"/>
      <c r="AH109" s="78"/>
      <c r="AI109" s="78"/>
      <c r="AJ109" s="78"/>
      <c r="AK109" s="78"/>
      <c r="AL109" s="78"/>
      <c r="AM109" s="78"/>
      <c r="AN109" s="78"/>
      <c r="AO109" s="78"/>
      <c r="AP109" s="74"/>
      <c r="AQ109" s="74"/>
      <c r="AR109" s="74"/>
      <c r="AS109" s="74"/>
      <c r="AT109" s="74"/>
      <c r="AU109" s="74"/>
      <c r="AV109" s="74"/>
      <c r="AW109" s="74"/>
      <c r="AX109" s="78"/>
      <c r="AY109" s="78"/>
      <c r="AZ109" s="78"/>
      <c r="BA109" s="64"/>
      <c r="BB109" s="64"/>
      <c r="BC109" s="64"/>
      <c r="BD109" s="64"/>
      <c r="BE109" s="64"/>
      <c r="BF109" s="88"/>
      <c r="BG109" s="84"/>
      <c r="BH109" s="84"/>
      <c r="BI109" s="84"/>
      <c r="BJ109" s="84"/>
      <c r="BK109" s="84"/>
      <c r="BL109" s="84"/>
      <c r="BM109" s="71"/>
      <c r="BN109" s="89"/>
      <c r="BO109" s="71"/>
      <c r="BP109" s="71"/>
      <c r="BQ109" s="64"/>
      <c r="BR109" s="64"/>
      <c r="BS109" s="64"/>
      <c r="BT109" s="64"/>
      <c r="BU109" s="16"/>
      <c r="BV109" s="16"/>
      <c r="BW109" s="16"/>
      <c r="BX109" s="16"/>
      <c r="BY109" s="16"/>
      <c r="BZ109" s="16"/>
      <c r="CA109" s="16"/>
    </row>
    <row r="110" spans="1:79" s="14" customFormat="1" ht="46" x14ac:dyDescent="0.95">
      <c r="A110" s="62"/>
      <c r="B110" s="62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85"/>
      <c r="AC110" s="85"/>
      <c r="AD110" s="85"/>
      <c r="AE110" s="85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4"/>
      <c r="AQ110" s="74"/>
      <c r="AR110" s="74"/>
      <c r="AS110" s="74"/>
      <c r="AT110" s="74"/>
      <c r="AU110" s="74"/>
      <c r="AV110" s="74"/>
      <c r="AW110" s="74"/>
      <c r="AX110" s="78"/>
      <c r="AY110" s="78"/>
      <c r="AZ110" s="78"/>
      <c r="BA110" s="90"/>
      <c r="BB110" s="91"/>
      <c r="BC110" s="92"/>
      <c r="BD110" s="64"/>
      <c r="BE110" s="64"/>
      <c r="BF110" s="88"/>
      <c r="BG110" s="84"/>
      <c r="BH110" s="84"/>
      <c r="BI110" s="84"/>
      <c r="BJ110" s="84"/>
      <c r="BK110" s="84"/>
      <c r="BL110" s="84"/>
      <c r="BM110" s="71"/>
      <c r="BN110" s="89"/>
      <c r="BO110" s="71"/>
      <c r="BP110" s="71"/>
      <c r="BQ110" s="64"/>
      <c r="BR110" s="64"/>
      <c r="BS110" s="64"/>
      <c r="BT110" s="64"/>
      <c r="BU110" s="16"/>
      <c r="BV110" s="16"/>
      <c r="BW110" s="16"/>
      <c r="BX110" s="16"/>
      <c r="BY110" s="16"/>
      <c r="BZ110" s="16"/>
      <c r="CA110" s="16"/>
    </row>
    <row r="111" spans="1:79" s="15" customFormat="1" ht="106.75" customHeight="1" x14ac:dyDescent="0.95">
      <c r="A111" s="71"/>
      <c r="B111" s="71"/>
      <c r="C111" s="434" t="s">
        <v>212</v>
      </c>
      <c r="D111" s="434"/>
      <c r="E111" s="434"/>
      <c r="F111" s="434"/>
      <c r="G111" s="434"/>
      <c r="H111" s="434"/>
      <c r="I111" s="434"/>
      <c r="J111" s="434"/>
      <c r="K111" s="434"/>
      <c r="L111" s="434"/>
      <c r="M111" s="434"/>
      <c r="N111" s="434"/>
      <c r="O111" s="434"/>
      <c r="P111" s="434"/>
      <c r="Q111" s="434"/>
      <c r="R111" s="434"/>
      <c r="S111" s="434"/>
      <c r="T111" s="434"/>
      <c r="U111" s="434"/>
      <c r="V111" s="434"/>
      <c r="W111" s="434"/>
      <c r="X111" s="434"/>
      <c r="Y111" s="434"/>
      <c r="Z111" s="434"/>
      <c r="AA111" s="64"/>
      <c r="AB111" s="86"/>
      <c r="AC111" s="79"/>
      <c r="AD111" s="79"/>
      <c r="AE111" s="79"/>
      <c r="AF111" s="79"/>
      <c r="AG111" s="79"/>
      <c r="AH111" s="79"/>
      <c r="AI111" s="86"/>
      <c r="AJ111" s="74"/>
      <c r="AK111" s="74"/>
      <c r="AL111" s="74"/>
      <c r="AM111" s="74"/>
      <c r="AN111" s="74"/>
      <c r="AO111" s="75"/>
      <c r="AP111" s="76" t="s">
        <v>213</v>
      </c>
      <c r="AQ111" s="77"/>
      <c r="AR111" s="77"/>
      <c r="AS111" s="77"/>
      <c r="AT111" s="77"/>
      <c r="AU111" s="75"/>
      <c r="AV111" s="75"/>
      <c r="AW111" s="90"/>
      <c r="AX111" s="71"/>
      <c r="AY111" s="91"/>
      <c r="AZ111" s="90"/>
      <c r="BA111" s="90"/>
      <c r="BB111" s="90"/>
      <c r="BC111" s="84"/>
      <c r="BD111" s="84"/>
      <c r="BE111" s="84"/>
      <c r="BF111" s="84"/>
      <c r="BG111" s="84"/>
      <c r="BH111" s="84"/>
      <c r="BI111" s="71"/>
      <c r="BJ111" s="84"/>
      <c r="BK111" s="71"/>
      <c r="BL111" s="71"/>
      <c r="BM111" s="71"/>
      <c r="BN111" s="71"/>
      <c r="BO111" s="71"/>
      <c r="BP111" s="71"/>
    </row>
    <row r="112" spans="1:79" s="18" customFormat="1" ht="30" customHeight="1" x14ac:dyDescent="0.95">
      <c r="A112" s="85"/>
      <c r="B112" s="85"/>
      <c r="C112" s="70"/>
      <c r="D112" s="93"/>
      <c r="E112" s="93"/>
      <c r="F112" s="93"/>
      <c r="G112" s="93"/>
      <c r="H112" s="93"/>
      <c r="I112" s="93"/>
      <c r="J112" s="93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4"/>
      <c r="AB112" s="75"/>
      <c r="AC112" s="75"/>
      <c r="AD112" s="93"/>
      <c r="AE112" s="93"/>
      <c r="AF112" s="93"/>
      <c r="AG112" s="75"/>
      <c r="AH112" s="74"/>
      <c r="AI112" s="74"/>
      <c r="AJ112" s="74"/>
      <c r="AK112" s="74"/>
      <c r="AL112" s="74"/>
      <c r="AM112" s="74"/>
      <c r="AN112" s="75"/>
      <c r="AO112" s="75"/>
      <c r="AP112" s="77"/>
      <c r="AQ112" s="77"/>
      <c r="AR112" s="77"/>
      <c r="AS112" s="77"/>
      <c r="AT112" s="75"/>
      <c r="AU112" s="75"/>
      <c r="AV112" s="75"/>
      <c r="AW112" s="75"/>
      <c r="AX112" s="71"/>
      <c r="AY112" s="71"/>
      <c r="AZ112" s="71"/>
      <c r="BA112" s="71"/>
      <c r="BB112" s="91"/>
      <c r="BC112" s="90"/>
      <c r="BD112" s="90"/>
      <c r="BE112" s="90"/>
      <c r="BF112" s="84"/>
      <c r="BG112" s="84"/>
      <c r="BH112" s="84"/>
      <c r="BI112" s="84"/>
      <c r="BJ112" s="84"/>
      <c r="BK112" s="84"/>
      <c r="BL112" s="71"/>
      <c r="BM112" s="84"/>
      <c r="BN112" s="71"/>
      <c r="BO112" s="71"/>
      <c r="BP112" s="71"/>
      <c r="BQ112" s="71"/>
      <c r="BR112" s="71"/>
      <c r="BS112" s="71"/>
      <c r="BT112" s="15"/>
      <c r="BU112" s="15"/>
      <c r="BV112" s="15"/>
      <c r="BW112" s="15"/>
      <c r="BX112" s="15"/>
      <c r="BY112" s="15"/>
      <c r="BZ112" s="15"/>
    </row>
    <row r="113" spans="1:84" s="14" customFormat="1" ht="51" customHeight="1" x14ac:dyDescent="0.95">
      <c r="A113" s="62"/>
      <c r="B113" s="62"/>
      <c r="C113" s="79"/>
      <c r="D113" s="79"/>
      <c r="E113" s="79"/>
      <c r="F113" s="79"/>
      <c r="G113" s="80" t="s">
        <v>60</v>
      </c>
      <c r="H113" s="81"/>
      <c r="I113" s="78"/>
      <c r="J113" s="78"/>
      <c r="K113" s="82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78"/>
      <c r="AA113" s="78"/>
      <c r="AB113" s="78"/>
      <c r="AC113" s="78"/>
      <c r="AD113" s="161"/>
      <c r="AE113" s="161"/>
      <c r="AF113" s="161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5"/>
      <c r="AX113" s="90"/>
      <c r="AY113" s="90"/>
      <c r="AZ113" s="90"/>
      <c r="BA113" s="91"/>
      <c r="BB113" s="92"/>
      <c r="BC113" s="64"/>
      <c r="BD113" s="64"/>
      <c r="BE113" s="88"/>
      <c r="BF113" s="84"/>
      <c r="BG113" s="84"/>
      <c r="BH113" s="84"/>
      <c r="BI113" s="84"/>
      <c r="BJ113" s="84"/>
      <c r="BK113" s="84"/>
      <c r="BL113" s="71"/>
      <c r="BM113" s="89"/>
      <c r="BN113" s="71"/>
      <c r="BO113" s="71"/>
      <c r="BP113" s="64"/>
      <c r="BQ113" s="64"/>
      <c r="BR113" s="64"/>
      <c r="BS113" s="64"/>
      <c r="BT113" s="16"/>
      <c r="BU113" s="16"/>
      <c r="BV113" s="16"/>
      <c r="BW113" s="16"/>
      <c r="BX113" s="16"/>
      <c r="BY113" s="16"/>
      <c r="BZ113" s="16"/>
    </row>
    <row r="114" spans="1:84" s="14" customFormat="1" ht="46" x14ac:dyDescent="0.95">
      <c r="A114" s="62"/>
      <c r="B114" s="62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161"/>
      <c r="AE114" s="161"/>
      <c r="AF114" s="161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5"/>
      <c r="AX114" s="90"/>
      <c r="AY114" s="90"/>
      <c r="AZ114" s="90"/>
      <c r="BA114" s="91"/>
      <c r="BB114" s="92"/>
      <c r="BC114" s="64"/>
      <c r="BD114" s="64"/>
      <c r="BE114" s="88"/>
      <c r="BF114" s="84"/>
      <c r="BG114" s="84"/>
      <c r="BH114" s="84"/>
      <c r="BI114" s="84"/>
      <c r="BJ114" s="84"/>
      <c r="BK114" s="84"/>
      <c r="BL114" s="71"/>
      <c r="BM114" s="89"/>
      <c r="BN114" s="71"/>
      <c r="BO114" s="71"/>
      <c r="BP114" s="64"/>
      <c r="BQ114" s="64"/>
      <c r="BR114" s="64"/>
      <c r="BS114" s="64"/>
      <c r="BT114" s="16"/>
      <c r="BU114" s="16"/>
      <c r="BV114" s="16"/>
      <c r="BW114" s="16"/>
      <c r="BX114" s="16"/>
      <c r="BY114" s="16"/>
      <c r="BZ114" s="16"/>
    </row>
    <row r="115" spans="1:84" s="14" customFormat="1" ht="53" customHeight="1" x14ac:dyDescent="0.95">
      <c r="A115" s="62"/>
      <c r="B115" s="62"/>
      <c r="C115" s="94" t="s">
        <v>154</v>
      </c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161"/>
      <c r="AE115" s="161"/>
      <c r="AF115" s="161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71"/>
      <c r="BO115" s="71"/>
      <c r="BP115" s="64"/>
      <c r="BQ115" s="64"/>
      <c r="BR115" s="64"/>
      <c r="BS115" s="64"/>
      <c r="BT115" s="16"/>
      <c r="BU115" s="16"/>
      <c r="BV115" s="16"/>
      <c r="BW115" s="16"/>
      <c r="BX115" s="16"/>
      <c r="BY115" s="16"/>
      <c r="BZ115" s="16"/>
    </row>
    <row r="116" spans="1:84" s="14" customFormat="1" ht="53" customHeight="1" x14ac:dyDescent="0.95">
      <c r="A116" s="62"/>
      <c r="B116" s="62"/>
      <c r="C116" s="95" t="s">
        <v>254</v>
      </c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161"/>
      <c r="AE116" s="161"/>
      <c r="AF116" s="161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64"/>
      <c r="AY116" s="64"/>
      <c r="AZ116" s="64"/>
      <c r="BA116" s="64"/>
      <c r="BB116" s="91"/>
      <c r="BC116" s="90"/>
      <c r="BD116" s="90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64"/>
      <c r="BQ116" s="64"/>
      <c r="BR116" s="64"/>
      <c r="BS116" s="64"/>
      <c r="BT116" s="16"/>
      <c r="BU116" s="16"/>
      <c r="BV116" s="16"/>
      <c r="BW116" s="16"/>
      <c r="BX116" s="16"/>
      <c r="BY116" s="16"/>
      <c r="BZ116" s="16"/>
    </row>
    <row r="117" spans="1:84" s="11" customFormat="1" ht="37.5" customHeight="1" x14ac:dyDescent="0.65">
      <c r="A117" s="96"/>
      <c r="B117" s="96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162"/>
      <c r="AE117" s="162"/>
      <c r="AF117" s="162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  <c r="BL117" s="97"/>
      <c r="BM117" s="97"/>
      <c r="BN117" s="97"/>
      <c r="BO117" s="97"/>
      <c r="BP117" s="97"/>
      <c r="BQ117" s="97"/>
      <c r="BR117" s="97"/>
      <c r="BS117" s="97"/>
      <c r="BT117" s="19"/>
      <c r="BU117" s="20"/>
      <c r="BV117" s="20"/>
      <c r="BW117" s="20"/>
      <c r="BX117" s="20"/>
      <c r="BY117" s="20"/>
      <c r="BZ117" s="20"/>
      <c r="CA117" s="19"/>
      <c r="CB117" s="19"/>
      <c r="CC117" s="19"/>
      <c r="CD117" s="19"/>
      <c r="CE117" s="19"/>
      <c r="CF117" s="19"/>
    </row>
    <row r="118" spans="1:84" s="7" customFormat="1" ht="30.5" x14ac:dyDescent="0.65">
      <c r="A118" s="98"/>
      <c r="B118" s="99"/>
      <c r="C118" s="99"/>
      <c r="D118" s="99"/>
      <c r="E118" s="99"/>
      <c r="F118" s="99"/>
      <c r="G118" s="100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99"/>
      <c r="U118" s="99"/>
      <c r="V118" s="99"/>
      <c r="W118" s="99"/>
      <c r="X118" s="99"/>
      <c r="Y118" s="99"/>
      <c r="Z118" s="99"/>
      <c r="AA118" s="99"/>
      <c r="AB118" s="100"/>
      <c r="AC118" s="100"/>
      <c r="AD118" s="101"/>
      <c r="AE118" s="101"/>
      <c r="AF118" s="101"/>
      <c r="AG118" s="99"/>
      <c r="AH118" s="99"/>
      <c r="AI118" s="99"/>
      <c r="AJ118" s="99"/>
      <c r="AK118" s="99"/>
      <c r="AL118" s="99"/>
      <c r="AM118" s="99"/>
      <c r="AN118" s="99"/>
      <c r="AO118" s="100"/>
      <c r="AP118" s="55"/>
      <c r="AQ118" s="102"/>
      <c r="AR118" s="103"/>
      <c r="AS118" s="104"/>
      <c r="AT118" s="104"/>
      <c r="AU118" s="104"/>
      <c r="AV118" s="104"/>
      <c r="AW118" s="104"/>
      <c r="AX118" s="52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  <c r="BQ118" s="105"/>
      <c r="BR118" s="105"/>
      <c r="BS118" s="105"/>
    </row>
    <row r="119" spans="1:84" s="6" customFormat="1" ht="24" customHeight="1" x14ac:dyDescent="0.65">
      <c r="A119" s="106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63"/>
      <c r="AE119" s="163"/>
      <c r="AF119" s="163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8"/>
      <c r="AQ119" s="108"/>
      <c r="AR119" s="108"/>
      <c r="AS119" s="108"/>
      <c r="AT119" s="108"/>
      <c r="AU119" s="108"/>
      <c r="AV119" s="108"/>
      <c r="AW119" s="108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 spans="1:84" s="8" customFormat="1" ht="34.65" customHeight="1" x14ac:dyDescent="0.65">
      <c r="A120" s="109"/>
      <c r="B120" s="110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64"/>
      <c r="AE120" s="164"/>
      <c r="AF120" s="164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2"/>
      <c r="AQ120" s="112"/>
      <c r="AR120" s="112"/>
      <c r="AS120" s="112"/>
      <c r="AT120" s="112"/>
      <c r="AU120" s="112"/>
      <c r="AV120" s="112"/>
      <c r="AW120" s="112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9"/>
      <c r="BN120" s="109"/>
      <c r="BO120" s="109"/>
      <c r="BP120" s="109"/>
      <c r="BQ120" s="109"/>
      <c r="BR120" s="109"/>
      <c r="BS120" s="109"/>
    </row>
    <row r="121" spans="1:84" s="9" customFormat="1" ht="30.5" x14ac:dyDescent="0.65">
      <c r="A121" s="113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63"/>
      <c r="AE121" s="163"/>
      <c r="AF121" s="163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8"/>
      <c r="AQ121" s="108"/>
      <c r="AR121" s="108"/>
      <c r="AS121" s="108"/>
      <c r="AT121" s="108"/>
      <c r="AU121" s="108"/>
      <c r="AV121" s="108"/>
      <c r="AW121" s="108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 spans="1:84" ht="30.5" x14ac:dyDescent="0.65"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64"/>
      <c r="AE122" s="164"/>
      <c r="AF122" s="164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2"/>
      <c r="AQ122" s="112"/>
      <c r="AR122" s="112"/>
      <c r="AS122" s="112"/>
      <c r="AT122" s="112"/>
      <c r="AU122" s="112"/>
      <c r="AV122" s="112"/>
      <c r="AW122" s="112"/>
    </row>
    <row r="123" spans="1:84" ht="30.5" x14ac:dyDescent="0.65"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64"/>
      <c r="AE123" s="164"/>
      <c r="AF123" s="164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2"/>
      <c r="AQ123" s="112"/>
      <c r="AR123" s="112"/>
      <c r="AS123" s="112"/>
      <c r="AT123" s="112"/>
      <c r="AU123" s="112"/>
      <c r="AV123" s="112"/>
      <c r="AW123" s="112"/>
    </row>
  </sheetData>
  <mergeCells count="689">
    <mergeCell ref="C111:Z111"/>
    <mergeCell ref="AV66:BA66"/>
    <mergeCell ref="AV67:BA67"/>
    <mergeCell ref="BB66:BG66"/>
    <mergeCell ref="BB67:BG67"/>
    <mergeCell ref="AI27:AK30"/>
    <mergeCell ref="AI31:AK31"/>
    <mergeCell ref="AI32:AK32"/>
    <mergeCell ref="AI33:AK33"/>
    <mergeCell ref="AI36:AK36"/>
    <mergeCell ref="AI37:AK37"/>
    <mergeCell ref="AI38:AK38"/>
    <mergeCell ref="AI39:AK39"/>
    <mergeCell ref="AI40:AK40"/>
    <mergeCell ref="AI41:AK41"/>
    <mergeCell ref="AI42:AK42"/>
    <mergeCell ref="AI43:AK43"/>
    <mergeCell ref="AI44:AK44"/>
    <mergeCell ref="AI45:AK45"/>
    <mergeCell ref="AI46:AK46"/>
    <mergeCell ref="AI47:AK47"/>
    <mergeCell ref="B73:BI73"/>
    <mergeCell ref="D98:BJ98"/>
    <mergeCell ref="D96:BH96"/>
    <mergeCell ref="AI48:AK48"/>
    <mergeCell ref="AI49:AK49"/>
    <mergeCell ref="AI50:AK50"/>
    <mergeCell ref="AI51:AK51"/>
    <mergeCell ref="AJ57:AK57"/>
    <mergeCell ref="AJ58:AK58"/>
    <mergeCell ref="AJ59:AK59"/>
    <mergeCell ref="AJ60:AK60"/>
    <mergeCell ref="AV32:AW32"/>
    <mergeCell ref="AL36:AM36"/>
    <mergeCell ref="AT46:AU46"/>
    <mergeCell ref="AV46:AW46"/>
    <mergeCell ref="AP48:AQ48"/>
    <mergeCell ref="AV48:AW48"/>
    <mergeCell ref="AT48:AU48"/>
    <mergeCell ref="AR52:AS52"/>
    <mergeCell ref="AP46:AQ46"/>
    <mergeCell ref="AN33:AO33"/>
    <mergeCell ref="AP33:AQ33"/>
    <mergeCell ref="AR33:AS33"/>
    <mergeCell ref="AT33:AU33"/>
    <mergeCell ref="AV33:AW33"/>
    <mergeCell ref="AN51:AO51"/>
    <mergeCell ref="AP51:AQ51"/>
    <mergeCell ref="B60:D60"/>
    <mergeCell ref="AB69:AV69"/>
    <mergeCell ref="B83:G83"/>
    <mergeCell ref="B84:G84"/>
    <mergeCell ref="B85:G85"/>
    <mergeCell ref="AI62:AK62"/>
    <mergeCell ref="AI63:AK63"/>
    <mergeCell ref="AI64:AK64"/>
    <mergeCell ref="AI65:AK65"/>
    <mergeCell ref="AI66:AK66"/>
    <mergeCell ref="AI67:AK67"/>
    <mergeCell ref="H76:BD76"/>
    <mergeCell ref="H77:BD77"/>
    <mergeCell ref="H78:BD78"/>
    <mergeCell ref="B76:G76"/>
    <mergeCell ref="B77:G77"/>
    <mergeCell ref="B78:G78"/>
    <mergeCell ref="B79:G79"/>
    <mergeCell ref="B80:G80"/>
    <mergeCell ref="H83:BD83"/>
    <mergeCell ref="H84:BD84"/>
    <mergeCell ref="H85:BD85"/>
    <mergeCell ref="AV62:AW62"/>
    <mergeCell ref="AX62:AY62"/>
    <mergeCell ref="B94:G94"/>
    <mergeCell ref="H94:BD94"/>
    <mergeCell ref="B86:G86"/>
    <mergeCell ref="B87:G87"/>
    <mergeCell ref="B88:G88"/>
    <mergeCell ref="B89:G89"/>
    <mergeCell ref="B90:G90"/>
    <mergeCell ref="B91:G91"/>
    <mergeCell ref="B92:G92"/>
    <mergeCell ref="H92:BD92"/>
    <mergeCell ref="H86:BD86"/>
    <mergeCell ref="H87:BD87"/>
    <mergeCell ref="H88:BD88"/>
    <mergeCell ref="H89:BD89"/>
    <mergeCell ref="H90:BD90"/>
    <mergeCell ref="H93:BD93"/>
    <mergeCell ref="B93:G93"/>
    <mergeCell ref="B69:AA69"/>
    <mergeCell ref="M70:P70"/>
    <mergeCell ref="M71:P71"/>
    <mergeCell ref="AX65:AY65"/>
    <mergeCell ref="AB70:AH70"/>
    <mergeCell ref="AI70:AO70"/>
    <mergeCell ref="AL67:AM67"/>
    <mergeCell ref="AT67:AU67"/>
    <mergeCell ref="AL65:AM65"/>
    <mergeCell ref="AN65:AO65"/>
    <mergeCell ref="AP65:AQ65"/>
    <mergeCell ref="AR65:AS65"/>
    <mergeCell ref="AT65:AU65"/>
    <mergeCell ref="B65:AH65"/>
    <mergeCell ref="AN67:AO67"/>
    <mergeCell ref="AN66:AO66"/>
    <mergeCell ref="AP66:AQ66"/>
    <mergeCell ref="AL66:AM66"/>
    <mergeCell ref="AR66:AS66"/>
    <mergeCell ref="AT66:AU66"/>
    <mergeCell ref="AP67:AQ67"/>
    <mergeCell ref="AR67:AS67"/>
    <mergeCell ref="H79:BD79"/>
    <mergeCell ref="AC49:AE49"/>
    <mergeCell ref="AC50:AE50"/>
    <mergeCell ref="H80:BD80"/>
    <mergeCell ref="H81:BD81"/>
    <mergeCell ref="H82:BD82"/>
    <mergeCell ref="H91:BD91"/>
    <mergeCell ref="B81:G81"/>
    <mergeCell ref="B82:G82"/>
    <mergeCell ref="AP49:AQ49"/>
    <mergeCell ref="AR49:AS49"/>
    <mergeCell ref="AT49:AU49"/>
    <mergeCell ref="AV49:AW49"/>
    <mergeCell ref="AF57:AH57"/>
    <mergeCell ref="AC57:AE57"/>
    <mergeCell ref="AF58:AG58"/>
    <mergeCell ref="AF59:AG59"/>
    <mergeCell ref="AD58:AE58"/>
    <mergeCell ref="AD59:AE59"/>
    <mergeCell ref="B62:AH62"/>
    <mergeCell ref="B63:AH63"/>
    <mergeCell ref="E49:AB49"/>
    <mergeCell ref="E50:AB50"/>
    <mergeCell ref="AC51:AE51"/>
    <mergeCell ref="B47:D47"/>
    <mergeCell ref="B48:D48"/>
    <mergeCell ref="B49:D49"/>
    <mergeCell ref="B50:D50"/>
    <mergeCell ref="B51:D51"/>
    <mergeCell ref="E38:AB38"/>
    <mergeCell ref="E39:AB39"/>
    <mergeCell ref="E40:AB40"/>
    <mergeCell ref="E41:AB41"/>
    <mergeCell ref="E42:AB42"/>
    <mergeCell ref="E43:AB43"/>
    <mergeCell ref="E44:AB44"/>
    <mergeCell ref="E45:AB45"/>
    <mergeCell ref="E46:AB46"/>
    <mergeCell ref="E47:AB47"/>
    <mergeCell ref="E48:AB48"/>
    <mergeCell ref="E51:AB51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31:D31"/>
    <mergeCell ref="B32:D32"/>
    <mergeCell ref="B33:D33"/>
    <mergeCell ref="B36:D36"/>
    <mergeCell ref="B37:D37"/>
    <mergeCell ref="E31:AB31"/>
    <mergeCell ref="E32:AB32"/>
    <mergeCell ref="E33:AB33"/>
    <mergeCell ref="E36:AB36"/>
    <mergeCell ref="E37:AB37"/>
    <mergeCell ref="B34:D34"/>
    <mergeCell ref="E34:AB34"/>
    <mergeCell ref="AF46:AH46"/>
    <mergeCell ref="AF47:AH47"/>
    <mergeCell ref="AF48:AH48"/>
    <mergeCell ref="AF49:AH49"/>
    <mergeCell ref="AF50:AH50"/>
    <mergeCell ref="AF51:AH51"/>
    <mergeCell ref="AC31:AE31"/>
    <mergeCell ref="AC32:AE32"/>
    <mergeCell ref="AC33:AE33"/>
    <mergeCell ref="AC36:AE36"/>
    <mergeCell ref="AC37:AE37"/>
    <mergeCell ref="AC38:AE38"/>
    <mergeCell ref="AC39:AE39"/>
    <mergeCell ref="AC40:AE40"/>
    <mergeCell ref="AC41:AE41"/>
    <mergeCell ref="AC42:AE42"/>
    <mergeCell ref="AC43:AE43"/>
    <mergeCell ref="AC44:AE44"/>
    <mergeCell ref="AC45:AE45"/>
    <mergeCell ref="AC46:AE46"/>
    <mergeCell ref="AC47:AE47"/>
    <mergeCell ref="AC48:AE48"/>
    <mergeCell ref="AF33:AH33"/>
    <mergeCell ref="AF36:AH36"/>
    <mergeCell ref="AF44:AH44"/>
    <mergeCell ref="AF39:AH39"/>
    <mergeCell ref="AF40:AH40"/>
    <mergeCell ref="AF41:AH41"/>
    <mergeCell ref="BH31:BJ31"/>
    <mergeCell ref="AZ31:BA31"/>
    <mergeCell ref="BB31:BC31"/>
    <mergeCell ref="BD31:BE31"/>
    <mergeCell ref="BF31:BG31"/>
    <mergeCell ref="AN31:AO31"/>
    <mergeCell ref="AP31:AQ31"/>
    <mergeCell ref="AR31:AS31"/>
    <mergeCell ref="AT31:AU31"/>
    <mergeCell ref="AV31:AW31"/>
    <mergeCell ref="AX31:AY31"/>
    <mergeCell ref="AL31:AM31"/>
    <mergeCell ref="AF31:AH31"/>
    <mergeCell ref="AF32:AH32"/>
    <mergeCell ref="BB32:BC32"/>
    <mergeCell ref="AZ33:BA33"/>
    <mergeCell ref="BB33:BC33"/>
    <mergeCell ref="BD33:BE33"/>
    <mergeCell ref="BF33:BG33"/>
    <mergeCell ref="AX33:AY33"/>
    <mergeCell ref="AN39:AO39"/>
    <mergeCell ref="AP39:AQ39"/>
    <mergeCell ref="AR39:AS39"/>
    <mergeCell ref="BG13:BG16"/>
    <mergeCell ref="BH13:BH16"/>
    <mergeCell ref="BI13:BI16"/>
    <mergeCell ref="BJ13:BJ16"/>
    <mergeCell ref="AF26:AH30"/>
    <mergeCell ref="B25:BI25"/>
    <mergeCell ref="BH33:BJ33"/>
    <mergeCell ref="B13:B16"/>
    <mergeCell ref="AC26:AE30"/>
    <mergeCell ref="E26:AB30"/>
    <mergeCell ref="B26:D30"/>
    <mergeCell ref="BH32:BJ32"/>
    <mergeCell ref="AX32:AY32"/>
    <mergeCell ref="AZ32:BA32"/>
    <mergeCell ref="AL33:AM33"/>
    <mergeCell ref="BD32:BE32"/>
    <mergeCell ref="BF32:BG32"/>
    <mergeCell ref="AL32:AM32"/>
    <mergeCell ref="AN32:AO32"/>
    <mergeCell ref="AP32:AQ32"/>
    <mergeCell ref="AR32:AS32"/>
    <mergeCell ref="BE77:BJ77"/>
    <mergeCell ref="BE78:BJ78"/>
    <mergeCell ref="AF37:AH37"/>
    <mergeCell ref="AF38:AH38"/>
    <mergeCell ref="BD13:BD16"/>
    <mergeCell ref="BE92:BJ92"/>
    <mergeCell ref="AT39:AU39"/>
    <mergeCell ref="AV39:AW39"/>
    <mergeCell ref="BH42:BJ42"/>
    <mergeCell ref="BH40:BJ40"/>
    <mergeCell ref="AZ40:BA40"/>
    <mergeCell ref="BB40:BC40"/>
    <mergeCell ref="BD40:BE40"/>
    <mergeCell ref="BF40:BG40"/>
    <mergeCell ref="BH39:BJ39"/>
    <mergeCell ref="AX39:AY39"/>
    <mergeCell ref="AZ39:BA39"/>
    <mergeCell ref="BB39:BC39"/>
    <mergeCell ref="BD39:BE39"/>
    <mergeCell ref="BF39:BG39"/>
    <mergeCell ref="AL39:AM39"/>
    <mergeCell ref="BE13:BE16"/>
    <mergeCell ref="AL51:AM51"/>
    <mergeCell ref="BF13:BF16"/>
    <mergeCell ref="AR51:AS51"/>
    <mergeCell ref="AN63:AO63"/>
    <mergeCell ref="BH59:BJ59"/>
    <mergeCell ref="BH58:BJ58"/>
    <mergeCell ref="BD51:BE51"/>
    <mergeCell ref="BF51:BG51"/>
    <mergeCell ref="BH51:BJ51"/>
    <mergeCell ref="BH57:BJ57"/>
    <mergeCell ref="BH60:BJ60"/>
    <mergeCell ref="BF62:BG62"/>
    <mergeCell ref="AP63:AQ63"/>
    <mergeCell ref="AP62:AQ62"/>
    <mergeCell ref="AR62:AS62"/>
    <mergeCell ref="AT62:AU62"/>
    <mergeCell ref="BH62:BJ67"/>
    <mergeCell ref="BH52:BJ52"/>
    <mergeCell ref="BH53:BJ53"/>
    <mergeCell ref="BH54:BJ54"/>
    <mergeCell ref="BH55:BJ55"/>
    <mergeCell ref="BH56:BJ56"/>
    <mergeCell ref="BF55:BG55"/>
    <mergeCell ref="BF56:BG56"/>
    <mergeCell ref="AD60:AE60"/>
    <mergeCell ref="E57:AB57"/>
    <mergeCell ref="E58:AB58"/>
    <mergeCell ref="E59:AB59"/>
    <mergeCell ref="AV64:AW64"/>
    <mergeCell ref="BB62:BC62"/>
    <mergeCell ref="BD62:BE62"/>
    <mergeCell ref="AX64:AY64"/>
    <mergeCell ref="E60:AB60"/>
    <mergeCell ref="AZ62:BA62"/>
    <mergeCell ref="AR63:AS63"/>
    <mergeCell ref="AT63:AU63"/>
    <mergeCell ref="AV63:BA63"/>
    <mergeCell ref="BB63:BG63"/>
    <mergeCell ref="AL64:AM64"/>
    <mergeCell ref="AN64:AO64"/>
    <mergeCell ref="AP64:AQ64"/>
    <mergeCell ref="AL62:AM62"/>
    <mergeCell ref="AN62:AO62"/>
    <mergeCell ref="AG60:AH60"/>
    <mergeCell ref="AR64:AS64"/>
    <mergeCell ref="BF64:BG64"/>
    <mergeCell ref="AN8:AX8"/>
    <mergeCell ref="AL13:AO13"/>
    <mergeCell ref="AP13:AS13"/>
    <mergeCell ref="AV13:AX13"/>
    <mergeCell ref="AZ13:BC13"/>
    <mergeCell ref="D12:F12"/>
    <mergeCell ref="AT13:AU13"/>
    <mergeCell ref="AT14:AU14"/>
    <mergeCell ref="AT15:AU15"/>
    <mergeCell ref="C13:F13"/>
    <mergeCell ref="H13:J13"/>
    <mergeCell ref="L13:O13"/>
    <mergeCell ref="P13:S13"/>
    <mergeCell ref="U13:W13"/>
    <mergeCell ref="Y13:AA13"/>
    <mergeCell ref="AC13:AF13"/>
    <mergeCell ref="AH13:AJ13"/>
    <mergeCell ref="AF45:AH45"/>
    <mergeCell ref="D100:BP100"/>
    <mergeCell ref="AP70:AV70"/>
    <mergeCell ref="AT16:AU16"/>
    <mergeCell ref="BD30:BE30"/>
    <mergeCell ref="BF30:BG30"/>
    <mergeCell ref="AV28:BA28"/>
    <mergeCell ref="BB28:BG28"/>
    <mergeCell ref="AV29:AW29"/>
    <mergeCell ref="AX29:BA29"/>
    <mergeCell ref="BB29:BC29"/>
    <mergeCell ref="BD29:BG29"/>
    <mergeCell ref="BN18:BO18"/>
    <mergeCell ref="BP18:BQ18"/>
    <mergeCell ref="B57:D57"/>
    <mergeCell ref="B58:D58"/>
    <mergeCell ref="B59:D59"/>
    <mergeCell ref="B74:G74"/>
    <mergeCell ref="B75:G75"/>
    <mergeCell ref="H74:BD74"/>
    <mergeCell ref="H75:BD75"/>
    <mergeCell ref="AL63:AM63"/>
    <mergeCell ref="B64:AH64"/>
    <mergeCell ref="AZ64:BA64"/>
    <mergeCell ref="AT32:AU32"/>
    <mergeCell ref="BR18:BS18"/>
    <mergeCell ref="BM17:BN17"/>
    <mergeCell ref="BO17:BP17"/>
    <mergeCell ref="BQ17:BR17"/>
    <mergeCell ref="BH26:BJ30"/>
    <mergeCell ref="AL27:AM30"/>
    <mergeCell ref="AN27:AU27"/>
    <mergeCell ref="AV27:BG27"/>
    <mergeCell ref="AN28:AO30"/>
    <mergeCell ref="AP28:AQ30"/>
    <mergeCell ref="AR28:AS30"/>
    <mergeCell ref="AT28:AU30"/>
    <mergeCell ref="AV30:AW30"/>
    <mergeCell ref="AX30:AY30"/>
    <mergeCell ref="AZ30:BA30"/>
    <mergeCell ref="BB30:BC30"/>
    <mergeCell ref="BK17:BL17"/>
    <mergeCell ref="AV17:BC17"/>
    <mergeCell ref="AI26:AU26"/>
    <mergeCell ref="AV26:BG26"/>
    <mergeCell ref="BK26:BK30"/>
    <mergeCell ref="BB36:BC36"/>
    <mergeCell ref="BD36:BE36"/>
    <mergeCell ref="BF36:BG36"/>
    <mergeCell ref="AN36:AO36"/>
    <mergeCell ref="AP36:AQ36"/>
    <mergeCell ref="AR36:AS36"/>
    <mergeCell ref="AT36:AU36"/>
    <mergeCell ref="AV36:AW36"/>
    <mergeCell ref="AL37:AM37"/>
    <mergeCell ref="AX36:AY36"/>
    <mergeCell ref="AZ36:BA36"/>
    <mergeCell ref="BH38:BJ38"/>
    <mergeCell ref="AX38:AY38"/>
    <mergeCell ref="AZ38:BA38"/>
    <mergeCell ref="BB38:BC38"/>
    <mergeCell ref="BD38:BE38"/>
    <mergeCell ref="BF38:BG38"/>
    <mergeCell ref="AL38:AM38"/>
    <mergeCell ref="AN38:AO38"/>
    <mergeCell ref="AP38:AQ38"/>
    <mergeCell ref="AR38:AS38"/>
    <mergeCell ref="AT38:AU38"/>
    <mergeCell ref="AV38:AW38"/>
    <mergeCell ref="BH37:BJ37"/>
    <mergeCell ref="AZ37:BA37"/>
    <mergeCell ref="BB37:BC37"/>
    <mergeCell ref="BD37:BE37"/>
    <mergeCell ref="BF37:BG37"/>
    <mergeCell ref="AN37:AO37"/>
    <mergeCell ref="AP37:AQ37"/>
    <mergeCell ref="AR37:AS37"/>
    <mergeCell ref="AT37:AU37"/>
    <mergeCell ref="AV37:AW37"/>
    <mergeCell ref="AX37:AY37"/>
    <mergeCell ref="AF43:AH43"/>
    <mergeCell ref="BH43:BJ43"/>
    <mergeCell ref="AX43:AY43"/>
    <mergeCell ref="AZ43:BA43"/>
    <mergeCell ref="BB43:BC43"/>
    <mergeCell ref="AN40:AO40"/>
    <mergeCell ref="AP40:AQ40"/>
    <mergeCell ref="AR40:AS40"/>
    <mergeCell ref="AT40:AU40"/>
    <mergeCell ref="AV40:AW40"/>
    <mergeCell ref="AX40:AY40"/>
    <mergeCell ref="AL40:AM40"/>
    <mergeCell ref="BH41:BJ41"/>
    <mergeCell ref="AX41:AY41"/>
    <mergeCell ref="AZ41:BA41"/>
    <mergeCell ref="BD41:BE41"/>
    <mergeCell ref="BF41:BG41"/>
    <mergeCell ref="AL41:AM41"/>
    <mergeCell ref="AN41:AO41"/>
    <mergeCell ref="AP41:AQ41"/>
    <mergeCell ref="AR41:AS41"/>
    <mergeCell ref="AT41:AU41"/>
    <mergeCell ref="AV41:AW41"/>
    <mergeCell ref="BB41:BC41"/>
    <mergeCell ref="AF42:AH42"/>
    <mergeCell ref="AZ42:BA42"/>
    <mergeCell ref="BB42:BC42"/>
    <mergeCell ref="BD42:BE42"/>
    <mergeCell ref="BF42:BG42"/>
    <mergeCell ref="AN42:AO42"/>
    <mergeCell ref="AP42:AQ42"/>
    <mergeCell ref="AR42:AS42"/>
    <mergeCell ref="AT42:AU42"/>
    <mergeCell ref="AV42:AW42"/>
    <mergeCell ref="AX42:AY42"/>
    <mergeCell ref="AL42:AM42"/>
    <mergeCell ref="BD43:BE43"/>
    <mergeCell ref="BF43:BG43"/>
    <mergeCell ref="AL43:AM43"/>
    <mergeCell ref="AN43:AO43"/>
    <mergeCell ref="AP43:AQ43"/>
    <mergeCell ref="AR43:AS43"/>
    <mergeCell ref="AT43:AU43"/>
    <mergeCell ref="AV43:AW43"/>
    <mergeCell ref="BH45:BJ45"/>
    <mergeCell ref="AX45:AY45"/>
    <mergeCell ref="AZ45:BA45"/>
    <mergeCell ref="AL44:AM44"/>
    <mergeCell ref="BH44:BJ44"/>
    <mergeCell ref="AZ44:BA44"/>
    <mergeCell ref="BB44:BC44"/>
    <mergeCell ref="BD44:BE44"/>
    <mergeCell ref="BF44:BG44"/>
    <mergeCell ref="AN44:AO44"/>
    <mergeCell ref="AP44:AQ44"/>
    <mergeCell ref="BH48:BJ48"/>
    <mergeCell ref="AR48:AS48"/>
    <mergeCell ref="AX46:AY46"/>
    <mergeCell ref="BB47:BC47"/>
    <mergeCell ref="BD45:BE45"/>
    <mergeCell ref="BF45:BG45"/>
    <mergeCell ref="AL45:AM45"/>
    <mergeCell ref="AN45:AO45"/>
    <mergeCell ref="AP45:AQ45"/>
    <mergeCell ref="AR45:AS45"/>
    <mergeCell ref="AT45:AU45"/>
    <mergeCell ref="AV45:AW45"/>
    <mergeCell ref="BB45:BC45"/>
    <mergeCell ref="AL46:AM46"/>
    <mergeCell ref="AN46:AO46"/>
    <mergeCell ref="BH47:BJ47"/>
    <mergeCell ref="BH46:BJ46"/>
    <mergeCell ref="AP47:AQ47"/>
    <mergeCell ref="AR47:AS47"/>
    <mergeCell ref="AT47:AU47"/>
    <mergeCell ref="AV47:AW47"/>
    <mergeCell ref="AX47:AY47"/>
    <mergeCell ref="AZ47:BA47"/>
    <mergeCell ref="BD47:BE47"/>
    <mergeCell ref="BF47:BG47"/>
    <mergeCell ref="AR44:AS44"/>
    <mergeCell ref="AT44:AU44"/>
    <mergeCell ref="AV44:AW44"/>
    <mergeCell ref="AX44:AY44"/>
    <mergeCell ref="AZ46:BA46"/>
    <mergeCell ref="BB46:BC46"/>
    <mergeCell ref="BD46:BE46"/>
    <mergeCell ref="BF46:BG46"/>
    <mergeCell ref="AR46:AS46"/>
    <mergeCell ref="AZ48:BA48"/>
    <mergeCell ref="BB48:BC48"/>
    <mergeCell ref="BD48:BE48"/>
    <mergeCell ref="BF48:BG48"/>
    <mergeCell ref="BB64:BC64"/>
    <mergeCell ref="BD64:BE64"/>
    <mergeCell ref="AT51:AU51"/>
    <mergeCell ref="AV51:AW51"/>
    <mergeCell ref="AX51:AY51"/>
    <mergeCell ref="AZ51:BA51"/>
    <mergeCell ref="BB51:BC51"/>
    <mergeCell ref="AT64:AU64"/>
    <mergeCell ref="AZ52:BA52"/>
    <mergeCell ref="AX52:AY52"/>
    <mergeCell ref="AV52:AW52"/>
    <mergeCell ref="AT52:AU52"/>
    <mergeCell ref="AX49:AY49"/>
    <mergeCell ref="AZ49:BA49"/>
    <mergeCell ref="BB49:BC49"/>
    <mergeCell ref="BD49:BE49"/>
    <mergeCell ref="AX48:AY48"/>
    <mergeCell ref="BF52:BG52"/>
    <mergeCell ref="BF53:BG53"/>
    <mergeCell ref="BF54:BG54"/>
    <mergeCell ref="BH50:BJ50"/>
    <mergeCell ref="AZ50:BA50"/>
    <mergeCell ref="BB50:BC50"/>
    <mergeCell ref="BD50:BE50"/>
    <mergeCell ref="BF50:BG50"/>
    <mergeCell ref="BF49:BG49"/>
    <mergeCell ref="AB71:AH71"/>
    <mergeCell ref="AI71:AO71"/>
    <mergeCell ref="AP71:AV71"/>
    <mergeCell ref="B66:AH66"/>
    <mergeCell ref="B67:AH67"/>
    <mergeCell ref="B56:D56"/>
    <mergeCell ref="AC52:AE52"/>
    <mergeCell ref="AC53:AE53"/>
    <mergeCell ref="AC54:AE54"/>
    <mergeCell ref="AC55:AE55"/>
    <mergeCell ref="AC56:AE56"/>
    <mergeCell ref="AF52:AH52"/>
    <mergeCell ref="AF53:AH53"/>
    <mergeCell ref="AF54:AH54"/>
    <mergeCell ref="AF55:AH55"/>
    <mergeCell ref="AF56:AH56"/>
    <mergeCell ref="E52:AB52"/>
    <mergeCell ref="E53:AB53"/>
    <mergeCell ref="BE79:BJ79"/>
    <mergeCell ref="BE80:BJ80"/>
    <mergeCell ref="BB65:BC65"/>
    <mergeCell ref="BD65:BE65"/>
    <mergeCell ref="BE94:BJ94"/>
    <mergeCell ref="BE83:BJ83"/>
    <mergeCell ref="BE84:BJ84"/>
    <mergeCell ref="BE85:BJ85"/>
    <mergeCell ref="BE86:BJ86"/>
    <mergeCell ref="AW69:BJ69"/>
    <mergeCell ref="AW70:BJ71"/>
    <mergeCell ref="BF65:BG65"/>
    <mergeCell ref="AZ65:BA65"/>
    <mergeCell ref="BE75:BJ75"/>
    <mergeCell ref="BE93:BJ93"/>
    <mergeCell ref="BE81:BJ81"/>
    <mergeCell ref="BE82:BJ82"/>
    <mergeCell ref="BE88:BJ88"/>
    <mergeCell ref="BE89:BJ89"/>
    <mergeCell ref="BE90:BJ90"/>
    <mergeCell ref="BE91:BJ91"/>
    <mergeCell ref="BE87:BJ87"/>
    <mergeCell ref="AV65:AW65"/>
    <mergeCell ref="BE76:BJ76"/>
    <mergeCell ref="AF34:AH34"/>
    <mergeCell ref="AI34:AK34"/>
    <mergeCell ref="AL34:AM34"/>
    <mergeCell ref="AN34:AO34"/>
    <mergeCell ref="AP34:AQ34"/>
    <mergeCell ref="AR34:AS34"/>
    <mergeCell ref="AT34:AU34"/>
    <mergeCell ref="AV34:AW34"/>
    <mergeCell ref="BE74:BJ74"/>
    <mergeCell ref="BH36:BJ36"/>
    <mergeCell ref="AL50:AM50"/>
    <mergeCell ref="AL49:AM49"/>
    <mergeCell ref="AN49:AO49"/>
    <mergeCell ref="AL48:AM48"/>
    <mergeCell ref="AL47:AM47"/>
    <mergeCell ref="AN47:AO47"/>
    <mergeCell ref="AN48:AO48"/>
    <mergeCell ref="AN50:AO50"/>
    <mergeCell ref="AP50:AQ50"/>
    <mergeCell ref="AR50:AS50"/>
    <mergeCell ref="AT50:AU50"/>
    <mergeCell ref="AV50:AW50"/>
    <mergeCell ref="AX50:AY50"/>
    <mergeCell ref="BH49:BJ49"/>
    <mergeCell ref="AX34:AY34"/>
    <mergeCell ref="AZ34:BA34"/>
    <mergeCell ref="BB34:BC34"/>
    <mergeCell ref="BD34:BE34"/>
    <mergeCell ref="BF34:BG34"/>
    <mergeCell ref="BH34:BJ34"/>
    <mergeCell ref="B35:D35"/>
    <mergeCell ref="E35:AB35"/>
    <mergeCell ref="AC35:AE35"/>
    <mergeCell ref="AF35:AH35"/>
    <mergeCell ref="AI35:AK35"/>
    <mergeCell ref="AL35:AM35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BH35:BJ35"/>
    <mergeCell ref="AC34:AE34"/>
    <mergeCell ref="E54:AB54"/>
    <mergeCell ref="E55:AB55"/>
    <mergeCell ref="E56:AB56"/>
    <mergeCell ref="B52:D52"/>
    <mergeCell ref="B53:D53"/>
    <mergeCell ref="B54:D54"/>
    <mergeCell ref="B55:D55"/>
    <mergeCell ref="BD56:BE56"/>
    <mergeCell ref="BB56:BC56"/>
    <mergeCell ref="BB55:BC55"/>
    <mergeCell ref="BB54:BC54"/>
    <mergeCell ref="BB53:BC53"/>
    <mergeCell ref="BB52:BC52"/>
    <mergeCell ref="AV55:AW55"/>
    <mergeCell ref="BD52:BE52"/>
    <mergeCell ref="BD53:BE53"/>
    <mergeCell ref="BD54:BE54"/>
    <mergeCell ref="BD55:BE55"/>
    <mergeCell ref="AN53:AO53"/>
    <mergeCell ref="AN54:AO54"/>
    <mergeCell ref="AN55:AO55"/>
    <mergeCell ref="AT55:AU55"/>
    <mergeCell ref="C107:Z107"/>
    <mergeCell ref="AT56:AU56"/>
    <mergeCell ref="AI56:AK56"/>
    <mergeCell ref="AL53:AM53"/>
    <mergeCell ref="AL54:AM54"/>
    <mergeCell ref="AL55:AM55"/>
    <mergeCell ref="AL56:AM56"/>
    <mergeCell ref="AA5:AP5"/>
    <mergeCell ref="AN12:BK12"/>
    <mergeCell ref="AE7:AW7"/>
    <mergeCell ref="AN56:AO56"/>
    <mergeCell ref="AP52:AQ52"/>
    <mergeCell ref="AN52:AO52"/>
    <mergeCell ref="AL52:AM52"/>
    <mergeCell ref="AI53:AK53"/>
    <mergeCell ref="AI52:AK52"/>
    <mergeCell ref="AP53:AQ53"/>
    <mergeCell ref="AV56:AW56"/>
    <mergeCell ref="AX56:AY56"/>
    <mergeCell ref="AX55:AY55"/>
    <mergeCell ref="AX54:AY54"/>
    <mergeCell ref="AX53:AY53"/>
    <mergeCell ref="AZ53:BA53"/>
    <mergeCell ref="AZ54:BA54"/>
    <mergeCell ref="A2:BJ2"/>
    <mergeCell ref="A3:BJ3"/>
    <mergeCell ref="AG9:AU9"/>
    <mergeCell ref="B70:L70"/>
    <mergeCell ref="B71:L71"/>
    <mergeCell ref="Q70:T70"/>
    <mergeCell ref="Q71:T71"/>
    <mergeCell ref="U70:AA70"/>
    <mergeCell ref="U71:AA71"/>
    <mergeCell ref="AZ55:BA55"/>
    <mergeCell ref="AZ56:BA56"/>
    <mergeCell ref="AP56:AQ56"/>
    <mergeCell ref="AR53:AS53"/>
    <mergeCell ref="AR54:AS54"/>
    <mergeCell ref="AR55:AS55"/>
    <mergeCell ref="AR56:AS56"/>
    <mergeCell ref="AT53:AU53"/>
    <mergeCell ref="AT54:AU54"/>
    <mergeCell ref="AV53:AW53"/>
    <mergeCell ref="AI54:AK54"/>
    <mergeCell ref="AI55:AK55"/>
    <mergeCell ref="AP54:AQ54"/>
    <mergeCell ref="AP55:AQ55"/>
    <mergeCell ref="AV54:AW54"/>
  </mergeCells>
  <printOptions horizontalCentered="1"/>
  <pageMargins left="0.39370078740157483" right="0.19685039370078741" top="0.39370078740157483" bottom="0.39370078740157483" header="0.39370078740157483" footer="0.31496062992125984"/>
  <pageSetup paperSize="8" scale="34" fitToHeight="0" orientation="portrait" r:id="rId1"/>
  <headerFooter alignWithMargins="0"/>
  <rowBreaks count="1" manualBreakCount="1">
    <brk id="7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2"/>
  <sheetViews>
    <sheetView showZeros="0" topLeftCell="A106" zoomScale="40" zoomScaleNormal="40" zoomScaleSheetLayoutView="40" zoomScalePageLayoutView="40" workbookViewId="0">
      <selection activeCell="C122" sqref="C122"/>
    </sheetView>
  </sheetViews>
  <sheetFormatPr defaultRowHeight="14.5" x14ac:dyDescent="0.35"/>
  <cols>
    <col min="1" max="1" width="1.08984375" style="341" customWidth="1"/>
    <col min="2" max="2" width="7.81640625" style="341" customWidth="1"/>
    <col min="3" max="3" width="5.1796875" style="341" customWidth="1"/>
    <col min="4" max="23" width="5.81640625" style="341" customWidth="1"/>
    <col min="24" max="24" width="3.90625" style="341" customWidth="1"/>
    <col min="25" max="25" width="3.54296875" style="341" customWidth="1"/>
    <col min="26" max="29" width="6.6328125" style="341" customWidth="1"/>
    <col min="30" max="30" width="8.453125" style="341" customWidth="1"/>
    <col min="31" max="33" width="7" style="341" customWidth="1"/>
    <col min="34" max="34" width="6.08984375" style="341" customWidth="1"/>
    <col min="35" max="35" width="6.6328125" style="341" customWidth="1"/>
    <col min="36" max="36" width="7" style="341" customWidth="1"/>
    <col min="37" max="37" width="6.6328125" style="341" customWidth="1"/>
    <col min="38" max="38" width="6.36328125" style="341" customWidth="1"/>
    <col min="39" max="39" width="6.6328125" style="341" customWidth="1"/>
    <col min="40" max="41" width="5.81640625" style="341" customWidth="1"/>
    <col min="42" max="42" width="6.54296875" style="341" customWidth="1"/>
    <col min="43" max="43" width="6.6328125" style="341" customWidth="1"/>
    <col min="44" max="45" width="5.81640625" style="341" customWidth="1"/>
    <col min="46" max="46" width="7.81640625" style="341" customWidth="1"/>
    <col min="47" max="47" width="7.6328125" style="341" customWidth="1"/>
    <col min="48" max="48" width="6.54296875" style="341" customWidth="1"/>
    <col min="49" max="50" width="6.6328125" style="341" customWidth="1"/>
    <col min="51" max="51" width="6.08984375" style="341" customWidth="1"/>
    <col min="52" max="52" width="8.08984375" style="341" customWidth="1"/>
    <col min="53" max="53" width="6.54296875" style="341" customWidth="1"/>
    <col min="54" max="54" width="6.6328125" style="341" customWidth="1"/>
    <col min="55" max="55" width="6.90625" style="341" customWidth="1"/>
    <col min="56" max="56" width="6.6328125" style="341" customWidth="1"/>
    <col min="57" max="57" width="5.1796875" style="341" customWidth="1"/>
    <col min="58" max="58" width="6.90625" style="341" customWidth="1"/>
    <col min="59" max="59" width="7.08984375" style="341" customWidth="1"/>
    <col min="60" max="60" width="6.1796875" style="341" customWidth="1"/>
    <col min="61" max="61" width="8.1796875" style="341" customWidth="1"/>
    <col min="62" max="62" width="6.1796875" style="341" customWidth="1"/>
    <col min="63" max="64" width="8.1796875" style="341" customWidth="1"/>
    <col min="65" max="65" width="3.453125" style="341" customWidth="1"/>
    <col min="66" max="66" width="3.81640625" style="341" customWidth="1"/>
    <col min="67" max="67" width="11.54296875" style="395" customWidth="1"/>
    <col min="68" max="70" width="8.90625" style="340"/>
  </cols>
  <sheetData>
    <row r="1" spans="1:71" ht="46" x14ac:dyDescent="0.35">
      <c r="A1" s="420" t="s">
        <v>56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  <c r="AC1" s="420"/>
      <c r="AD1" s="420"/>
      <c r="AE1" s="420"/>
      <c r="AF1" s="420"/>
      <c r="AG1" s="420"/>
      <c r="AH1" s="420"/>
      <c r="AI1" s="420"/>
      <c r="AJ1" s="420"/>
      <c r="AK1" s="420"/>
      <c r="AL1" s="420"/>
      <c r="AM1" s="420"/>
      <c r="AN1" s="420"/>
      <c r="AO1" s="420"/>
      <c r="AP1" s="420"/>
      <c r="AQ1" s="420"/>
      <c r="AR1" s="420"/>
      <c r="AS1" s="420"/>
      <c r="AT1" s="420"/>
      <c r="AU1" s="420"/>
      <c r="AV1" s="420"/>
      <c r="AW1" s="420"/>
      <c r="AX1" s="420"/>
      <c r="AY1" s="420"/>
      <c r="AZ1" s="420"/>
      <c r="BA1" s="420"/>
      <c r="BB1" s="420"/>
      <c r="BC1" s="420"/>
      <c r="BD1" s="420"/>
      <c r="BE1" s="420"/>
      <c r="BF1" s="420"/>
      <c r="BG1" s="420"/>
      <c r="BH1" s="420"/>
      <c r="BI1" s="420"/>
      <c r="BJ1" s="420"/>
      <c r="BK1" s="420"/>
      <c r="BL1" s="420"/>
      <c r="BM1" s="420"/>
      <c r="BN1" s="420"/>
      <c r="BO1" s="420"/>
      <c r="BP1" s="367"/>
      <c r="BQ1" s="367"/>
      <c r="BR1" s="367"/>
    </row>
    <row r="2" spans="1:71" ht="47.4" customHeight="1" x14ac:dyDescent="0.35">
      <c r="A2" s="420" t="s">
        <v>136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0"/>
      <c r="Z2" s="420"/>
      <c r="AA2" s="420"/>
      <c r="AB2" s="420"/>
      <c r="AC2" s="420"/>
      <c r="AD2" s="420"/>
      <c r="AE2" s="420"/>
      <c r="AF2" s="420"/>
      <c r="AG2" s="420"/>
      <c r="AH2" s="420"/>
      <c r="AI2" s="420"/>
      <c r="AJ2" s="420"/>
      <c r="AK2" s="420"/>
      <c r="AL2" s="420"/>
      <c r="AM2" s="420"/>
      <c r="AN2" s="420"/>
      <c r="AO2" s="420"/>
      <c r="AP2" s="420"/>
      <c r="AQ2" s="420"/>
      <c r="AR2" s="420"/>
      <c r="AS2" s="420"/>
      <c r="AT2" s="420"/>
      <c r="AU2" s="420"/>
      <c r="AV2" s="420"/>
      <c r="AW2" s="420"/>
      <c r="AX2" s="420"/>
      <c r="AY2" s="420"/>
      <c r="AZ2" s="420"/>
      <c r="BA2" s="420"/>
      <c r="BB2" s="420"/>
      <c r="BC2" s="420"/>
      <c r="BD2" s="420"/>
      <c r="BE2" s="420"/>
      <c r="BF2" s="420"/>
      <c r="BG2" s="420"/>
      <c r="BH2" s="420"/>
      <c r="BI2" s="420"/>
      <c r="BJ2" s="420"/>
      <c r="BK2" s="420"/>
      <c r="BL2" s="420"/>
      <c r="BM2" s="420"/>
      <c r="BN2" s="420"/>
      <c r="BO2" s="420"/>
      <c r="BP2" s="367"/>
      <c r="BQ2" s="367"/>
      <c r="BR2" s="367"/>
    </row>
    <row r="3" spans="1:71" ht="8.4" customHeight="1" x14ac:dyDescent="0.6">
      <c r="A3" s="22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7"/>
      <c r="R3" s="27"/>
      <c r="S3" s="27"/>
      <c r="T3" s="27"/>
      <c r="U3" s="27"/>
      <c r="V3" s="28"/>
      <c r="W3" s="27"/>
      <c r="X3" s="27"/>
      <c r="Y3" s="27"/>
      <c r="Z3" s="27"/>
      <c r="AA3" s="22"/>
      <c r="AB3" s="29"/>
      <c r="AC3" s="22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68"/>
      <c r="BP3" s="368"/>
      <c r="BQ3" s="368"/>
      <c r="BR3" s="368"/>
    </row>
    <row r="4" spans="1:71" ht="46.25" customHeight="1" x14ac:dyDescent="1.05">
      <c r="A4" s="22"/>
      <c r="F4" s="25" t="s">
        <v>248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09"/>
      <c r="R4" s="911" t="s">
        <v>138</v>
      </c>
      <c r="S4" s="911"/>
      <c r="T4" s="911"/>
      <c r="U4" s="911"/>
      <c r="V4" s="911"/>
      <c r="W4" s="911"/>
      <c r="X4" s="911"/>
      <c r="Y4" s="911"/>
      <c r="Z4" s="911"/>
      <c r="AA4" s="911"/>
      <c r="AB4" s="911"/>
      <c r="AC4" s="911"/>
      <c r="AD4" s="911"/>
      <c r="AE4" s="911"/>
      <c r="AF4" s="911"/>
      <c r="AG4" s="911"/>
      <c r="AH4" s="911"/>
      <c r="AI4" s="911"/>
      <c r="AJ4" s="911"/>
      <c r="AK4" s="911"/>
      <c r="AL4" s="911"/>
      <c r="AM4" s="911"/>
      <c r="AN4" s="911"/>
      <c r="AO4" s="911"/>
      <c r="AP4" s="911"/>
      <c r="AQ4" s="911"/>
      <c r="AR4" s="911"/>
      <c r="AS4" s="911"/>
      <c r="AT4" s="911"/>
      <c r="AU4" s="911"/>
      <c r="AV4" s="911"/>
      <c r="AW4" s="911"/>
      <c r="AX4" s="911"/>
      <c r="AY4" s="293"/>
      <c r="BA4" s="221"/>
      <c r="BB4" s="221"/>
      <c r="BC4" s="221"/>
      <c r="BD4" s="221"/>
      <c r="BE4" s="221"/>
      <c r="BF4" s="221"/>
      <c r="BG4" s="221"/>
      <c r="BH4" s="342"/>
      <c r="BI4" s="342"/>
      <c r="BJ4" s="221"/>
      <c r="BK4" s="221"/>
      <c r="BL4" s="221"/>
      <c r="BM4" s="221"/>
      <c r="BO4" s="390"/>
      <c r="BP4" s="369"/>
    </row>
    <row r="5" spans="1:71" ht="52.25" customHeight="1" x14ac:dyDescent="0.85">
      <c r="A5" s="22"/>
      <c r="F5" s="26" t="s">
        <v>249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33"/>
      <c r="R5" s="33"/>
      <c r="S5" s="33"/>
      <c r="T5" s="33"/>
      <c r="U5" s="33"/>
      <c r="V5" s="33"/>
      <c r="W5" s="33"/>
      <c r="X5" s="33"/>
      <c r="Y5" s="33"/>
      <c r="Z5" s="33"/>
      <c r="AA5" s="34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221" t="s">
        <v>77</v>
      </c>
      <c r="AZ5" s="222"/>
      <c r="BA5" s="222"/>
      <c r="BB5" s="222"/>
      <c r="BC5" s="222"/>
      <c r="BD5" s="222"/>
      <c r="BF5" s="222"/>
      <c r="BG5" s="222"/>
      <c r="BH5" s="342"/>
      <c r="BI5" s="342"/>
      <c r="BJ5" s="222"/>
      <c r="BK5" s="222"/>
      <c r="BL5" s="222"/>
      <c r="BM5" s="222"/>
      <c r="BO5" s="391"/>
      <c r="BP5" s="370"/>
    </row>
    <row r="6" spans="1:71" ht="93.65" customHeight="1" x14ac:dyDescent="0.85">
      <c r="A6" s="22"/>
      <c r="F6" s="26" t="s">
        <v>250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33"/>
      <c r="R6" s="33"/>
      <c r="T6" s="178"/>
      <c r="U6" s="276" t="s">
        <v>128</v>
      </c>
      <c r="V6" s="276"/>
      <c r="W6" s="276"/>
      <c r="X6" s="276"/>
      <c r="Y6" s="276"/>
      <c r="Z6" s="276"/>
      <c r="AA6" s="22"/>
      <c r="AB6" s="283"/>
      <c r="AC6" s="283"/>
      <c r="AD6" s="438" t="s">
        <v>169</v>
      </c>
      <c r="AE6" s="438"/>
      <c r="AF6" s="438"/>
      <c r="AG6" s="438"/>
      <c r="AH6" s="438"/>
      <c r="AI6" s="438"/>
      <c r="AJ6" s="438"/>
      <c r="AK6" s="438"/>
      <c r="AL6" s="438"/>
      <c r="AM6" s="438"/>
      <c r="AN6" s="438"/>
      <c r="AO6" s="438"/>
      <c r="AP6" s="438"/>
      <c r="AQ6" s="438"/>
      <c r="AR6" s="438"/>
      <c r="AS6" s="438"/>
      <c r="AT6" s="438"/>
      <c r="AU6" s="438"/>
      <c r="AV6" s="438"/>
      <c r="AW6" s="283"/>
      <c r="AX6" s="283"/>
      <c r="AY6" s="223" t="s">
        <v>96</v>
      </c>
      <c r="AZ6" s="223"/>
      <c r="BA6" s="223"/>
      <c r="BB6" s="223"/>
      <c r="BC6" s="223"/>
      <c r="BD6" s="223"/>
      <c r="BF6" s="224" t="s">
        <v>216</v>
      </c>
      <c r="BG6" s="224"/>
      <c r="BH6" s="342"/>
      <c r="BI6" s="342"/>
      <c r="BJ6" s="224"/>
      <c r="BK6" s="224"/>
      <c r="BL6" s="224"/>
      <c r="BM6" s="224"/>
      <c r="BO6" s="392"/>
      <c r="BP6" s="371"/>
      <c r="BS6" s="294"/>
    </row>
    <row r="7" spans="1:71" ht="14.4" customHeight="1" x14ac:dyDescent="0.85">
      <c r="A7" s="38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33"/>
      <c r="R7" s="33"/>
      <c r="S7" s="295"/>
      <c r="T7" s="39"/>
      <c r="U7" s="278"/>
      <c r="V7" s="278"/>
      <c r="W7" s="278"/>
      <c r="X7" s="278"/>
      <c r="Y7" s="278"/>
      <c r="Z7" s="279"/>
      <c r="AA7" s="279"/>
      <c r="AB7" s="279"/>
      <c r="AC7" s="279"/>
      <c r="AD7" s="280"/>
      <c r="AE7" s="280"/>
      <c r="AF7" s="280"/>
      <c r="AG7" s="279"/>
      <c r="AH7" s="279"/>
      <c r="AI7" s="279"/>
      <c r="AJ7" s="279"/>
      <c r="AK7" s="279"/>
      <c r="AL7" s="279"/>
      <c r="AM7" s="580"/>
      <c r="AN7" s="580"/>
      <c r="AO7" s="580"/>
      <c r="AP7" s="580"/>
      <c r="AQ7" s="580"/>
      <c r="AR7" s="580"/>
      <c r="AS7" s="580"/>
      <c r="AT7" s="580"/>
      <c r="AU7" s="580"/>
      <c r="AV7" s="580"/>
      <c r="AW7" s="580"/>
      <c r="AX7" s="279"/>
      <c r="AY7" s="225"/>
      <c r="AZ7" s="225"/>
      <c r="BA7" s="225"/>
      <c r="BB7" s="225"/>
      <c r="BC7" s="225"/>
      <c r="BD7" s="225"/>
      <c r="BF7" s="225"/>
      <c r="BG7" s="225"/>
      <c r="BH7" s="342"/>
      <c r="BI7" s="342"/>
      <c r="BJ7" s="227"/>
      <c r="BK7" s="224"/>
      <c r="BL7" s="225"/>
      <c r="BM7" s="227"/>
      <c r="BO7" s="393"/>
      <c r="BP7" s="372"/>
    </row>
    <row r="8" spans="1:71" ht="51" customHeight="1" x14ac:dyDescent="0.85">
      <c r="A8" s="38"/>
      <c r="F8" s="26" t="s">
        <v>251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7"/>
      <c r="R8" s="27"/>
      <c r="S8" s="220"/>
      <c r="T8" s="220"/>
      <c r="U8" s="282"/>
      <c r="V8" s="38"/>
      <c r="Z8" s="344" t="s">
        <v>170</v>
      </c>
      <c r="AA8" s="290"/>
      <c r="AB8" s="290"/>
      <c r="AC8" s="289"/>
      <c r="AD8" s="290"/>
      <c r="AE8" s="288"/>
      <c r="AF8" s="288"/>
      <c r="AG8" s="421" t="s">
        <v>199</v>
      </c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  <c r="AS8" s="421"/>
      <c r="AT8" s="421"/>
      <c r="AU8" s="421"/>
      <c r="AV8" s="421"/>
      <c r="AW8" s="421"/>
      <c r="AX8" s="288"/>
      <c r="AY8" s="221" t="s">
        <v>141</v>
      </c>
      <c r="AZ8" s="221"/>
      <c r="BA8" s="221"/>
      <c r="BB8" s="221"/>
      <c r="BC8" s="221"/>
      <c r="BD8" s="221"/>
      <c r="BF8" s="221"/>
      <c r="BG8" s="221"/>
      <c r="BH8" s="342"/>
      <c r="BI8" s="342"/>
      <c r="BJ8" s="221"/>
      <c r="BK8" s="221"/>
      <c r="BL8" s="221"/>
      <c r="BM8" s="221"/>
      <c r="BO8" s="390"/>
      <c r="BP8" s="373"/>
    </row>
    <row r="9" spans="1:71" ht="46" x14ac:dyDescent="0.7">
      <c r="A9" s="38"/>
      <c r="F9" s="43" t="s">
        <v>253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7"/>
      <c r="R9" s="27"/>
      <c r="S9" s="27"/>
      <c r="T9" s="27"/>
      <c r="U9" s="27"/>
      <c r="V9" s="27"/>
      <c r="W9" s="27"/>
      <c r="X9" s="27"/>
      <c r="Y9" s="27"/>
      <c r="Z9" s="27"/>
      <c r="AA9" s="44"/>
      <c r="AB9" s="27"/>
      <c r="AC9" s="27"/>
      <c r="AD9" s="27"/>
      <c r="AE9" s="27"/>
      <c r="AF9" s="27"/>
      <c r="AG9" s="45"/>
      <c r="AH9" s="27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0"/>
      <c r="BG9" s="40"/>
      <c r="BH9" s="40"/>
      <c r="BI9" s="40"/>
      <c r="BJ9" s="40"/>
      <c r="BK9" s="40"/>
      <c r="BL9" s="40"/>
      <c r="BM9" s="40"/>
      <c r="BO9" s="394"/>
      <c r="BP9" s="374"/>
      <c r="BQ9" s="374"/>
      <c r="BR9" s="374"/>
    </row>
    <row r="10" spans="1:71" ht="10.75" customHeight="1" x14ac:dyDescent="0.5">
      <c r="A10" s="47"/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8"/>
      <c r="Z10" s="48"/>
      <c r="AA10" s="50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</row>
    <row r="11" spans="1:71" s="296" customFormat="1" ht="52.75" customHeight="1" thickBot="1" x14ac:dyDescent="1.05">
      <c r="A11" s="31"/>
      <c r="B11" s="230"/>
      <c r="C11" s="230"/>
      <c r="D11" s="230"/>
      <c r="E11" s="230"/>
      <c r="F11" s="230"/>
      <c r="G11" s="230"/>
      <c r="H11" s="230"/>
      <c r="I11" s="230" t="s">
        <v>61</v>
      </c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2"/>
      <c r="AM11" s="232"/>
      <c r="AN11" s="232"/>
      <c r="AO11" s="436" t="s">
        <v>62</v>
      </c>
      <c r="AP11" s="436"/>
      <c r="AQ11" s="436"/>
      <c r="AR11" s="436"/>
      <c r="AS11" s="436"/>
      <c r="AT11" s="436"/>
      <c r="AU11" s="436"/>
      <c r="AV11" s="436"/>
      <c r="AW11" s="436"/>
      <c r="AX11" s="436"/>
      <c r="AY11" s="436"/>
      <c r="AZ11" s="436"/>
      <c r="BA11" s="436"/>
      <c r="BB11" s="436"/>
      <c r="BC11" s="436"/>
      <c r="BD11" s="436"/>
      <c r="BE11" s="436"/>
      <c r="BF11" s="436"/>
      <c r="BG11" s="436"/>
      <c r="BH11" s="436"/>
      <c r="BI11" s="436"/>
      <c r="BJ11" s="436"/>
      <c r="BK11" s="436"/>
      <c r="BL11" s="437"/>
      <c r="BM11" s="233"/>
      <c r="BN11" s="233"/>
      <c r="BO11" s="233"/>
      <c r="BP11" s="233"/>
      <c r="BQ11" s="233"/>
      <c r="BR11" s="233"/>
    </row>
    <row r="12" spans="1:71" ht="57" customHeight="1" thickTop="1" x14ac:dyDescent="0.65">
      <c r="A12" s="47"/>
      <c r="B12" s="931" t="s">
        <v>26</v>
      </c>
      <c r="C12" s="909" t="s">
        <v>63</v>
      </c>
      <c r="D12" s="910"/>
      <c r="E12" s="910"/>
      <c r="F12" s="910"/>
      <c r="G12" s="128"/>
      <c r="H12" s="910" t="s">
        <v>64</v>
      </c>
      <c r="I12" s="910"/>
      <c r="J12" s="910"/>
      <c r="K12" s="129"/>
      <c r="L12" s="910" t="s">
        <v>65</v>
      </c>
      <c r="M12" s="910"/>
      <c r="N12" s="910"/>
      <c r="O12" s="910"/>
      <c r="P12" s="910" t="s">
        <v>66</v>
      </c>
      <c r="Q12" s="910"/>
      <c r="R12" s="910"/>
      <c r="S12" s="910"/>
      <c r="T12" s="129"/>
      <c r="U12" s="910" t="s">
        <v>67</v>
      </c>
      <c r="V12" s="910"/>
      <c r="W12" s="910"/>
      <c r="X12" s="917"/>
      <c r="Y12" s="918"/>
      <c r="Z12" s="910" t="s">
        <v>68</v>
      </c>
      <c r="AA12" s="910"/>
      <c r="AB12" s="910"/>
      <c r="AC12" s="130"/>
      <c r="AD12" s="910" t="s">
        <v>69</v>
      </c>
      <c r="AE12" s="910"/>
      <c r="AF12" s="910"/>
      <c r="AG12" s="910"/>
      <c r="AH12" s="130"/>
      <c r="AI12" s="910" t="s">
        <v>70</v>
      </c>
      <c r="AJ12" s="910"/>
      <c r="AK12" s="910"/>
      <c r="AL12" s="130"/>
      <c r="AM12" s="910" t="s">
        <v>71</v>
      </c>
      <c r="AN12" s="910"/>
      <c r="AO12" s="910"/>
      <c r="AP12" s="910"/>
      <c r="AQ12" s="910" t="s">
        <v>72</v>
      </c>
      <c r="AR12" s="910"/>
      <c r="AS12" s="910"/>
      <c r="AT12" s="910"/>
      <c r="AU12" s="358"/>
      <c r="AV12" s="910" t="s">
        <v>73</v>
      </c>
      <c r="AW12" s="910"/>
      <c r="AX12" s="910"/>
      <c r="AY12" s="129"/>
      <c r="AZ12" s="910" t="s">
        <v>74</v>
      </c>
      <c r="BA12" s="910"/>
      <c r="BB12" s="910"/>
      <c r="BC12" s="916"/>
      <c r="BD12" s="818" t="s">
        <v>152</v>
      </c>
      <c r="BE12" s="638"/>
      <c r="BF12" s="638" t="s">
        <v>153</v>
      </c>
      <c r="BG12" s="920" t="s">
        <v>217</v>
      </c>
      <c r="BH12" s="923" t="s">
        <v>29</v>
      </c>
      <c r="BI12" s="638" t="s">
        <v>135</v>
      </c>
      <c r="BJ12" s="638" t="s">
        <v>30</v>
      </c>
      <c r="BK12" s="641" t="s">
        <v>7</v>
      </c>
      <c r="BL12" s="366"/>
      <c r="BM12" s="47"/>
      <c r="BN12" s="47"/>
      <c r="BO12" s="135"/>
    </row>
    <row r="13" spans="1:71" ht="150" customHeight="1" x14ac:dyDescent="0.55000000000000004">
      <c r="A13" s="47"/>
      <c r="B13" s="932"/>
      <c r="C13" s="297">
        <v>1</v>
      </c>
      <c r="D13" s="298">
        <v>8</v>
      </c>
      <c r="E13" s="298">
        <v>15</v>
      </c>
      <c r="F13" s="298">
        <v>22</v>
      </c>
      <c r="G13" s="299">
        <v>29</v>
      </c>
      <c r="H13" s="298">
        <v>6</v>
      </c>
      <c r="I13" s="298">
        <v>13</v>
      </c>
      <c r="J13" s="298">
        <v>20</v>
      </c>
      <c r="K13" s="300">
        <v>27</v>
      </c>
      <c r="L13" s="298">
        <v>3</v>
      </c>
      <c r="M13" s="298">
        <v>10</v>
      </c>
      <c r="N13" s="298">
        <v>17</v>
      </c>
      <c r="O13" s="298">
        <v>24</v>
      </c>
      <c r="P13" s="298">
        <v>1</v>
      </c>
      <c r="Q13" s="298">
        <v>8</v>
      </c>
      <c r="R13" s="298">
        <v>15</v>
      </c>
      <c r="S13" s="298">
        <v>22</v>
      </c>
      <c r="T13" s="300">
        <v>29</v>
      </c>
      <c r="U13" s="298">
        <v>5</v>
      </c>
      <c r="V13" s="298">
        <v>12</v>
      </c>
      <c r="W13" s="298">
        <v>19</v>
      </c>
      <c r="X13" s="912">
        <v>26</v>
      </c>
      <c r="Y13" s="913"/>
      <c r="Z13" s="298">
        <v>2</v>
      </c>
      <c r="AA13" s="298">
        <v>9</v>
      </c>
      <c r="AB13" s="298">
        <v>16</v>
      </c>
      <c r="AC13" s="299">
        <v>23</v>
      </c>
      <c r="AD13" s="298">
        <v>2</v>
      </c>
      <c r="AE13" s="298">
        <v>9</v>
      </c>
      <c r="AF13" s="298">
        <v>16</v>
      </c>
      <c r="AG13" s="298">
        <v>23</v>
      </c>
      <c r="AH13" s="299">
        <v>30</v>
      </c>
      <c r="AI13" s="298">
        <v>6</v>
      </c>
      <c r="AJ13" s="298">
        <v>13</v>
      </c>
      <c r="AK13" s="298">
        <v>20</v>
      </c>
      <c r="AL13" s="299">
        <v>27</v>
      </c>
      <c r="AM13" s="298">
        <v>4</v>
      </c>
      <c r="AN13" s="298">
        <v>11</v>
      </c>
      <c r="AO13" s="298">
        <v>18</v>
      </c>
      <c r="AP13" s="298">
        <v>25</v>
      </c>
      <c r="AQ13" s="298">
        <v>1</v>
      </c>
      <c r="AR13" s="298">
        <v>8</v>
      </c>
      <c r="AS13" s="298">
        <v>15</v>
      </c>
      <c r="AT13" s="298">
        <v>22</v>
      </c>
      <c r="AU13" s="355">
        <v>29</v>
      </c>
      <c r="AV13" s="298">
        <v>6</v>
      </c>
      <c r="AW13" s="298">
        <v>13</v>
      </c>
      <c r="AX13" s="298">
        <v>20</v>
      </c>
      <c r="AY13" s="300">
        <v>27</v>
      </c>
      <c r="AZ13" s="301">
        <v>3</v>
      </c>
      <c r="BA13" s="301">
        <v>10</v>
      </c>
      <c r="BB13" s="301">
        <v>17</v>
      </c>
      <c r="BC13" s="302">
        <v>24</v>
      </c>
      <c r="BD13" s="819"/>
      <c r="BE13" s="639"/>
      <c r="BF13" s="639"/>
      <c r="BG13" s="921"/>
      <c r="BH13" s="924"/>
      <c r="BI13" s="639"/>
      <c r="BJ13" s="639"/>
      <c r="BK13" s="642"/>
      <c r="BL13" s="47"/>
      <c r="BM13" s="47"/>
      <c r="BN13" s="47"/>
      <c r="BO13" s="135"/>
    </row>
    <row r="14" spans="1:71" ht="151.25" customHeight="1" x14ac:dyDescent="0.55000000000000004">
      <c r="A14" s="47"/>
      <c r="B14" s="932"/>
      <c r="C14" s="303">
        <v>7</v>
      </c>
      <c r="D14" s="304">
        <v>14</v>
      </c>
      <c r="E14" s="304">
        <v>21</v>
      </c>
      <c r="F14" s="304">
        <v>28</v>
      </c>
      <c r="G14" s="304">
        <v>5</v>
      </c>
      <c r="H14" s="304">
        <v>12</v>
      </c>
      <c r="I14" s="304">
        <v>19</v>
      </c>
      <c r="J14" s="304">
        <v>26</v>
      </c>
      <c r="K14" s="304">
        <v>2</v>
      </c>
      <c r="L14" s="304">
        <v>9</v>
      </c>
      <c r="M14" s="304">
        <v>16</v>
      </c>
      <c r="N14" s="304">
        <v>23</v>
      </c>
      <c r="O14" s="304">
        <v>30</v>
      </c>
      <c r="P14" s="304">
        <v>7</v>
      </c>
      <c r="Q14" s="304">
        <v>14</v>
      </c>
      <c r="R14" s="304">
        <v>21</v>
      </c>
      <c r="S14" s="304">
        <v>28</v>
      </c>
      <c r="T14" s="304">
        <v>4</v>
      </c>
      <c r="U14" s="304">
        <v>11</v>
      </c>
      <c r="V14" s="304">
        <v>18</v>
      </c>
      <c r="W14" s="304">
        <v>25</v>
      </c>
      <c r="X14" s="914">
        <v>1</v>
      </c>
      <c r="Y14" s="915"/>
      <c r="Z14" s="304">
        <v>8</v>
      </c>
      <c r="AA14" s="304">
        <v>15</v>
      </c>
      <c r="AB14" s="304">
        <v>22</v>
      </c>
      <c r="AC14" s="304">
        <v>1</v>
      </c>
      <c r="AD14" s="304">
        <v>8</v>
      </c>
      <c r="AE14" s="304">
        <v>15</v>
      </c>
      <c r="AF14" s="304">
        <v>22</v>
      </c>
      <c r="AG14" s="304">
        <v>29</v>
      </c>
      <c r="AH14" s="304">
        <v>5</v>
      </c>
      <c r="AI14" s="304">
        <v>12</v>
      </c>
      <c r="AJ14" s="304">
        <v>19</v>
      </c>
      <c r="AK14" s="304">
        <v>26</v>
      </c>
      <c r="AL14" s="304">
        <v>3</v>
      </c>
      <c r="AM14" s="304">
        <v>10</v>
      </c>
      <c r="AN14" s="304">
        <v>17</v>
      </c>
      <c r="AO14" s="304">
        <v>24</v>
      </c>
      <c r="AP14" s="304">
        <v>31</v>
      </c>
      <c r="AQ14" s="304">
        <v>7</v>
      </c>
      <c r="AR14" s="304">
        <v>14</v>
      </c>
      <c r="AS14" s="304">
        <v>21</v>
      </c>
      <c r="AT14" s="304">
        <v>28</v>
      </c>
      <c r="AU14" s="356">
        <v>5</v>
      </c>
      <c r="AV14" s="304">
        <v>12</v>
      </c>
      <c r="AW14" s="304">
        <v>19</v>
      </c>
      <c r="AX14" s="304">
        <v>26</v>
      </c>
      <c r="AY14" s="304">
        <v>2</v>
      </c>
      <c r="AZ14" s="299">
        <v>9</v>
      </c>
      <c r="BA14" s="299">
        <v>16</v>
      </c>
      <c r="BB14" s="299">
        <v>23</v>
      </c>
      <c r="BC14" s="305">
        <v>31</v>
      </c>
      <c r="BD14" s="819"/>
      <c r="BE14" s="639"/>
      <c r="BF14" s="639"/>
      <c r="BG14" s="921"/>
      <c r="BH14" s="924"/>
      <c r="BI14" s="639"/>
      <c r="BJ14" s="639"/>
      <c r="BK14" s="642"/>
      <c r="BL14" s="47"/>
      <c r="BM14" s="47"/>
      <c r="BN14" s="47"/>
      <c r="BO14" s="135"/>
    </row>
    <row r="15" spans="1:71" ht="45.65" customHeight="1" thickBot="1" x14ac:dyDescent="0.5">
      <c r="A15" s="47"/>
      <c r="B15" s="933"/>
      <c r="C15" s="306">
        <v>1</v>
      </c>
      <c r="D15" s="307">
        <v>2</v>
      </c>
      <c r="E15" s="307">
        <v>3</v>
      </c>
      <c r="F15" s="307">
        <v>4</v>
      </c>
      <c r="G15" s="307">
        <v>5</v>
      </c>
      <c r="H15" s="307">
        <v>6</v>
      </c>
      <c r="I15" s="307">
        <v>7</v>
      </c>
      <c r="J15" s="307">
        <v>8</v>
      </c>
      <c r="K15" s="307">
        <v>9</v>
      </c>
      <c r="L15" s="307">
        <v>10</v>
      </c>
      <c r="M15" s="307">
        <v>11</v>
      </c>
      <c r="N15" s="307">
        <v>12</v>
      </c>
      <c r="O15" s="307">
        <v>13</v>
      </c>
      <c r="P15" s="307">
        <v>14</v>
      </c>
      <c r="Q15" s="307">
        <v>15</v>
      </c>
      <c r="R15" s="307">
        <v>16</v>
      </c>
      <c r="S15" s="307">
        <v>17</v>
      </c>
      <c r="T15" s="307">
        <v>18</v>
      </c>
      <c r="U15" s="307">
        <v>19</v>
      </c>
      <c r="V15" s="307">
        <v>20</v>
      </c>
      <c r="W15" s="307">
        <v>21</v>
      </c>
      <c r="X15" s="872">
        <v>22</v>
      </c>
      <c r="Y15" s="873"/>
      <c r="Z15" s="307">
        <v>23</v>
      </c>
      <c r="AA15" s="307">
        <v>24</v>
      </c>
      <c r="AB15" s="307">
        <v>25</v>
      </c>
      <c r="AC15" s="307">
        <v>26</v>
      </c>
      <c r="AD15" s="307">
        <v>27</v>
      </c>
      <c r="AE15" s="307">
        <v>28</v>
      </c>
      <c r="AF15" s="307">
        <v>29</v>
      </c>
      <c r="AG15" s="307">
        <v>30</v>
      </c>
      <c r="AH15" s="307">
        <v>31</v>
      </c>
      <c r="AI15" s="307">
        <v>32</v>
      </c>
      <c r="AJ15" s="307">
        <v>33</v>
      </c>
      <c r="AK15" s="307">
        <v>34</v>
      </c>
      <c r="AL15" s="307">
        <v>35</v>
      </c>
      <c r="AM15" s="307">
        <v>36</v>
      </c>
      <c r="AN15" s="307">
        <v>37</v>
      </c>
      <c r="AO15" s="307">
        <v>38</v>
      </c>
      <c r="AP15" s="307">
        <v>39</v>
      </c>
      <c r="AQ15" s="307">
        <v>40</v>
      </c>
      <c r="AR15" s="307">
        <v>41</v>
      </c>
      <c r="AS15" s="307">
        <v>42</v>
      </c>
      <c r="AT15" s="307">
        <v>43</v>
      </c>
      <c r="AU15" s="357">
        <v>44</v>
      </c>
      <c r="AV15" s="307">
        <v>45</v>
      </c>
      <c r="AW15" s="307">
        <v>46</v>
      </c>
      <c r="AX15" s="307">
        <v>47</v>
      </c>
      <c r="AY15" s="307">
        <v>48</v>
      </c>
      <c r="AZ15" s="307">
        <v>49</v>
      </c>
      <c r="BA15" s="307">
        <v>50</v>
      </c>
      <c r="BB15" s="307">
        <v>51</v>
      </c>
      <c r="BC15" s="308">
        <v>52</v>
      </c>
      <c r="BD15" s="820"/>
      <c r="BE15" s="792"/>
      <c r="BF15" s="792"/>
      <c r="BG15" s="922"/>
      <c r="BH15" s="925"/>
      <c r="BI15" s="792"/>
      <c r="BJ15" s="792"/>
      <c r="BK15" s="919"/>
      <c r="BL15" s="47"/>
      <c r="BM15" s="47"/>
      <c r="BN15" s="47"/>
      <c r="BO15" s="135"/>
    </row>
    <row r="16" spans="1:71" s="314" customFormat="1" ht="37.75" customHeight="1" thickTop="1" thickBot="1" x14ac:dyDescent="0.75">
      <c r="A16" s="239"/>
      <c r="B16" s="309" t="s">
        <v>32</v>
      </c>
      <c r="C16" s="310"/>
      <c r="D16" s="133" t="s">
        <v>143</v>
      </c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1"/>
      <c r="V16" s="311" t="s">
        <v>33</v>
      </c>
      <c r="W16" s="311" t="s">
        <v>33</v>
      </c>
      <c r="X16" s="864"/>
      <c r="Y16" s="865"/>
      <c r="Z16" s="311"/>
      <c r="AA16" s="312"/>
      <c r="AB16" s="313"/>
      <c r="AC16" s="312"/>
      <c r="AD16" s="312"/>
      <c r="AE16" s="312"/>
      <c r="AF16" s="312"/>
      <c r="AG16" s="312"/>
      <c r="AH16" s="312"/>
      <c r="AI16" s="312"/>
      <c r="AJ16" s="312"/>
      <c r="AK16" s="312"/>
      <c r="AL16" s="312"/>
      <c r="AM16" s="312"/>
      <c r="AN16" s="312"/>
      <c r="AO16" s="312"/>
      <c r="AP16" s="311"/>
      <c r="AQ16" s="311" t="s">
        <v>33</v>
      </c>
      <c r="AR16" s="311" t="s">
        <v>33</v>
      </c>
      <c r="AS16" s="311"/>
      <c r="AT16" s="311"/>
      <c r="AU16" s="354"/>
      <c r="AV16" s="311"/>
      <c r="AW16" s="311"/>
      <c r="AX16" s="311"/>
      <c r="AY16" s="311"/>
      <c r="AZ16" s="311"/>
      <c r="BA16" s="311"/>
      <c r="BB16" s="311"/>
      <c r="BC16" s="311"/>
      <c r="BD16" s="866">
        <v>47</v>
      </c>
      <c r="BE16" s="867"/>
      <c r="BF16" s="338">
        <v>1</v>
      </c>
      <c r="BG16" s="338">
        <v>4</v>
      </c>
      <c r="BH16" s="338"/>
      <c r="BI16" s="338"/>
      <c r="BJ16" s="338"/>
      <c r="BK16" s="339">
        <f>BD16+BF16+BG16+BH16+BI16+BJ16</f>
        <v>52</v>
      </c>
      <c r="BL16" s="513"/>
      <c r="BM16" s="513"/>
      <c r="BN16" s="513"/>
      <c r="BO16" s="513"/>
      <c r="BP16" s="375"/>
      <c r="BQ16" s="375"/>
      <c r="BR16" s="375"/>
    </row>
    <row r="17" spans="1:72" s="314" customFormat="1" ht="34.75" customHeight="1" thickTop="1" thickBot="1" x14ac:dyDescent="0.75">
      <c r="A17" s="239"/>
      <c r="B17" s="405" t="s">
        <v>35</v>
      </c>
      <c r="C17" s="406"/>
      <c r="D17" s="406"/>
      <c r="E17" s="406"/>
      <c r="F17" s="406"/>
      <c r="G17" s="406"/>
      <c r="H17" s="406"/>
      <c r="I17" s="406"/>
      <c r="J17" s="406"/>
      <c r="K17" s="407" t="s">
        <v>36</v>
      </c>
      <c r="L17" s="407" t="s">
        <v>36</v>
      </c>
      <c r="M17" s="365" t="s">
        <v>33</v>
      </c>
      <c r="N17" s="365" t="s">
        <v>33</v>
      </c>
      <c r="O17" s="408" t="s">
        <v>38</v>
      </c>
      <c r="P17" s="408" t="s">
        <v>38</v>
      </c>
      <c r="Q17" s="408" t="s">
        <v>38</v>
      </c>
      <c r="R17" s="408" t="s">
        <v>38</v>
      </c>
      <c r="S17" s="408" t="s">
        <v>38</v>
      </c>
      <c r="T17" s="408" t="s">
        <v>38</v>
      </c>
      <c r="U17" s="408" t="s">
        <v>38</v>
      </c>
      <c r="V17" s="408" t="s">
        <v>38</v>
      </c>
      <c r="W17" s="407" t="s">
        <v>37</v>
      </c>
      <c r="X17" s="409" t="s">
        <v>37</v>
      </c>
      <c r="Y17" s="410"/>
      <c r="Z17" s="934"/>
      <c r="AA17" s="862"/>
      <c r="AB17" s="862"/>
      <c r="AC17" s="862"/>
      <c r="AD17" s="862"/>
      <c r="AE17" s="862"/>
      <c r="AF17" s="862"/>
      <c r="AG17" s="862"/>
      <c r="AH17" s="862"/>
      <c r="AI17" s="862"/>
      <c r="AJ17" s="862"/>
      <c r="AK17" s="862"/>
      <c r="AL17" s="862"/>
      <c r="AM17" s="862"/>
      <c r="AN17" s="862"/>
      <c r="AO17" s="862"/>
      <c r="AP17" s="862"/>
      <c r="AQ17" s="862"/>
      <c r="AR17" s="862"/>
      <c r="AS17" s="862"/>
      <c r="AT17" s="862"/>
      <c r="AU17" s="862"/>
      <c r="AV17" s="862"/>
      <c r="AW17" s="862"/>
      <c r="AX17" s="862"/>
      <c r="AY17" s="862"/>
      <c r="AZ17" s="862"/>
      <c r="BA17" s="862"/>
      <c r="BB17" s="862"/>
      <c r="BC17" s="863"/>
      <c r="BD17" s="862">
        <v>8</v>
      </c>
      <c r="BE17" s="863"/>
      <c r="BF17" s="207"/>
      <c r="BG17" s="207">
        <v>2</v>
      </c>
      <c r="BH17" s="207">
        <v>2</v>
      </c>
      <c r="BI17" s="207">
        <v>8</v>
      </c>
      <c r="BJ17" s="207">
        <v>2</v>
      </c>
      <c r="BK17" s="339">
        <f>BD17+BF17+BG17+BH17+BI17+BJ17</f>
        <v>22</v>
      </c>
      <c r="BL17" s="244"/>
      <c r="BM17" s="244"/>
      <c r="BN17" s="244"/>
      <c r="BO17" s="352"/>
      <c r="BP17" s="375"/>
      <c r="BQ17" s="375"/>
      <c r="BR17" s="375"/>
    </row>
    <row r="18" spans="1:72" s="314" customFormat="1" ht="37.75" customHeight="1" thickTop="1" thickBot="1" x14ac:dyDescent="0.75">
      <c r="A18" s="239"/>
      <c r="B18" s="56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56"/>
      <c r="AA18" s="56"/>
      <c r="AB18" s="108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30">
        <f>BD16+BD17</f>
        <v>55</v>
      </c>
      <c r="BE18" s="531"/>
      <c r="BF18" s="403">
        <f t="shared" ref="BF18" si="0">BF16+BF17</f>
        <v>1</v>
      </c>
      <c r="BG18" s="403">
        <f t="shared" ref="BG18" si="1">BG16+BG17</f>
        <v>6</v>
      </c>
      <c r="BH18" s="403">
        <f t="shared" ref="BH18" si="2">BH16+BH17</f>
        <v>2</v>
      </c>
      <c r="BI18" s="403">
        <f t="shared" ref="BI18" si="3">BI16+BI17</f>
        <v>8</v>
      </c>
      <c r="BJ18" s="403">
        <f t="shared" ref="BJ18" si="4">BJ16+BJ17</f>
        <v>2</v>
      </c>
      <c r="BK18" s="404">
        <f t="shared" ref="BK18" si="5">BK16+BK17</f>
        <v>74</v>
      </c>
      <c r="BL18" s="513"/>
      <c r="BM18" s="513"/>
      <c r="BN18" s="513"/>
      <c r="BO18" s="513"/>
      <c r="BP18" s="375"/>
      <c r="BQ18" s="375"/>
      <c r="BR18" s="375"/>
    </row>
    <row r="19" spans="1:72" s="316" customFormat="1" ht="36" customHeight="1" thickTop="1" x14ac:dyDescent="0.8">
      <c r="A19" s="53"/>
      <c r="B19" s="121" t="s">
        <v>39</v>
      </c>
      <c r="C19" s="53"/>
      <c r="D19" s="121"/>
      <c r="E19" s="121"/>
      <c r="F19" s="121"/>
      <c r="G19" s="53"/>
      <c r="H19" s="315"/>
      <c r="I19" s="123" t="s">
        <v>40</v>
      </c>
      <c r="J19" s="871" t="s">
        <v>151</v>
      </c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343"/>
      <c r="AB19" s="343"/>
      <c r="AC19" s="317" t="s">
        <v>36</v>
      </c>
      <c r="AD19" s="123" t="s">
        <v>40</v>
      </c>
      <c r="AE19" s="121" t="s">
        <v>44</v>
      </c>
      <c r="AF19" s="120"/>
      <c r="AG19" s="120"/>
      <c r="AH19" s="120"/>
      <c r="AI19" s="120"/>
      <c r="AJ19" s="120"/>
      <c r="AK19" s="53"/>
      <c r="AL19" s="53"/>
      <c r="AM19" s="53"/>
      <c r="AN19" s="53"/>
      <c r="AO19" s="343"/>
      <c r="AP19" s="343"/>
      <c r="AQ19" s="343"/>
      <c r="AR19" s="318" t="s">
        <v>37</v>
      </c>
      <c r="AS19" s="123" t="s">
        <v>40</v>
      </c>
      <c r="AT19" s="121" t="s">
        <v>45</v>
      </c>
      <c r="AU19" s="121"/>
      <c r="AV19" s="121"/>
      <c r="AW19" s="121"/>
      <c r="AX19" s="121"/>
      <c r="AY19" s="121"/>
      <c r="AZ19" s="53"/>
      <c r="BA19" s="53"/>
      <c r="BB19" s="53"/>
      <c r="BC19" s="121"/>
      <c r="BD19" s="121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</row>
    <row r="20" spans="1:72" s="316" customFormat="1" ht="32.4" customHeight="1" x14ac:dyDescent="0.8">
      <c r="A20" s="53"/>
      <c r="B20" s="121"/>
      <c r="C20" s="53"/>
      <c r="D20" s="121"/>
      <c r="E20" s="121"/>
      <c r="F20" s="121"/>
      <c r="G20" s="53"/>
      <c r="H20" s="123"/>
      <c r="I20" s="123"/>
      <c r="J20" s="871"/>
      <c r="K20" s="871"/>
      <c r="L20" s="871"/>
      <c r="M20" s="871"/>
      <c r="N20" s="871"/>
      <c r="O20" s="871"/>
      <c r="P20" s="871"/>
      <c r="Q20" s="871"/>
      <c r="R20" s="871"/>
      <c r="S20" s="871"/>
      <c r="T20" s="871"/>
      <c r="U20" s="871"/>
      <c r="V20" s="871"/>
      <c r="W20" s="871"/>
      <c r="X20" s="871"/>
      <c r="Y20" s="871"/>
      <c r="Z20" s="871"/>
      <c r="AA20" s="343"/>
      <c r="AB20" s="343"/>
      <c r="AC20" s="210"/>
      <c r="AD20" s="123"/>
      <c r="AE20" s="121"/>
      <c r="AF20" s="120"/>
      <c r="AG20" s="120"/>
      <c r="AH20" s="120"/>
      <c r="AI20" s="120"/>
      <c r="AJ20" s="120"/>
      <c r="AK20" s="53"/>
      <c r="AL20" s="53"/>
      <c r="AM20" s="53"/>
      <c r="AN20" s="53"/>
      <c r="AO20" s="343"/>
      <c r="AP20" s="343"/>
      <c r="AQ20" s="343"/>
      <c r="AR20" s="319"/>
      <c r="AS20" s="123"/>
      <c r="AT20" s="121"/>
      <c r="AU20" s="121"/>
      <c r="AV20" s="121"/>
      <c r="AW20" s="121"/>
      <c r="AX20" s="121"/>
      <c r="AY20" s="121"/>
      <c r="AZ20" s="53"/>
      <c r="BA20" s="53"/>
      <c r="BB20" s="53"/>
      <c r="BC20" s="121"/>
      <c r="BD20" s="121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</row>
    <row r="21" spans="1:72" s="316" customFormat="1" ht="12.65" customHeight="1" x14ac:dyDescent="0.8">
      <c r="A21" s="53"/>
      <c r="B21" s="121"/>
      <c r="C21" s="53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53"/>
      <c r="U21" s="53"/>
      <c r="V21" s="53"/>
      <c r="W21" s="53"/>
      <c r="X21" s="53"/>
      <c r="Y21" s="53"/>
      <c r="Z21" s="53"/>
      <c r="AA21" s="343"/>
      <c r="AB21" s="343"/>
      <c r="AC21" s="121"/>
      <c r="AD21" s="121"/>
      <c r="AE21" s="121"/>
      <c r="AF21" s="120"/>
      <c r="AG21" s="120"/>
      <c r="AH21" s="120"/>
      <c r="AI21" s="120"/>
      <c r="AJ21" s="120"/>
      <c r="AK21" s="121"/>
      <c r="AL21" s="121"/>
      <c r="AM21" s="53"/>
      <c r="AN21" s="53"/>
      <c r="AO21" s="343"/>
      <c r="AP21" s="343"/>
      <c r="AQ21" s="343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53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</row>
    <row r="22" spans="1:72" s="316" customFormat="1" ht="40.25" customHeight="1" x14ac:dyDescent="0.8">
      <c r="A22" s="53"/>
      <c r="B22" s="121"/>
      <c r="C22" s="121"/>
      <c r="D22" s="121"/>
      <c r="E22" s="121"/>
      <c r="F22" s="121"/>
      <c r="G22" s="53"/>
      <c r="H22" s="317" t="s">
        <v>33</v>
      </c>
      <c r="I22" s="123" t="s">
        <v>40</v>
      </c>
      <c r="J22" s="871" t="s">
        <v>149</v>
      </c>
      <c r="K22" s="871"/>
      <c r="L22" s="871"/>
      <c r="M22" s="871"/>
      <c r="N22" s="871"/>
      <c r="O22" s="871"/>
      <c r="P22" s="871"/>
      <c r="Q22" s="871"/>
      <c r="R22" s="871"/>
      <c r="S22" s="871"/>
      <c r="T22" s="871"/>
      <c r="U22" s="871"/>
      <c r="V22" s="871"/>
      <c r="W22" s="53"/>
      <c r="X22" s="53"/>
      <c r="Y22" s="53"/>
      <c r="Z22" s="53"/>
      <c r="AA22" s="343"/>
      <c r="AB22" s="343"/>
      <c r="AC22" s="318" t="s">
        <v>38</v>
      </c>
      <c r="AD22" s="123" t="s">
        <v>40</v>
      </c>
      <c r="AE22" s="121" t="s">
        <v>78</v>
      </c>
      <c r="AF22" s="120"/>
      <c r="AG22" s="120"/>
      <c r="AH22" s="120"/>
      <c r="AI22" s="120"/>
      <c r="AJ22" s="120"/>
      <c r="AK22" s="53"/>
      <c r="AL22" s="53"/>
      <c r="AM22" s="53"/>
      <c r="AN22" s="53"/>
      <c r="AO22" s="343"/>
      <c r="AP22" s="343"/>
      <c r="AQ22" s="343"/>
      <c r="AR22" s="317" t="s">
        <v>143</v>
      </c>
      <c r="AS22" s="123" t="s">
        <v>40</v>
      </c>
      <c r="AT22" s="121" t="s">
        <v>150</v>
      </c>
      <c r="AU22" s="126"/>
      <c r="AV22" s="126"/>
      <c r="AW22" s="126"/>
      <c r="AX22" s="53"/>
      <c r="AY22" s="120"/>
      <c r="AZ22" s="120"/>
      <c r="BA22" s="53"/>
      <c r="BB22" s="53"/>
      <c r="BC22" s="121"/>
      <c r="BD22" s="121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376"/>
      <c r="BP22" s="376"/>
      <c r="BQ22" s="376"/>
      <c r="BR22" s="376"/>
      <c r="BS22" s="120"/>
      <c r="BT22" s="120"/>
    </row>
    <row r="23" spans="1:72" s="316" customFormat="1" ht="36" x14ac:dyDescent="0.8">
      <c r="A23" s="53"/>
      <c r="B23" s="121"/>
      <c r="C23" s="121"/>
      <c r="D23" s="121"/>
      <c r="E23" s="121"/>
      <c r="F23" s="121"/>
      <c r="G23" s="121"/>
      <c r="H23" s="121"/>
      <c r="I23" s="121"/>
      <c r="J23" s="871"/>
      <c r="K23" s="871"/>
      <c r="L23" s="871"/>
      <c r="M23" s="871"/>
      <c r="N23" s="871"/>
      <c r="O23" s="871"/>
      <c r="P23" s="871"/>
      <c r="Q23" s="871"/>
      <c r="R23" s="871"/>
      <c r="S23" s="871"/>
      <c r="T23" s="871"/>
      <c r="U23" s="871"/>
      <c r="V23" s="87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53"/>
      <c r="AI23" s="53"/>
      <c r="AJ23" s="53"/>
      <c r="AK23" s="53"/>
      <c r="AL23" s="53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</row>
    <row r="24" spans="1:72" ht="11" customHeight="1" x14ac:dyDescent="0.5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</row>
    <row r="25" spans="1:72" ht="23" hidden="1" x14ac:dyDescent="0.5">
      <c r="A25" s="51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1"/>
      <c r="AV25" s="52"/>
      <c r="AW25" s="52"/>
      <c r="AX25" s="52"/>
      <c r="AY25" s="52"/>
      <c r="AZ25" s="52"/>
      <c r="BA25" s="51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</row>
    <row r="26" spans="1:72" s="296" customFormat="1" ht="43.75" customHeight="1" thickBot="1" x14ac:dyDescent="1.05">
      <c r="A26" s="235"/>
      <c r="B26" s="653" t="s">
        <v>75</v>
      </c>
      <c r="C26" s="653"/>
      <c r="D26" s="653"/>
      <c r="E26" s="653"/>
      <c r="F26" s="653"/>
      <c r="G26" s="653"/>
      <c r="H26" s="653"/>
      <c r="I26" s="653"/>
      <c r="J26" s="653"/>
      <c r="K26" s="653"/>
      <c r="L26" s="653"/>
      <c r="M26" s="653"/>
      <c r="N26" s="653"/>
      <c r="O26" s="653"/>
      <c r="P26" s="653"/>
      <c r="Q26" s="653"/>
      <c r="R26" s="653"/>
      <c r="S26" s="653"/>
      <c r="T26" s="653"/>
      <c r="U26" s="653"/>
      <c r="V26" s="653"/>
      <c r="W26" s="653"/>
      <c r="X26" s="653"/>
      <c r="Y26" s="653"/>
      <c r="Z26" s="653"/>
      <c r="AA26" s="653"/>
      <c r="AB26" s="653"/>
      <c r="AC26" s="653"/>
      <c r="AD26" s="653"/>
      <c r="AE26" s="653"/>
      <c r="AF26" s="653"/>
      <c r="AG26" s="653"/>
      <c r="AH26" s="653"/>
      <c r="AI26" s="653"/>
      <c r="AJ26" s="653"/>
      <c r="AK26" s="653"/>
      <c r="AL26" s="653"/>
      <c r="AM26" s="653"/>
      <c r="AN26" s="653"/>
      <c r="AO26" s="653"/>
      <c r="AP26" s="653"/>
      <c r="AQ26" s="653"/>
      <c r="AR26" s="653"/>
      <c r="AS26" s="653"/>
      <c r="AT26" s="653"/>
      <c r="AU26" s="653"/>
      <c r="AV26" s="653"/>
      <c r="AW26" s="653"/>
      <c r="AX26" s="653"/>
      <c r="AY26" s="653"/>
      <c r="AZ26" s="653"/>
      <c r="BA26" s="653"/>
      <c r="BB26" s="653"/>
      <c r="BC26" s="653"/>
      <c r="BD26" s="653"/>
      <c r="BE26" s="653"/>
      <c r="BF26" s="653"/>
      <c r="BG26" s="653"/>
      <c r="BH26" s="653"/>
      <c r="BI26" s="653"/>
      <c r="BJ26" s="653"/>
      <c r="BK26" s="653"/>
      <c r="BL26" s="653"/>
      <c r="BM26" s="653"/>
      <c r="BN26" s="653"/>
      <c r="BO26" s="908"/>
      <c r="BP26" s="236"/>
      <c r="BQ26" s="236"/>
      <c r="BR26" s="236"/>
    </row>
    <row r="27" spans="1:72" ht="52.25" customHeight="1" thickTop="1" thickBot="1" x14ac:dyDescent="0.55000000000000004">
      <c r="A27" s="51"/>
      <c r="B27" s="663" t="s">
        <v>99</v>
      </c>
      <c r="C27" s="658"/>
      <c r="D27" s="663" t="s">
        <v>215</v>
      </c>
      <c r="E27" s="657"/>
      <c r="F27" s="657"/>
      <c r="G27" s="657"/>
      <c r="H27" s="657"/>
      <c r="I27" s="657"/>
      <c r="J27" s="657"/>
      <c r="K27" s="657"/>
      <c r="L27" s="657"/>
      <c r="M27" s="657"/>
      <c r="N27" s="657"/>
      <c r="O27" s="657"/>
      <c r="P27" s="657"/>
      <c r="Q27" s="657"/>
      <c r="R27" s="657"/>
      <c r="S27" s="657"/>
      <c r="T27" s="657"/>
      <c r="U27" s="657"/>
      <c r="V27" s="657"/>
      <c r="W27" s="657"/>
      <c r="X27" s="658"/>
      <c r="Y27" s="644" t="s">
        <v>2</v>
      </c>
      <c r="Z27" s="646"/>
      <c r="AA27" s="644" t="s">
        <v>3</v>
      </c>
      <c r="AB27" s="646"/>
      <c r="AC27" s="699" t="s">
        <v>4</v>
      </c>
      <c r="AD27" s="480"/>
      <c r="AE27" s="480"/>
      <c r="AF27" s="480"/>
      <c r="AG27" s="480"/>
      <c r="AH27" s="480"/>
      <c r="AI27" s="480"/>
      <c r="AJ27" s="480"/>
      <c r="AK27" s="480"/>
      <c r="AL27" s="480"/>
      <c r="AM27" s="480"/>
      <c r="AN27" s="480"/>
      <c r="AO27" s="480"/>
      <c r="AP27" s="481"/>
      <c r="AQ27" s="699" t="s">
        <v>148</v>
      </c>
      <c r="AR27" s="480"/>
      <c r="AS27" s="480"/>
      <c r="AT27" s="480"/>
      <c r="AU27" s="480"/>
      <c r="AV27" s="480"/>
      <c r="AW27" s="480"/>
      <c r="AX27" s="480"/>
      <c r="AY27" s="480"/>
      <c r="AZ27" s="480"/>
      <c r="BA27" s="480"/>
      <c r="BB27" s="480"/>
      <c r="BC27" s="480"/>
      <c r="BD27" s="480"/>
      <c r="BE27" s="480"/>
      <c r="BF27" s="480"/>
      <c r="BG27" s="480"/>
      <c r="BH27" s="480"/>
      <c r="BI27" s="480"/>
      <c r="BJ27" s="480"/>
      <c r="BK27" s="874" t="s">
        <v>6</v>
      </c>
      <c r="BL27" s="875"/>
      <c r="BM27" s="875"/>
      <c r="BN27" s="876"/>
      <c r="BO27" s="736"/>
    </row>
    <row r="28" spans="1:72" ht="57" customHeight="1" thickTop="1" thickBot="1" x14ac:dyDescent="0.55000000000000004">
      <c r="A28" s="51"/>
      <c r="B28" s="664"/>
      <c r="C28" s="660"/>
      <c r="D28" s="664"/>
      <c r="E28" s="659"/>
      <c r="F28" s="659"/>
      <c r="G28" s="659"/>
      <c r="H28" s="659"/>
      <c r="I28" s="659"/>
      <c r="J28" s="659"/>
      <c r="K28" s="659"/>
      <c r="L28" s="659"/>
      <c r="M28" s="659"/>
      <c r="N28" s="659"/>
      <c r="O28" s="659"/>
      <c r="P28" s="659"/>
      <c r="Q28" s="659"/>
      <c r="R28" s="659"/>
      <c r="S28" s="659"/>
      <c r="T28" s="659"/>
      <c r="U28" s="659"/>
      <c r="V28" s="659"/>
      <c r="W28" s="659"/>
      <c r="X28" s="660"/>
      <c r="Y28" s="647"/>
      <c r="Z28" s="649"/>
      <c r="AA28" s="647"/>
      <c r="AB28" s="649"/>
      <c r="AC28" s="883" t="s">
        <v>7</v>
      </c>
      <c r="AD28" s="884"/>
      <c r="AE28" s="834" t="s">
        <v>218</v>
      </c>
      <c r="AF28" s="835"/>
      <c r="AG28" s="838" t="s">
        <v>219</v>
      </c>
      <c r="AH28" s="838"/>
      <c r="AI28" s="887" t="s">
        <v>9</v>
      </c>
      <c r="AJ28" s="888"/>
      <c r="AK28" s="888"/>
      <c r="AL28" s="888"/>
      <c r="AM28" s="888"/>
      <c r="AN28" s="888"/>
      <c r="AO28" s="888"/>
      <c r="AP28" s="889"/>
      <c r="AQ28" s="890" t="s">
        <v>10</v>
      </c>
      <c r="AR28" s="891"/>
      <c r="AS28" s="891"/>
      <c r="AT28" s="891"/>
      <c r="AU28" s="891"/>
      <c r="AV28" s="891"/>
      <c r="AW28" s="891"/>
      <c r="AX28" s="891"/>
      <c r="AY28" s="891"/>
      <c r="AZ28" s="891"/>
      <c r="BA28" s="891"/>
      <c r="BB28" s="891"/>
      <c r="BC28" s="891"/>
      <c r="BD28" s="892"/>
      <c r="BE28" s="699" t="s">
        <v>11</v>
      </c>
      <c r="BF28" s="480"/>
      <c r="BG28" s="480"/>
      <c r="BH28" s="480"/>
      <c r="BI28" s="480"/>
      <c r="BJ28" s="480"/>
      <c r="BK28" s="877"/>
      <c r="BL28" s="878"/>
      <c r="BM28" s="878"/>
      <c r="BN28" s="879"/>
      <c r="BO28" s="736"/>
    </row>
    <row r="29" spans="1:72" ht="41" customHeight="1" thickTop="1" x14ac:dyDescent="0.5">
      <c r="A29" s="51"/>
      <c r="B29" s="664"/>
      <c r="C29" s="660"/>
      <c r="D29" s="664"/>
      <c r="E29" s="659"/>
      <c r="F29" s="659"/>
      <c r="G29" s="659"/>
      <c r="H29" s="659"/>
      <c r="I29" s="659"/>
      <c r="J29" s="659"/>
      <c r="K29" s="659"/>
      <c r="L29" s="659"/>
      <c r="M29" s="659"/>
      <c r="N29" s="659"/>
      <c r="O29" s="659"/>
      <c r="P29" s="659"/>
      <c r="Q29" s="659"/>
      <c r="R29" s="659"/>
      <c r="S29" s="659"/>
      <c r="T29" s="659"/>
      <c r="U29" s="659"/>
      <c r="V29" s="659"/>
      <c r="W29" s="659"/>
      <c r="X29" s="660"/>
      <c r="Y29" s="647"/>
      <c r="Z29" s="649"/>
      <c r="AA29" s="647"/>
      <c r="AB29" s="649"/>
      <c r="AC29" s="885"/>
      <c r="AD29" s="886"/>
      <c r="AE29" s="836"/>
      <c r="AF29" s="837"/>
      <c r="AG29" s="839"/>
      <c r="AH29" s="839"/>
      <c r="AI29" s="523" t="s">
        <v>12</v>
      </c>
      <c r="AJ29" s="523"/>
      <c r="AK29" s="523" t="s">
        <v>13</v>
      </c>
      <c r="AL29" s="523"/>
      <c r="AM29" s="523" t="s">
        <v>14</v>
      </c>
      <c r="AN29" s="523"/>
      <c r="AO29" s="900" t="s">
        <v>15</v>
      </c>
      <c r="AP29" s="901"/>
      <c r="AQ29" s="904" t="s">
        <v>142</v>
      </c>
      <c r="AR29" s="905"/>
      <c r="AS29" s="859" t="s">
        <v>144</v>
      </c>
      <c r="AT29" s="860"/>
      <c r="AU29" s="860"/>
      <c r="AV29" s="860"/>
      <c r="AW29" s="860"/>
      <c r="AX29" s="861"/>
      <c r="AY29" s="859" t="s">
        <v>146</v>
      </c>
      <c r="AZ29" s="860"/>
      <c r="BA29" s="860"/>
      <c r="BB29" s="860"/>
      <c r="BC29" s="860"/>
      <c r="BD29" s="861"/>
      <c r="BE29" s="629" t="s">
        <v>147</v>
      </c>
      <c r="BF29" s="630"/>
      <c r="BG29" s="630"/>
      <c r="BH29" s="630"/>
      <c r="BI29" s="630"/>
      <c r="BJ29" s="868"/>
      <c r="BK29" s="877"/>
      <c r="BL29" s="878"/>
      <c r="BM29" s="878"/>
      <c r="BN29" s="879"/>
      <c r="BO29" s="736"/>
    </row>
    <row r="30" spans="1:72" ht="50.4" customHeight="1" x14ac:dyDescent="0.5">
      <c r="A30" s="51"/>
      <c r="B30" s="664"/>
      <c r="C30" s="660"/>
      <c r="D30" s="664"/>
      <c r="E30" s="659"/>
      <c r="F30" s="659"/>
      <c r="G30" s="659"/>
      <c r="H30" s="659"/>
      <c r="I30" s="659"/>
      <c r="J30" s="659"/>
      <c r="K30" s="659"/>
      <c r="L30" s="659"/>
      <c r="M30" s="659"/>
      <c r="N30" s="659"/>
      <c r="O30" s="659"/>
      <c r="P30" s="659"/>
      <c r="Q30" s="659"/>
      <c r="R30" s="659"/>
      <c r="S30" s="659"/>
      <c r="T30" s="659"/>
      <c r="U30" s="659"/>
      <c r="V30" s="659"/>
      <c r="W30" s="659"/>
      <c r="X30" s="660"/>
      <c r="Y30" s="647"/>
      <c r="Z30" s="649"/>
      <c r="AA30" s="647"/>
      <c r="AB30" s="649"/>
      <c r="AC30" s="885"/>
      <c r="AD30" s="886"/>
      <c r="AE30" s="836"/>
      <c r="AF30" s="837"/>
      <c r="AG30" s="839"/>
      <c r="AH30" s="839"/>
      <c r="AI30" s="893"/>
      <c r="AJ30" s="893"/>
      <c r="AK30" s="893"/>
      <c r="AL30" s="893"/>
      <c r="AM30" s="893"/>
      <c r="AN30" s="893"/>
      <c r="AO30" s="893"/>
      <c r="AP30" s="902"/>
      <c r="AQ30" s="906"/>
      <c r="AR30" s="907"/>
      <c r="AS30" s="432">
        <v>2</v>
      </c>
      <c r="AT30" s="433"/>
      <c r="AU30" s="433" t="s">
        <v>145</v>
      </c>
      <c r="AV30" s="433"/>
      <c r="AW30" s="433"/>
      <c r="AX30" s="431"/>
      <c r="AY30" s="432">
        <v>2</v>
      </c>
      <c r="AZ30" s="433"/>
      <c r="BA30" s="433" t="s">
        <v>145</v>
      </c>
      <c r="BB30" s="433"/>
      <c r="BC30" s="433"/>
      <c r="BD30" s="431"/>
      <c r="BE30" s="433">
        <v>2</v>
      </c>
      <c r="BF30" s="433"/>
      <c r="BG30" s="433" t="s">
        <v>145</v>
      </c>
      <c r="BH30" s="433"/>
      <c r="BI30" s="433"/>
      <c r="BJ30" s="433"/>
      <c r="BK30" s="877"/>
      <c r="BL30" s="878"/>
      <c r="BM30" s="878"/>
      <c r="BN30" s="879"/>
      <c r="BO30" s="736"/>
    </row>
    <row r="31" spans="1:72" ht="138.65" customHeight="1" thickBot="1" x14ac:dyDescent="0.55000000000000004">
      <c r="A31" s="51"/>
      <c r="B31" s="664"/>
      <c r="C31" s="660"/>
      <c r="D31" s="665"/>
      <c r="E31" s="661"/>
      <c r="F31" s="661"/>
      <c r="G31" s="661"/>
      <c r="H31" s="661"/>
      <c r="I31" s="661"/>
      <c r="J31" s="661"/>
      <c r="K31" s="661"/>
      <c r="L31" s="661"/>
      <c r="M31" s="661"/>
      <c r="N31" s="661"/>
      <c r="O31" s="661"/>
      <c r="P31" s="661"/>
      <c r="Q31" s="661"/>
      <c r="R31" s="661"/>
      <c r="S31" s="661"/>
      <c r="T31" s="661"/>
      <c r="U31" s="661"/>
      <c r="V31" s="661"/>
      <c r="W31" s="661"/>
      <c r="X31" s="662"/>
      <c r="Y31" s="647"/>
      <c r="Z31" s="649"/>
      <c r="AA31" s="647"/>
      <c r="AB31" s="649"/>
      <c r="AC31" s="885"/>
      <c r="AD31" s="886"/>
      <c r="AE31" s="836"/>
      <c r="AF31" s="837"/>
      <c r="AG31" s="839"/>
      <c r="AH31" s="839"/>
      <c r="AI31" s="526"/>
      <c r="AJ31" s="526"/>
      <c r="AK31" s="526"/>
      <c r="AL31" s="526"/>
      <c r="AM31" s="526"/>
      <c r="AN31" s="526"/>
      <c r="AO31" s="526"/>
      <c r="AP31" s="903"/>
      <c r="AQ31" s="894" t="s">
        <v>97</v>
      </c>
      <c r="AR31" s="895"/>
      <c r="AS31" s="896" t="s">
        <v>17</v>
      </c>
      <c r="AT31" s="897"/>
      <c r="AU31" s="869" t="s">
        <v>97</v>
      </c>
      <c r="AV31" s="869"/>
      <c r="AW31" s="869" t="s">
        <v>98</v>
      </c>
      <c r="AX31" s="898"/>
      <c r="AY31" s="899" t="s">
        <v>17</v>
      </c>
      <c r="AZ31" s="869"/>
      <c r="BA31" s="869" t="s">
        <v>97</v>
      </c>
      <c r="BB31" s="869"/>
      <c r="BC31" s="869" t="s">
        <v>98</v>
      </c>
      <c r="BD31" s="898"/>
      <c r="BE31" s="897" t="s">
        <v>17</v>
      </c>
      <c r="BF31" s="869"/>
      <c r="BG31" s="869" t="s">
        <v>97</v>
      </c>
      <c r="BH31" s="869"/>
      <c r="BI31" s="869" t="s">
        <v>98</v>
      </c>
      <c r="BJ31" s="870"/>
      <c r="BK31" s="880"/>
      <c r="BL31" s="881"/>
      <c r="BM31" s="881"/>
      <c r="BN31" s="882"/>
      <c r="BO31" s="736"/>
    </row>
    <row r="32" spans="1:72" s="5" customFormat="1" ht="45" customHeight="1" thickTop="1" thickBot="1" x14ac:dyDescent="0.55000000000000004">
      <c r="A32" s="51"/>
      <c r="B32" s="667">
        <v>1</v>
      </c>
      <c r="C32" s="669"/>
      <c r="D32" s="681" t="s">
        <v>0</v>
      </c>
      <c r="E32" s="682"/>
      <c r="F32" s="682"/>
      <c r="G32" s="682"/>
      <c r="H32" s="682"/>
      <c r="I32" s="682"/>
      <c r="J32" s="682"/>
      <c r="K32" s="682"/>
      <c r="L32" s="682"/>
      <c r="M32" s="682"/>
      <c r="N32" s="682"/>
      <c r="O32" s="682"/>
      <c r="P32" s="682"/>
      <c r="Q32" s="682"/>
      <c r="R32" s="682"/>
      <c r="S32" s="682"/>
      <c r="T32" s="682"/>
      <c r="U32" s="682"/>
      <c r="V32" s="682"/>
      <c r="W32" s="682"/>
      <c r="X32" s="683"/>
      <c r="Y32" s="667"/>
      <c r="Z32" s="669"/>
      <c r="AA32" s="320"/>
      <c r="AB32" s="321"/>
      <c r="AC32" s="667">
        <f>AC33+AC37+AC38</f>
        <v>558</v>
      </c>
      <c r="AD32" s="669"/>
      <c r="AE32" s="673">
        <v>156</v>
      </c>
      <c r="AF32" s="624"/>
      <c r="AG32" s="625">
        <f>AG33+AG37+AG38</f>
        <v>40</v>
      </c>
      <c r="AH32" s="623"/>
      <c r="AI32" s="625">
        <f t="shared" ref="AI32" si="6">AI33+AI37+AI38</f>
        <v>16</v>
      </c>
      <c r="AJ32" s="623"/>
      <c r="AK32" s="625">
        <f t="shared" ref="AK32" si="7">AK33+AK37+AK38</f>
        <v>6</v>
      </c>
      <c r="AL32" s="623"/>
      <c r="AM32" s="625">
        <f t="shared" ref="AM32" si="8">AM33+AM37+AM38</f>
        <v>12</v>
      </c>
      <c r="AN32" s="623"/>
      <c r="AO32" s="625">
        <f t="shared" ref="AO32" si="9">AO33+AO37+AO38</f>
        <v>6</v>
      </c>
      <c r="AP32" s="674"/>
      <c r="AQ32" s="673">
        <f t="shared" ref="AQ32" si="10">AQ33+AQ37+AQ38</f>
        <v>0</v>
      </c>
      <c r="AR32" s="624"/>
      <c r="AS32" s="673">
        <f t="shared" ref="AS32" si="11">AS33+AS37+AS38</f>
        <v>258</v>
      </c>
      <c r="AT32" s="623"/>
      <c r="AU32" s="625">
        <f t="shared" ref="AU32" si="12">AU33+AU37+AU38</f>
        <v>20</v>
      </c>
      <c r="AV32" s="623"/>
      <c r="AW32" s="625">
        <f t="shared" ref="AW32" si="13">AW33+AW37+AW38</f>
        <v>8</v>
      </c>
      <c r="AX32" s="624"/>
      <c r="AY32" s="673">
        <f t="shared" ref="AY32" si="14">AY33+AY37+AY38</f>
        <v>240</v>
      </c>
      <c r="AZ32" s="623"/>
      <c r="BA32" s="625">
        <f t="shared" ref="BA32" si="15">BA33+BA37+BA38</f>
        <v>20</v>
      </c>
      <c r="BB32" s="623"/>
      <c r="BC32" s="625">
        <f t="shared" ref="BC32" si="16">BC33+BC37+BC38</f>
        <v>8</v>
      </c>
      <c r="BD32" s="624"/>
      <c r="BE32" s="625">
        <f t="shared" ref="BE32" si="17">BE33+BE37+BE38</f>
        <v>60</v>
      </c>
      <c r="BF32" s="623"/>
      <c r="BG32" s="625">
        <f t="shared" ref="BG32" si="18">BG33+BG37+BG38</f>
        <v>0</v>
      </c>
      <c r="BH32" s="623"/>
      <c r="BI32" s="625">
        <f t="shared" ref="BI32" si="19">BI33+BI37+BI38</f>
        <v>2</v>
      </c>
      <c r="BJ32" s="623"/>
      <c r="BK32" s="802"/>
      <c r="BL32" s="803"/>
      <c r="BM32" s="803"/>
      <c r="BN32" s="804"/>
      <c r="BO32" s="13"/>
      <c r="BP32" s="13"/>
      <c r="BQ32" s="13"/>
      <c r="BR32" s="13"/>
    </row>
    <row r="33" spans="1:70" s="5" customFormat="1" ht="42.65" customHeight="1" thickTop="1" x14ac:dyDescent="0.5">
      <c r="A33" s="51"/>
      <c r="B33" s="678" t="s">
        <v>100</v>
      </c>
      <c r="C33" s="680"/>
      <c r="D33" s="840" t="s">
        <v>171</v>
      </c>
      <c r="E33" s="685"/>
      <c r="F33" s="685"/>
      <c r="G33" s="685"/>
      <c r="H33" s="685"/>
      <c r="I33" s="685"/>
      <c r="J33" s="685"/>
      <c r="K33" s="685"/>
      <c r="L33" s="685"/>
      <c r="M33" s="685"/>
      <c r="N33" s="685"/>
      <c r="O33" s="685"/>
      <c r="P33" s="685"/>
      <c r="Q33" s="685"/>
      <c r="R33" s="685"/>
      <c r="S33" s="685"/>
      <c r="T33" s="685"/>
      <c r="U33" s="685"/>
      <c r="V33" s="685"/>
      <c r="W33" s="685"/>
      <c r="X33" s="841"/>
      <c r="Y33" s="817"/>
      <c r="Z33" s="788"/>
      <c r="AA33" s="817"/>
      <c r="AB33" s="788"/>
      <c r="AC33" s="817">
        <f>SUM(AC34:AD36)</f>
        <v>288</v>
      </c>
      <c r="AD33" s="788"/>
      <c r="AE33" s="508">
        <v>116</v>
      </c>
      <c r="AF33" s="743"/>
      <c r="AG33" s="666">
        <f>AG34+AG35+AG36</f>
        <v>30</v>
      </c>
      <c r="AH33" s="506"/>
      <c r="AI33" s="666">
        <f t="shared" ref="AI33" si="20">AI34+AI35+AI36</f>
        <v>12</v>
      </c>
      <c r="AJ33" s="506"/>
      <c r="AK33" s="666">
        <f t="shared" ref="AK33" si="21">AK34+AK35+AK36</f>
        <v>6</v>
      </c>
      <c r="AL33" s="506"/>
      <c r="AM33" s="666">
        <f t="shared" ref="AM33" si="22">AM34+AM35+AM36</f>
        <v>8</v>
      </c>
      <c r="AN33" s="506"/>
      <c r="AO33" s="666">
        <f t="shared" ref="AO33" si="23">AO34+AO35+AO36</f>
        <v>4</v>
      </c>
      <c r="AP33" s="507"/>
      <c r="AQ33" s="508">
        <f t="shared" ref="AQ33" si="24">AQ34+AQ35+AQ36</f>
        <v>0</v>
      </c>
      <c r="AR33" s="743"/>
      <c r="AS33" s="508">
        <f t="shared" ref="AS33" si="25">AS34+AS35+AS36</f>
        <v>198</v>
      </c>
      <c r="AT33" s="506"/>
      <c r="AU33" s="666">
        <f t="shared" ref="AU33" si="26">AU34+AU35+AU36</f>
        <v>20</v>
      </c>
      <c r="AV33" s="506"/>
      <c r="AW33" s="666">
        <f t="shared" ref="AW33" si="27">AW34+AW35+AW36</f>
        <v>6</v>
      </c>
      <c r="AX33" s="743"/>
      <c r="AY33" s="508">
        <f t="shared" ref="AY33" si="28">AY34+AY35+AY36</f>
        <v>90</v>
      </c>
      <c r="AZ33" s="506"/>
      <c r="BA33" s="666">
        <f t="shared" ref="BA33" si="29">BA34+BA35+BA36</f>
        <v>10</v>
      </c>
      <c r="BB33" s="506"/>
      <c r="BC33" s="666">
        <f t="shared" ref="BC33" si="30">BC34+BC35+BC36</f>
        <v>3</v>
      </c>
      <c r="BD33" s="743"/>
      <c r="BE33" s="666">
        <f t="shared" ref="BE33" si="31">BE34+BE35+BE36</f>
        <v>0</v>
      </c>
      <c r="BF33" s="506"/>
      <c r="BG33" s="666">
        <f t="shared" ref="BG33" si="32">BG34+BG35+BG36</f>
        <v>0</v>
      </c>
      <c r="BH33" s="506"/>
      <c r="BI33" s="666">
        <f t="shared" ref="BI33" si="33">BI34+BI35+BI36</f>
        <v>0</v>
      </c>
      <c r="BJ33" s="506"/>
      <c r="BK33" s="670"/>
      <c r="BL33" s="671"/>
      <c r="BM33" s="671"/>
      <c r="BN33" s="805"/>
      <c r="BO33" s="13"/>
      <c r="BP33" s="13"/>
      <c r="BQ33" s="13"/>
      <c r="BR33" s="13"/>
    </row>
    <row r="34" spans="1:70" s="5" customFormat="1" ht="52.75" customHeight="1" x14ac:dyDescent="0.5">
      <c r="A34" s="51"/>
      <c r="B34" s="443" t="s">
        <v>52</v>
      </c>
      <c r="C34" s="445"/>
      <c r="D34" s="842" t="s">
        <v>172</v>
      </c>
      <c r="E34" s="843"/>
      <c r="F34" s="843"/>
      <c r="G34" s="843"/>
      <c r="H34" s="843"/>
      <c r="I34" s="843"/>
      <c r="J34" s="843"/>
      <c r="K34" s="843"/>
      <c r="L34" s="843"/>
      <c r="M34" s="843"/>
      <c r="N34" s="843"/>
      <c r="O34" s="843"/>
      <c r="P34" s="843"/>
      <c r="Q34" s="843"/>
      <c r="R34" s="843"/>
      <c r="S34" s="843"/>
      <c r="T34" s="843"/>
      <c r="U34" s="843"/>
      <c r="V34" s="843"/>
      <c r="W34" s="843"/>
      <c r="X34" s="844"/>
      <c r="Y34" s="432">
        <v>1</v>
      </c>
      <c r="Z34" s="431"/>
      <c r="AA34" s="432"/>
      <c r="AB34" s="431"/>
      <c r="AC34" s="432">
        <v>108</v>
      </c>
      <c r="AD34" s="431"/>
      <c r="AE34" s="776">
        <v>40</v>
      </c>
      <c r="AF34" s="451"/>
      <c r="AG34" s="629">
        <f t="shared" ref="AG34:AG39" si="34">AI34+AK34+AM34+AO34</f>
        <v>10</v>
      </c>
      <c r="AH34" s="630"/>
      <c r="AI34" s="450">
        <v>4</v>
      </c>
      <c r="AJ34" s="450"/>
      <c r="AK34" s="450"/>
      <c r="AL34" s="450"/>
      <c r="AM34" s="449">
        <v>4</v>
      </c>
      <c r="AN34" s="449"/>
      <c r="AO34" s="430">
        <v>2</v>
      </c>
      <c r="AP34" s="429"/>
      <c r="AQ34" s="776"/>
      <c r="AR34" s="451"/>
      <c r="AS34" s="776">
        <f>AC34</f>
        <v>108</v>
      </c>
      <c r="AT34" s="449"/>
      <c r="AU34" s="449">
        <f>AG34</f>
        <v>10</v>
      </c>
      <c r="AV34" s="449"/>
      <c r="AW34" s="449">
        <v>3</v>
      </c>
      <c r="AX34" s="451"/>
      <c r="AY34" s="776"/>
      <c r="AZ34" s="449"/>
      <c r="BA34" s="793"/>
      <c r="BB34" s="794"/>
      <c r="BC34" s="822"/>
      <c r="BD34" s="823"/>
      <c r="BE34" s="796"/>
      <c r="BF34" s="794"/>
      <c r="BG34" s="793"/>
      <c r="BH34" s="794"/>
      <c r="BI34" s="793"/>
      <c r="BJ34" s="796"/>
      <c r="BK34" s="806" t="s">
        <v>197</v>
      </c>
      <c r="BL34" s="807"/>
      <c r="BM34" s="807"/>
      <c r="BN34" s="808"/>
      <c r="BO34" s="13"/>
      <c r="BP34" s="13"/>
      <c r="BQ34" s="13"/>
      <c r="BR34" s="13"/>
    </row>
    <row r="35" spans="1:70" s="5" customFormat="1" ht="70.75" customHeight="1" x14ac:dyDescent="0.5">
      <c r="A35" s="51"/>
      <c r="B35" s="443" t="s">
        <v>53</v>
      </c>
      <c r="C35" s="445"/>
      <c r="D35" s="454" t="s">
        <v>232</v>
      </c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6"/>
      <c r="Y35" s="432"/>
      <c r="Z35" s="431"/>
      <c r="AA35" s="432">
        <v>1</v>
      </c>
      <c r="AB35" s="431"/>
      <c r="AC35" s="432">
        <v>90</v>
      </c>
      <c r="AD35" s="431"/>
      <c r="AE35" s="776">
        <v>40</v>
      </c>
      <c r="AF35" s="451"/>
      <c r="AG35" s="629">
        <f t="shared" si="34"/>
        <v>10</v>
      </c>
      <c r="AH35" s="630"/>
      <c r="AI35" s="450">
        <v>4</v>
      </c>
      <c r="AJ35" s="450"/>
      <c r="AK35" s="450"/>
      <c r="AL35" s="450"/>
      <c r="AM35" s="449">
        <v>4</v>
      </c>
      <c r="AN35" s="449"/>
      <c r="AO35" s="430">
        <v>2</v>
      </c>
      <c r="AP35" s="429"/>
      <c r="AQ35" s="776"/>
      <c r="AR35" s="451"/>
      <c r="AS35" s="776">
        <f>AC35</f>
        <v>90</v>
      </c>
      <c r="AT35" s="449"/>
      <c r="AU35" s="449">
        <f>AG35</f>
        <v>10</v>
      </c>
      <c r="AV35" s="449"/>
      <c r="AW35" s="449">
        <v>3</v>
      </c>
      <c r="AX35" s="451"/>
      <c r="AY35" s="776"/>
      <c r="AZ35" s="449"/>
      <c r="BA35" s="793"/>
      <c r="BB35" s="794"/>
      <c r="BC35" s="824"/>
      <c r="BD35" s="825"/>
      <c r="BE35" s="796"/>
      <c r="BF35" s="794"/>
      <c r="BG35" s="793"/>
      <c r="BH35" s="794"/>
      <c r="BI35" s="793"/>
      <c r="BJ35" s="796"/>
      <c r="BK35" s="809" t="s">
        <v>82</v>
      </c>
      <c r="BL35" s="810"/>
      <c r="BM35" s="810"/>
      <c r="BN35" s="811"/>
      <c r="BO35" s="13"/>
      <c r="BP35" s="13"/>
      <c r="BQ35" s="13"/>
      <c r="BR35" s="13"/>
    </row>
    <row r="36" spans="1:70" s="5" customFormat="1" ht="70.25" customHeight="1" x14ac:dyDescent="0.5">
      <c r="A36" s="51"/>
      <c r="B36" s="443" t="s">
        <v>137</v>
      </c>
      <c r="C36" s="445"/>
      <c r="D36" s="454" t="s">
        <v>161</v>
      </c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6"/>
      <c r="Y36" s="432"/>
      <c r="Z36" s="431"/>
      <c r="AA36" s="432">
        <v>2</v>
      </c>
      <c r="AB36" s="431"/>
      <c r="AC36" s="432">
        <v>90</v>
      </c>
      <c r="AD36" s="431"/>
      <c r="AE36" s="776">
        <v>36</v>
      </c>
      <c r="AF36" s="451"/>
      <c r="AG36" s="629">
        <f t="shared" si="34"/>
        <v>10</v>
      </c>
      <c r="AH36" s="630"/>
      <c r="AI36" s="450">
        <v>4</v>
      </c>
      <c r="AJ36" s="450"/>
      <c r="AK36" s="450">
        <v>6</v>
      </c>
      <c r="AL36" s="450"/>
      <c r="AM36" s="449"/>
      <c r="AN36" s="449"/>
      <c r="AO36" s="430"/>
      <c r="AP36" s="429"/>
      <c r="AQ36" s="776"/>
      <c r="AR36" s="451"/>
      <c r="AS36" s="776"/>
      <c r="AT36" s="449"/>
      <c r="AU36" s="449"/>
      <c r="AV36" s="449"/>
      <c r="AW36" s="449"/>
      <c r="AX36" s="451"/>
      <c r="AY36" s="776">
        <f>AC36</f>
        <v>90</v>
      </c>
      <c r="AZ36" s="449"/>
      <c r="BA36" s="429">
        <f>AG36</f>
        <v>10</v>
      </c>
      <c r="BB36" s="430"/>
      <c r="BC36" s="826">
        <v>3</v>
      </c>
      <c r="BD36" s="811"/>
      <c r="BE36" s="796"/>
      <c r="BF36" s="794"/>
      <c r="BG36" s="793"/>
      <c r="BH36" s="794"/>
      <c r="BI36" s="793"/>
      <c r="BJ36" s="796"/>
      <c r="BK36" s="812" t="s">
        <v>238</v>
      </c>
      <c r="BL36" s="813"/>
      <c r="BM36" s="813"/>
      <c r="BN36" s="814"/>
      <c r="BO36" s="13"/>
      <c r="BP36" s="13"/>
      <c r="BQ36" s="13"/>
      <c r="BR36" s="13"/>
    </row>
    <row r="37" spans="1:70" s="359" customFormat="1" ht="50.4" customHeight="1" x14ac:dyDescent="0.35">
      <c r="A37" s="119"/>
      <c r="B37" s="446" t="s">
        <v>76</v>
      </c>
      <c r="C37" s="448"/>
      <c r="D37" s="592" t="s">
        <v>173</v>
      </c>
      <c r="E37" s="593"/>
      <c r="F37" s="593"/>
      <c r="G37" s="593"/>
      <c r="H37" s="593"/>
      <c r="I37" s="593"/>
      <c r="J37" s="593"/>
      <c r="K37" s="593"/>
      <c r="L37" s="593"/>
      <c r="M37" s="593"/>
      <c r="N37" s="593"/>
      <c r="O37" s="593"/>
      <c r="P37" s="593"/>
      <c r="Q37" s="593"/>
      <c r="R37" s="593"/>
      <c r="S37" s="593"/>
      <c r="T37" s="593"/>
      <c r="U37" s="593"/>
      <c r="V37" s="593"/>
      <c r="W37" s="593"/>
      <c r="X37" s="594"/>
      <c r="Y37" s="432">
        <v>2</v>
      </c>
      <c r="Z37" s="431"/>
      <c r="AA37" s="618"/>
      <c r="AB37" s="469"/>
      <c r="AC37" s="618">
        <v>90</v>
      </c>
      <c r="AD37" s="469"/>
      <c r="AE37" s="852">
        <v>40</v>
      </c>
      <c r="AF37" s="498"/>
      <c r="AG37" s="666">
        <f t="shared" si="34"/>
        <v>10</v>
      </c>
      <c r="AH37" s="506"/>
      <c r="AI37" s="467">
        <v>4</v>
      </c>
      <c r="AJ37" s="467"/>
      <c r="AK37" s="467"/>
      <c r="AL37" s="467"/>
      <c r="AM37" s="497">
        <v>4</v>
      </c>
      <c r="AN37" s="497"/>
      <c r="AO37" s="471">
        <v>2</v>
      </c>
      <c r="AP37" s="468"/>
      <c r="AQ37" s="852"/>
      <c r="AR37" s="498"/>
      <c r="AS37" s="852"/>
      <c r="AT37" s="497"/>
      <c r="AU37" s="449"/>
      <c r="AV37" s="449"/>
      <c r="AW37" s="449"/>
      <c r="AX37" s="451"/>
      <c r="AY37" s="852">
        <f>AC37</f>
        <v>90</v>
      </c>
      <c r="AZ37" s="497"/>
      <c r="BA37" s="468">
        <f>AG37</f>
        <v>10</v>
      </c>
      <c r="BB37" s="471"/>
      <c r="BC37" s="741">
        <v>3</v>
      </c>
      <c r="BD37" s="742"/>
      <c r="BE37" s="440"/>
      <c r="BF37" s="797"/>
      <c r="BG37" s="798"/>
      <c r="BH37" s="797"/>
      <c r="BI37" s="798"/>
      <c r="BJ37" s="440"/>
      <c r="BK37" s="806" t="s">
        <v>196</v>
      </c>
      <c r="BL37" s="807"/>
      <c r="BM37" s="807"/>
      <c r="BN37" s="808"/>
      <c r="BO37" s="377"/>
      <c r="BP37" s="377"/>
      <c r="BQ37" s="377"/>
      <c r="BR37" s="377"/>
    </row>
    <row r="38" spans="1:70" s="142" customFormat="1" ht="39.65" customHeight="1" x14ac:dyDescent="0.45">
      <c r="A38" s="141"/>
      <c r="B38" s="446" t="s">
        <v>101</v>
      </c>
      <c r="C38" s="448"/>
      <c r="D38" s="439" t="s">
        <v>163</v>
      </c>
      <c r="E38" s="492"/>
      <c r="F38" s="492"/>
      <c r="G38" s="492"/>
      <c r="H38" s="492"/>
      <c r="I38" s="492"/>
      <c r="J38" s="492"/>
      <c r="K38" s="492"/>
      <c r="L38" s="492"/>
      <c r="M38" s="492"/>
      <c r="N38" s="492"/>
      <c r="O38" s="492"/>
      <c r="P38" s="492"/>
      <c r="Q38" s="492"/>
      <c r="R38" s="492"/>
      <c r="S38" s="492"/>
      <c r="T38" s="492"/>
      <c r="U38" s="492"/>
      <c r="V38" s="492"/>
      <c r="W38" s="492"/>
      <c r="X38" s="493"/>
      <c r="Y38" s="618"/>
      <c r="Z38" s="469"/>
      <c r="AA38" s="618"/>
      <c r="AB38" s="469"/>
      <c r="AC38" s="618">
        <f>AC39</f>
        <v>180</v>
      </c>
      <c r="AD38" s="469"/>
      <c r="AE38" s="852">
        <v>0</v>
      </c>
      <c r="AF38" s="498"/>
      <c r="AG38" s="666">
        <f>AG39</f>
        <v>0</v>
      </c>
      <c r="AH38" s="506"/>
      <c r="AI38" s="666">
        <f t="shared" ref="AI38" si="35">AI39</f>
        <v>0</v>
      </c>
      <c r="AJ38" s="506"/>
      <c r="AK38" s="666">
        <f t="shared" ref="AK38" si="36">AK39</f>
        <v>0</v>
      </c>
      <c r="AL38" s="506"/>
      <c r="AM38" s="666">
        <f t="shared" ref="AM38" si="37">AM39</f>
        <v>0</v>
      </c>
      <c r="AN38" s="506"/>
      <c r="AO38" s="666">
        <f t="shared" ref="AO38" si="38">AO39</f>
        <v>0</v>
      </c>
      <c r="AP38" s="507"/>
      <c r="AQ38" s="508">
        <f t="shared" ref="AQ38" si="39">AQ39</f>
        <v>0</v>
      </c>
      <c r="AR38" s="743"/>
      <c r="AS38" s="508">
        <f t="shared" ref="AS38" si="40">AS39</f>
        <v>60</v>
      </c>
      <c r="AT38" s="506"/>
      <c r="AU38" s="666">
        <f t="shared" ref="AU38" si="41">AU39</f>
        <v>0</v>
      </c>
      <c r="AV38" s="506"/>
      <c r="AW38" s="666">
        <f t="shared" ref="AW38" si="42">AW39</f>
        <v>2</v>
      </c>
      <c r="AX38" s="743"/>
      <c r="AY38" s="508">
        <f t="shared" ref="AY38" si="43">AY39</f>
        <v>60</v>
      </c>
      <c r="AZ38" s="506"/>
      <c r="BA38" s="666">
        <f t="shared" ref="BA38" si="44">BA39</f>
        <v>0</v>
      </c>
      <c r="BB38" s="506"/>
      <c r="BC38" s="666">
        <f t="shared" ref="BC38" si="45">BC39</f>
        <v>2</v>
      </c>
      <c r="BD38" s="743"/>
      <c r="BE38" s="666">
        <f t="shared" ref="BE38" si="46">BE39</f>
        <v>60</v>
      </c>
      <c r="BF38" s="506"/>
      <c r="BG38" s="666">
        <f t="shared" ref="BG38" si="47">BG39</f>
        <v>0</v>
      </c>
      <c r="BH38" s="506"/>
      <c r="BI38" s="666">
        <f t="shared" ref="BI38" si="48">BI39</f>
        <v>2</v>
      </c>
      <c r="BJ38" s="506"/>
      <c r="BK38" s="432" t="s">
        <v>18</v>
      </c>
      <c r="BL38" s="433"/>
      <c r="BM38" s="433"/>
      <c r="BN38" s="431"/>
      <c r="BO38" s="378"/>
      <c r="BP38" s="378"/>
      <c r="BQ38" s="378"/>
      <c r="BR38" s="378"/>
    </row>
    <row r="39" spans="1:70" s="360" customFormat="1" ht="39.65" customHeight="1" thickBot="1" x14ac:dyDescent="0.4">
      <c r="A39" s="23"/>
      <c r="B39" s="690" t="s">
        <v>162</v>
      </c>
      <c r="C39" s="692"/>
      <c r="D39" s="596" t="s">
        <v>164</v>
      </c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8"/>
      <c r="Y39" s="833"/>
      <c r="Z39" s="821"/>
      <c r="AA39" s="833" t="s">
        <v>230</v>
      </c>
      <c r="AB39" s="821"/>
      <c r="AC39" s="833">
        <v>180</v>
      </c>
      <c r="AD39" s="821"/>
      <c r="AE39" s="856"/>
      <c r="AF39" s="857"/>
      <c r="AG39" s="666">
        <f t="shared" si="34"/>
        <v>0</v>
      </c>
      <c r="AH39" s="506"/>
      <c r="AI39" s="858"/>
      <c r="AJ39" s="858"/>
      <c r="AK39" s="858"/>
      <c r="AL39" s="858"/>
      <c r="AM39" s="858"/>
      <c r="AN39" s="858"/>
      <c r="AO39" s="779"/>
      <c r="AP39" s="780"/>
      <c r="AQ39" s="856"/>
      <c r="AR39" s="857"/>
      <c r="AS39" s="856">
        <v>60</v>
      </c>
      <c r="AT39" s="858"/>
      <c r="AU39" s="858"/>
      <c r="AV39" s="858"/>
      <c r="AW39" s="858">
        <v>2</v>
      </c>
      <c r="AX39" s="857"/>
      <c r="AY39" s="856">
        <v>60</v>
      </c>
      <c r="AZ39" s="858"/>
      <c r="BA39" s="780"/>
      <c r="BB39" s="779"/>
      <c r="BC39" s="780">
        <v>2</v>
      </c>
      <c r="BD39" s="821"/>
      <c r="BE39" s="778">
        <v>60</v>
      </c>
      <c r="BF39" s="779"/>
      <c r="BG39" s="780"/>
      <c r="BH39" s="779"/>
      <c r="BI39" s="780">
        <v>2</v>
      </c>
      <c r="BJ39" s="778"/>
      <c r="BK39" s="619"/>
      <c r="BL39" s="590"/>
      <c r="BM39" s="590"/>
      <c r="BN39" s="591"/>
      <c r="BO39" s="379"/>
      <c r="BP39" s="379"/>
      <c r="BQ39" s="379"/>
      <c r="BR39" s="379"/>
    </row>
    <row r="40" spans="1:70" s="5" customFormat="1" ht="45.65" customHeight="1" thickTop="1" thickBot="1" x14ac:dyDescent="0.55000000000000004">
      <c r="A40" s="51"/>
      <c r="B40" s="667">
        <v>2</v>
      </c>
      <c r="C40" s="669"/>
      <c r="D40" s="681" t="s">
        <v>129</v>
      </c>
      <c r="E40" s="682"/>
      <c r="F40" s="682"/>
      <c r="G40" s="682"/>
      <c r="H40" s="682"/>
      <c r="I40" s="682"/>
      <c r="J40" s="682"/>
      <c r="K40" s="682"/>
      <c r="L40" s="682"/>
      <c r="M40" s="682"/>
      <c r="N40" s="682"/>
      <c r="O40" s="682"/>
      <c r="P40" s="682"/>
      <c r="Q40" s="682"/>
      <c r="R40" s="682"/>
      <c r="S40" s="682"/>
      <c r="T40" s="682"/>
      <c r="U40" s="682"/>
      <c r="V40" s="682"/>
      <c r="W40" s="682"/>
      <c r="X40" s="683"/>
      <c r="Y40" s="667"/>
      <c r="Z40" s="669"/>
      <c r="AA40" s="667"/>
      <c r="AB40" s="669"/>
      <c r="AC40" s="667">
        <f>AC41+AC42+AC45+AC48+AC51</f>
        <v>1008</v>
      </c>
      <c r="AD40" s="669"/>
      <c r="AE40" s="673">
        <v>412</v>
      </c>
      <c r="AF40" s="624"/>
      <c r="AG40" s="625">
        <f>AG41+AG42+AG45+AG48+AG51</f>
        <v>112</v>
      </c>
      <c r="AH40" s="623"/>
      <c r="AI40" s="625">
        <f t="shared" ref="AI40" si="49">AI41+AI42+AI45+AI48+AI51</f>
        <v>46</v>
      </c>
      <c r="AJ40" s="623"/>
      <c r="AK40" s="625">
        <f t="shared" ref="AK40" si="50">AK41+AK42+AK45+AK48+AK51</f>
        <v>0</v>
      </c>
      <c r="AL40" s="623"/>
      <c r="AM40" s="625">
        <f t="shared" ref="AM40" si="51">AM41+AM42+AM45+AM48+AM51</f>
        <v>64</v>
      </c>
      <c r="AN40" s="623"/>
      <c r="AO40" s="625">
        <f t="shared" ref="AO40" si="52">AO41+AO42+AO45+AO48+AO51</f>
        <v>2</v>
      </c>
      <c r="AP40" s="674"/>
      <c r="AQ40" s="673">
        <f t="shared" ref="AQ40" si="53">AQ41+AQ42+AQ45+AQ48+AQ51</f>
        <v>0</v>
      </c>
      <c r="AR40" s="624"/>
      <c r="AS40" s="673">
        <f t="shared" ref="AS40" si="54">AS41+AS42+AS45+AS48+AS51</f>
        <v>308</v>
      </c>
      <c r="AT40" s="623"/>
      <c r="AU40" s="625">
        <f t="shared" ref="AU40" si="55">AU41+AU42+AU45+AU48+AU51</f>
        <v>38</v>
      </c>
      <c r="AV40" s="623"/>
      <c r="AW40" s="625">
        <f t="shared" ref="AW40" si="56">AW41+AW42+AW45+AW48+AW51</f>
        <v>9</v>
      </c>
      <c r="AX40" s="624"/>
      <c r="AY40" s="673">
        <f t="shared" ref="AY40" si="57">AY41+AY42+AY45+AY48+AY51</f>
        <v>240</v>
      </c>
      <c r="AZ40" s="623"/>
      <c r="BA40" s="625">
        <f t="shared" ref="BA40" si="58">BA41+BA42+BA45+BA48+BA51</f>
        <v>24</v>
      </c>
      <c r="BB40" s="623"/>
      <c r="BC40" s="625">
        <f t="shared" ref="BC40" si="59">BC41+BC42+BC45+BC48+BC51</f>
        <v>6</v>
      </c>
      <c r="BD40" s="624"/>
      <c r="BE40" s="625">
        <f t="shared" ref="BE40" si="60">BE41+BE42+BE45+BE48+BE51</f>
        <v>460</v>
      </c>
      <c r="BF40" s="623"/>
      <c r="BG40" s="625">
        <f t="shared" ref="BG40" si="61">BG41+BG42+BG45+BG48+BG51</f>
        <v>50</v>
      </c>
      <c r="BH40" s="623"/>
      <c r="BI40" s="625">
        <f t="shared" ref="BI40" si="62">BI41+BI42+BI45+BI48+BI51</f>
        <v>12</v>
      </c>
      <c r="BJ40" s="623"/>
      <c r="BK40" s="667"/>
      <c r="BL40" s="668"/>
      <c r="BM40" s="668"/>
      <c r="BN40" s="669"/>
      <c r="BO40" s="13"/>
      <c r="BP40" s="13"/>
      <c r="BQ40" s="13"/>
      <c r="BR40" s="13"/>
    </row>
    <row r="41" spans="1:70" s="5" customFormat="1" ht="69" customHeight="1" thickTop="1" x14ac:dyDescent="0.5">
      <c r="A41" s="51"/>
      <c r="B41" s="678" t="s">
        <v>54</v>
      </c>
      <c r="C41" s="680"/>
      <c r="D41" s="687" t="s">
        <v>90</v>
      </c>
      <c r="E41" s="688"/>
      <c r="F41" s="688"/>
      <c r="G41" s="688"/>
      <c r="H41" s="688"/>
      <c r="I41" s="688"/>
      <c r="J41" s="688"/>
      <c r="K41" s="688"/>
      <c r="L41" s="688"/>
      <c r="M41" s="688"/>
      <c r="N41" s="688"/>
      <c r="O41" s="688"/>
      <c r="P41" s="688"/>
      <c r="Q41" s="688"/>
      <c r="R41" s="688"/>
      <c r="S41" s="688"/>
      <c r="T41" s="688"/>
      <c r="U41" s="688"/>
      <c r="V41" s="688"/>
      <c r="W41" s="688"/>
      <c r="X41" s="689"/>
      <c r="Y41" s="853"/>
      <c r="Z41" s="854"/>
      <c r="AA41" s="853">
        <v>1</v>
      </c>
      <c r="AB41" s="854"/>
      <c r="AC41" s="817">
        <v>108</v>
      </c>
      <c r="AD41" s="788"/>
      <c r="AE41" s="508">
        <v>52</v>
      </c>
      <c r="AF41" s="743"/>
      <c r="AG41" s="777">
        <f>AI41+AK41+AM41+AO41</f>
        <v>16</v>
      </c>
      <c r="AH41" s="666"/>
      <c r="AI41" s="506"/>
      <c r="AJ41" s="506"/>
      <c r="AK41" s="506"/>
      <c r="AL41" s="506"/>
      <c r="AM41" s="506">
        <v>16</v>
      </c>
      <c r="AN41" s="506"/>
      <c r="AO41" s="666"/>
      <c r="AP41" s="507"/>
      <c r="AQ41" s="508"/>
      <c r="AR41" s="743"/>
      <c r="AS41" s="508">
        <f>AC41</f>
        <v>108</v>
      </c>
      <c r="AT41" s="506"/>
      <c r="AU41" s="506">
        <f>AG41</f>
        <v>16</v>
      </c>
      <c r="AV41" s="506"/>
      <c r="AW41" s="506">
        <v>3</v>
      </c>
      <c r="AX41" s="743"/>
      <c r="AY41" s="855"/>
      <c r="AZ41" s="630"/>
      <c r="BA41" s="781"/>
      <c r="BB41" s="791"/>
      <c r="BC41" s="786"/>
      <c r="BD41" s="787"/>
      <c r="BE41" s="782"/>
      <c r="BF41" s="791"/>
      <c r="BG41" s="781"/>
      <c r="BH41" s="791"/>
      <c r="BI41" s="781"/>
      <c r="BJ41" s="782"/>
      <c r="BK41" s="670" t="s">
        <v>112</v>
      </c>
      <c r="BL41" s="671"/>
      <c r="BM41" s="671"/>
      <c r="BN41" s="805"/>
      <c r="BO41" s="13"/>
      <c r="BP41" s="13"/>
      <c r="BQ41" s="13"/>
      <c r="BR41" s="13"/>
    </row>
    <row r="42" spans="1:70" s="5" customFormat="1" ht="45.65" customHeight="1" x14ac:dyDescent="0.5">
      <c r="A42" s="51"/>
      <c r="B42" s="446" t="s">
        <v>87</v>
      </c>
      <c r="C42" s="448"/>
      <c r="D42" s="592" t="s">
        <v>209</v>
      </c>
      <c r="E42" s="593"/>
      <c r="F42" s="593"/>
      <c r="G42" s="593"/>
      <c r="H42" s="593"/>
      <c r="I42" s="593"/>
      <c r="J42" s="593"/>
      <c r="K42" s="593"/>
      <c r="L42" s="593"/>
      <c r="M42" s="593"/>
      <c r="N42" s="593"/>
      <c r="O42" s="593"/>
      <c r="P42" s="593"/>
      <c r="Q42" s="593"/>
      <c r="R42" s="593"/>
      <c r="S42" s="593"/>
      <c r="T42" s="593"/>
      <c r="U42" s="593"/>
      <c r="V42" s="593"/>
      <c r="W42" s="593"/>
      <c r="X42" s="594"/>
      <c r="Y42" s="618"/>
      <c r="Z42" s="469"/>
      <c r="AA42" s="618"/>
      <c r="AB42" s="469"/>
      <c r="AC42" s="618">
        <f>SUM(AC43:AD44)</f>
        <v>210</v>
      </c>
      <c r="AD42" s="469"/>
      <c r="AE42" s="852">
        <v>80</v>
      </c>
      <c r="AF42" s="498"/>
      <c r="AG42" s="777">
        <f>AG43+AG44</f>
        <v>22</v>
      </c>
      <c r="AH42" s="666"/>
      <c r="AI42" s="507">
        <f t="shared" ref="AI42" si="63">AI43+AI44</f>
        <v>10</v>
      </c>
      <c r="AJ42" s="666"/>
      <c r="AK42" s="507">
        <f t="shared" ref="AK42" si="64">AK43+AK44</f>
        <v>0</v>
      </c>
      <c r="AL42" s="666"/>
      <c r="AM42" s="507">
        <f t="shared" ref="AM42" si="65">AM43+AM44</f>
        <v>10</v>
      </c>
      <c r="AN42" s="666"/>
      <c r="AO42" s="507">
        <f t="shared" ref="AO42" si="66">AO43+AO44</f>
        <v>2</v>
      </c>
      <c r="AP42" s="777"/>
      <c r="AQ42" s="817">
        <f t="shared" ref="AQ42" si="67">AQ43+AQ44</f>
        <v>0</v>
      </c>
      <c r="AR42" s="788"/>
      <c r="AS42" s="817">
        <f t="shared" ref="AS42" si="68">AS43+AS44</f>
        <v>90</v>
      </c>
      <c r="AT42" s="666"/>
      <c r="AU42" s="507">
        <f t="shared" ref="AU42" si="69">AU43+AU44</f>
        <v>10</v>
      </c>
      <c r="AV42" s="666"/>
      <c r="AW42" s="507">
        <f t="shared" ref="AW42" si="70">AW43+AW44</f>
        <v>3</v>
      </c>
      <c r="AX42" s="788"/>
      <c r="AY42" s="817">
        <f t="shared" ref="AY42" si="71">AY43+AY44</f>
        <v>0</v>
      </c>
      <c r="AZ42" s="666"/>
      <c r="BA42" s="507">
        <f t="shared" ref="BA42" si="72">BA43+BA44</f>
        <v>0</v>
      </c>
      <c r="BB42" s="666"/>
      <c r="BC42" s="507">
        <f t="shared" ref="BC42" si="73">BC43+BC44</f>
        <v>0</v>
      </c>
      <c r="BD42" s="788"/>
      <c r="BE42" s="777">
        <f t="shared" ref="BE42" si="74">BE43+BE44</f>
        <v>120</v>
      </c>
      <c r="BF42" s="666"/>
      <c r="BG42" s="507">
        <f t="shared" ref="BG42" si="75">BG43+BG44</f>
        <v>12</v>
      </c>
      <c r="BH42" s="666"/>
      <c r="BI42" s="507">
        <f t="shared" ref="BI42" si="76">BI43+BI44</f>
        <v>3</v>
      </c>
      <c r="BJ42" s="666"/>
      <c r="BK42" s="432"/>
      <c r="BL42" s="433"/>
      <c r="BM42" s="433"/>
      <c r="BN42" s="431"/>
      <c r="BO42" s="13"/>
      <c r="BP42" s="13"/>
      <c r="BQ42" s="13"/>
      <c r="BR42" s="13"/>
    </row>
    <row r="43" spans="1:70" s="5" customFormat="1" ht="51" customHeight="1" x14ac:dyDescent="0.75">
      <c r="A43" s="51"/>
      <c r="B43" s="443" t="s">
        <v>88</v>
      </c>
      <c r="C43" s="445"/>
      <c r="D43" s="442" t="s">
        <v>165</v>
      </c>
      <c r="E43" s="440"/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  <c r="R43" s="440"/>
      <c r="S43" s="440"/>
      <c r="T43" s="440"/>
      <c r="U43" s="440"/>
      <c r="V43" s="440"/>
      <c r="W43" s="440"/>
      <c r="X43" s="441"/>
      <c r="Y43" s="432">
        <v>1</v>
      </c>
      <c r="Z43" s="431"/>
      <c r="AA43" s="432"/>
      <c r="AB43" s="431"/>
      <c r="AC43" s="432">
        <v>90</v>
      </c>
      <c r="AD43" s="431"/>
      <c r="AE43" s="776">
        <v>40</v>
      </c>
      <c r="AF43" s="451"/>
      <c r="AG43" s="832">
        <f t="shared" ref="AG43:AG57" si="77">AI43+AK43+AM43+AO43</f>
        <v>10</v>
      </c>
      <c r="AH43" s="629"/>
      <c r="AI43" s="450">
        <v>4</v>
      </c>
      <c r="AJ43" s="450"/>
      <c r="AK43" s="450"/>
      <c r="AL43" s="450"/>
      <c r="AM43" s="449">
        <v>4</v>
      </c>
      <c r="AN43" s="449"/>
      <c r="AO43" s="430">
        <v>2</v>
      </c>
      <c r="AP43" s="429"/>
      <c r="AQ43" s="776"/>
      <c r="AR43" s="451"/>
      <c r="AS43" s="776">
        <f>AC43</f>
        <v>90</v>
      </c>
      <c r="AT43" s="449"/>
      <c r="AU43" s="449">
        <f>AG43</f>
        <v>10</v>
      </c>
      <c r="AV43" s="449"/>
      <c r="AW43" s="449">
        <v>3</v>
      </c>
      <c r="AX43" s="451"/>
      <c r="AY43" s="776"/>
      <c r="AZ43" s="449"/>
      <c r="BA43" s="793"/>
      <c r="BB43" s="794"/>
      <c r="BC43" s="789"/>
      <c r="BD43" s="790"/>
      <c r="BE43" s="784"/>
      <c r="BF43" s="827"/>
      <c r="BG43" s="783"/>
      <c r="BH43" s="827"/>
      <c r="BI43" s="783"/>
      <c r="BJ43" s="784"/>
      <c r="BK43" s="828" t="s">
        <v>214</v>
      </c>
      <c r="BL43" s="829"/>
      <c r="BM43" s="829"/>
      <c r="BN43" s="830"/>
      <c r="BO43" s="13"/>
      <c r="BP43" s="13"/>
      <c r="BQ43" s="13"/>
      <c r="BR43" s="13"/>
    </row>
    <row r="44" spans="1:70" s="5" customFormat="1" ht="41" customHeight="1" x14ac:dyDescent="0.5">
      <c r="A44" s="51"/>
      <c r="B44" s="443" t="s">
        <v>89</v>
      </c>
      <c r="C44" s="445"/>
      <c r="D44" s="442" t="s">
        <v>174</v>
      </c>
      <c r="E44" s="440"/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  <c r="R44" s="440"/>
      <c r="S44" s="440"/>
      <c r="T44" s="440"/>
      <c r="U44" s="440"/>
      <c r="V44" s="440"/>
      <c r="W44" s="440"/>
      <c r="X44" s="441"/>
      <c r="Y44" s="432">
        <v>3</v>
      </c>
      <c r="Z44" s="431"/>
      <c r="AA44" s="432"/>
      <c r="AB44" s="431"/>
      <c r="AC44" s="432">
        <v>120</v>
      </c>
      <c r="AD44" s="431"/>
      <c r="AE44" s="776">
        <v>40</v>
      </c>
      <c r="AF44" s="451"/>
      <c r="AG44" s="832">
        <f t="shared" si="77"/>
        <v>12</v>
      </c>
      <c r="AH44" s="629"/>
      <c r="AI44" s="450">
        <v>6</v>
      </c>
      <c r="AJ44" s="450"/>
      <c r="AK44" s="450"/>
      <c r="AL44" s="450"/>
      <c r="AM44" s="449">
        <v>6</v>
      </c>
      <c r="AN44" s="449"/>
      <c r="AO44" s="430"/>
      <c r="AP44" s="429"/>
      <c r="AQ44" s="776"/>
      <c r="AR44" s="451"/>
      <c r="AS44" s="776"/>
      <c r="AT44" s="449"/>
      <c r="AU44" s="449"/>
      <c r="AV44" s="449"/>
      <c r="AW44" s="449"/>
      <c r="AX44" s="451"/>
      <c r="AY44" s="776"/>
      <c r="AZ44" s="449"/>
      <c r="BA44" s="429"/>
      <c r="BB44" s="430"/>
      <c r="BC44" s="429"/>
      <c r="BD44" s="431"/>
      <c r="BE44" s="433">
        <f>AC44</f>
        <v>120</v>
      </c>
      <c r="BF44" s="430"/>
      <c r="BG44" s="429">
        <f>AG44</f>
        <v>12</v>
      </c>
      <c r="BH44" s="430"/>
      <c r="BI44" s="429">
        <v>3</v>
      </c>
      <c r="BJ44" s="433"/>
      <c r="BK44" s="432" t="s">
        <v>58</v>
      </c>
      <c r="BL44" s="433"/>
      <c r="BM44" s="433"/>
      <c r="BN44" s="431"/>
      <c r="BO44" s="13"/>
      <c r="BP44" s="13"/>
      <c r="BQ44" s="13"/>
      <c r="BR44" s="13"/>
    </row>
    <row r="45" spans="1:70" s="5" customFormat="1" ht="41.4" customHeight="1" x14ac:dyDescent="0.5">
      <c r="A45" s="51"/>
      <c r="B45" s="446" t="s">
        <v>102</v>
      </c>
      <c r="C45" s="448"/>
      <c r="D45" s="439" t="s">
        <v>194</v>
      </c>
      <c r="E45" s="492"/>
      <c r="F45" s="492"/>
      <c r="G45" s="492"/>
      <c r="H45" s="492"/>
      <c r="I45" s="492"/>
      <c r="J45" s="492"/>
      <c r="K45" s="492"/>
      <c r="L45" s="492"/>
      <c r="M45" s="492"/>
      <c r="N45" s="492"/>
      <c r="O45" s="492"/>
      <c r="P45" s="492"/>
      <c r="Q45" s="492"/>
      <c r="R45" s="492"/>
      <c r="S45" s="492"/>
      <c r="T45" s="492"/>
      <c r="U45" s="492"/>
      <c r="V45" s="492"/>
      <c r="W45" s="492"/>
      <c r="X45" s="493"/>
      <c r="Y45" s="618"/>
      <c r="Z45" s="469"/>
      <c r="AA45" s="618"/>
      <c r="AB45" s="469"/>
      <c r="AC45" s="618">
        <f>SUM(AC46:AD47)</f>
        <v>230</v>
      </c>
      <c r="AD45" s="469"/>
      <c r="AE45" s="852">
        <v>96</v>
      </c>
      <c r="AF45" s="498"/>
      <c r="AG45" s="777">
        <f>AG46+AG47</f>
        <v>24</v>
      </c>
      <c r="AH45" s="666"/>
      <c r="AI45" s="507">
        <f t="shared" ref="AI45" si="78">AI46+AI47</f>
        <v>12</v>
      </c>
      <c r="AJ45" s="666"/>
      <c r="AK45" s="507">
        <f t="shared" ref="AK45" si="79">AK46+AK47</f>
        <v>0</v>
      </c>
      <c r="AL45" s="666"/>
      <c r="AM45" s="507">
        <f t="shared" ref="AM45" si="80">AM46+AM47</f>
        <v>12</v>
      </c>
      <c r="AN45" s="666"/>
      <c r="AO45" s="507">
        <f t="shared" ref="AO45" si="81">AO46+AO47</f>
        <v>0</v>
      </c>
      <c r="AP45" s="777"/>
      <c r="AQ45" s="817">
        <f t="shared" ref="AQ45" si="82">AQ46+AQ47</f>
        <v>0</v>
      </c>
      <c r="AR45" s="788"/>
      <c r="AS45" s="817">
        <f t="shared" ref="AS45" si="83">AS46+AS47</f>
        <v>110</v>
      </c>
      <c r="AT45" s="666"/>
      <c r="AU45" s="507">
        <f t="shared" ref="AU45" si="84">AU46+AU47</f>
        <v>12</v>
      </c>
      <c r="AV45" s="666"/>
      <c r="AW45" s="507">
        <f t="shared" ref="AW45" si="85">AW46+AW47</f>
        <v>3</v>
      </c>
      <c r="AX45" s="788"/>
      <c r="AY45" s="817">
        <f t="shared" ref="AY45" si="86">AY46+AY47</f>
        <v>120</v>
      </c>
      <c r="AZ45" s="666"/>
      <c r="BA45" s="507">
        <f t="shared" ref="BA45" si="87">BA46+BA47</f>
        <v>12</v>
      </c>
      <c r="BB45" s="666"/>
      <c r="BC45" s="507">
        <f t="shared" ref="BC45" si="88">BC46+BC47</f>
        <v>3</v>
      </c>
      <c r="BD45" s="788"/>
      <c r="BE45" s="777">
        <f t="shared" ref="BE45" si="89">BE46+BE47</f>
        <v>0</v>
      </c>
      <c r="BF45" s="666"/>
      <c r="BG45" s="507">
        <f t="shared" ref="BG45" si="90">BG46+BG47</f>
        <v>0</v>
      </c>
      <c r="BH45" s="666"/>
      <c r="BI45" s="507">
        <f t="shared" ref="BI45" si="91">BI46+BI47</f>
        <v>0</v>
      </c>
      <c r="BJ45" s="666"/>
      <c r="BK45" s="809"/>
      <c r="BL45" s="810"/>
      <c r="BM45" s="810"/>
      <c r="BN45" s="811"/>
      <c r="BO45" s="13"/>
      <c r="BP45" s="13"/>
      <c r="BQ45" s="13"/>
      <c r="BR45" s="13"/>
    </row>
    <row r="46" spans="1:70" s="5" customFormat="1" ht="38.4" customHeight="1" x14ac:dyDescent="0.75">
      <c r="A46" s="51"/>
      <c r="B46" s="443" t="s">
        <v>91</v>
      </c>
      <c r="C46" s="445"/>
      <c r="D46" s="454" t="s">
        <v>175</v>
      </c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6"/>
      <c r="Y46" s="432">
        <v>2</v>
      </c>
      <c r="Z46" s="431"/>
      <c r="AA46" s="432"/>
      <c r="AB46" s="431"/>
      <c r="AC46" s="432">
        <v>120</v>
      </c>
      <c r="AD46" s="431"/>
      <c r="AE46" s="776">
        <v>48</v>
      </c>
      <c r="AF46" s="451"/>
      <c r="AG46" s="832">
        <f t="shared" si="77"/>
        <v>12</v>
      </c>
      <c r="AH46" s="629"/>
      <c r="AI46" s="466">
        <v>6</v>
      </c>
      <c r="AJ46" s="450"/>
      <c r="AK46" s="466"/>
      <c r="AL46" s="450"/>
      <c r="AM46" s="449">
        <v>6</v>
      </c>
      <c r="AN46" s="449"/>
      <c r="AO46" s="430"/>
      <c r="AP46" s="429"/>
      <c r="AQ46" s="776"/>
      <c r="AR46" s="451"/>
      <c r="AS46" s="776"/>
      <c r="AT46" s="449"/>
      <c r="AU46" s="449"/>
      <c r="AV46" s="449"/>
      <c r="AW46" s="816"/>
      <c r="AX46" s="831"/>
      <c r="AY46" s="815">
        <f>AC46</f>
        <v>120</v>
      </c>
      <c r="AZ46" s="816"/>
      <c r="BA46" s="744">
        <f>AG46</f>
        <v>12</v>
      </c>
      <c r="BB46" s="745"/>
      <c r="BC46" s="744">
        <v>3</v>
      </c>
      <c r="BD46" s="785"/>
      <c r="BE46" s="433"/>
      <c r="BF46" s="430"/>
      <c r="BG46" s="429"/>
      <c r="BH46" s="430"/>
      <c r="BI46" s="429"/>
      <c r="BJ46" s="433"/>
      <c r="BK46" s="432" t="s">
        <v>59</v>
      </c>
      <c r="BL46" s="433"/>
      <c r="BM46" s="433"/>
      <c r="BN46" s="431"/>
      <c r="BO46" s="13"/>
      <c r="BP46" s="13"/>
      <c r="BQ46" s="13"/>
      <c r="BR46" s="13"/>
    </row>
    <row r="47" spans="1:70" s="5" customFormat="1" ht="41.4" customHeight="1" x14ac:dyDescent="0.75">
      <c r="A47" s="51"/>
      <c r="B47" s="443" t="s">
        <v>92</v>
      </c>
      <c r="C47" s="445"/>
      <c r="D47" s="442" t="s">
        <v>176</v>
      </c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40"/>
      <c r="U47" s="440"/>
      <c r="V47" s="440"/>
      <c r="W47" s="440"/>
      <c r="X47" s="441"/>
      <c r="Y47" s="432"/>
      <c r="Z47" s="431"/>
      <c r="AA47" s="432">
        <v>1</v>
      </c>
      <c r="AB47" s="431"/>
      <c r="AC47" s="432">
        <v>110</v>
      </c>
      <c r="AD47" s="431"/>
      <c r="AE47" s="776">
        <v>48</v>
      </c>
      <c r="AF47" s="451"/>
      <c r="AG47" s="832">
        <f t="shared" si="77"/>
        <v>12</v>
      </c>
      <c r="AH47" s="629"/>
      <c r="AI47" s="450">
        <v>6</v>
      </c>
      <c r="AJ47" s="450"/>
      <c r="AK47" s="450"/>
      <c r="AL47" s="450"/>
      <c r="AM47" s="449">
        <v>6</v>
      </c>
      <c r="AN47" s="449"/>
      <c r="AO47" s="430"/>
      <c r="AP47" s="429"/>
      <c r="AQ47" s="776"/>
      <c r="AR47" s="451"/>
      <c r="AS47" s="776">
        <f>AC47</f>
        <v>110</v>
      </c>
      <c r="AT47" s="449"/>
      <c r="AU47" s="449">
        <f>AG47</f>
        <v>12</v>
      </c>
      <c r="AV47" s="449"/>
      <c r="AW47" s="816">
        <v>3</v>
      </c>
      <c r="AX47" s="831"/>
      <c r="AY47" s="815"/>
      <c r="AZ47" s="816"/>
      <c r="BA47" s="744"/>
      <c r="BB47" s="745"/>
      <c r="BC47" s="744"/>
      <c r="BD47" s="785"/>
      <c r="BE47" s="433"/>
      <c r="BF47" s="430"/>
      <c r="BG47" s="429"/>
      <c r="BH47" s="430"/>
      <c r="BI47" s="429"/>
      <c r="BJ47" s="433"/>
      <c r="BK47" s="432" t="s">
        <v>114</v>
      </c>
      <c r="BL47" s="433"/>
      <c r="BM47" s="433"/>
      <c r="BN47" s="431"/>
      <c r="BO47" s="13"/>
      <c r="BP47" s="13"/>
      <c r="BQ47" s="13"/>
      <c r="BR47" s="13"/>
    </row>
    <row r="48" spans="1:70" s="5" customFormat="1" ht="39.65" customHeight="1" x14ac:dyDescent="0.65">
      <c r="A48" s="51"/>
      <c r="B48" s="446" t="s">
        <v>93</v>
      </c>
      <c r="C48" s="448"/>
      <c r="D48" s="439" t="s">
        <v>200</v>
      </c>
      <c r="E48" s="492"/>
      <c r="F48" s="492"/>
      <c r="G48" s="492"/>
      <c r="H48" s="492"/>
      <c r="I48" s="492"/>
      <c r="J48" s="492"/>
      <c r="K48" s="492"/>
      <c r="L48" s="492"/>
      <c r="M48" s="492"/>
      <c r="N48" s="492"/>
      <c r="O48" s="492"/>
      <c r="P48" s="492"/>
      <c r="Q48" s="492"/>
      <c r="R48" s="492"/>
      <c r="S48" s="492"/>
      <c r="T48" s="492"/>
      <c r="U48" s="492"/>
      <c r="V48" s="492"/>
      <c r="W48" s="492"/>
      <c r="X48" s="493"/>
      <c r="Y48" s="618"/>
      <c r="Z48" s="469"/>
      <c r="AA48" s="618"/>
      <c r="AB48" s="469"/>
      <c r="AC48" s="618">
        <f>SUM(AC49:AD50)</f>
        <v>230</v>
      </c>
      <c r="AD48" s="469"/>
      <c r="AE48" s="852">
        <v>94</v>
      </c>
      <c r="AF48" s="498"/>
      <c r="AG48" s="777">
        <f>AG49+AG50</f>
        <v>26</v>
      </c>
      <c r="AH48" s="666"/>
      <c r="AI48" s="507">
        <f t="shared" ref="AI48" si="92">AI49+AI50</f>
        <v>12</v>
      </c>
      <c r="AJ48" s="666"/>
      <c r="AK48" s="507">
        <f t="shared" ref="AK48" si="93">AK49+AK50</f>
        <v>0</v>
      </c>
      <c r="AL48" s="666"/>
      <c r="AM48" s="507">
        <f t="shared" ref="AM48" si="94">AM49+AM50</f>
        <v>14</v>
      </c>
      <c r="AN48" s="666"/>
      <c r="AO48" s="507">
        <f t="shared" ref="AO48" si="95">AO49+AO50</f>
        <v>0</v>
      </c>
      <c r="AP48" s="777"/>
      <c r="AQ48" s="817">
        <f t="shared" ref="AQ48" si="96">AQ49+AQ50</f>
        <v>0</v>
      </c>
      <c r="AR48" s="788"/>
      <c r="AS48" s="817">
        <f t="shared" ref="AS48" si="97">AS49+AS50</f>
        <v>0</v>
      </c>
      <c r="AT48" s="666"/>
      <c r="AU48" s="507">
        <f t="shared" ref="AU48" si="98">AU49+AU50</f>
        <v>0</v>
      </c>
      <c r="AV48" s="666"/>
      <c r="AW48" s="746">
        <f t="shared" ref="AW48" si="99">AW49+AW50</f>
        <v>0</v>
      </c>
      <c r="AX48" s="795"/>
      <c r="AY48" s="851">
        <f t="shared" ref="AY48" si="100">AY49+AY50</f>
        <v>0</v>
      </c>
      <c r="AZ48" s="747"/>
      <c r="BA48" s="746">
        <f t="shared" ref="BA48" si="101">BA49+BA50</f>
        <v>0</v>
      </c>
      <c r="BB48" s="747"/>
      <c r="BC48" s="746">
        <f t="shared" ref="BC48" si="102">BC49+BC50</f>
        <v>0</v>
      </c>
      <c r="BD48" s="795"/>
      <c r="BE48" s="777">
        <f t="shared" ref="BE48" si="103">BE49+BE50</f>
        <v>230</v>
      </c>
      <c r="BF48" s="666"/>
      <c r="BG48" s="507">
        <f t="shared" ref="BG48" si="104">BG49+BG50</f>
        <v>26</v>
      </c>
      <c r="BH48" s="666"/>
      <c r="BI48" s="507">
        <f t="shared" ref="BI48" si="105">BI49+BI50</f>
        <v>6</v>
      </c>
      <c r="BJ48" s="666"/>
      <c r="BK48" s="432"/>
      <c r="BL48" s="433"/>
      <c r="BM48" s="433"/>
      <c r="BN48" s="431"/>
      <c r="BO48" s="13"/>
      <c r="BP48" s="13"/>
      <c r="BQ48" s="13"/>
      <c r="BR48" s="13"/>
    </row>
    <row r="49" spans="1:72" s="5" customFormat="1" ht="70.75" customHeight="1" x14ac:dyDescent="0.75">
      <c r="A49" s="51"/>
      <c r="B49" s="443" t="s">
        <v>94</v>
      </c>
      <c r="C49" s="445"/>
      <c r="D49" s="454" t="s">
        <v>177</v>
      </c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6"/>
      <c r="Y49" s="432">
        <v>3</v>
      </c>
      <c r="Z49" s="431"/>
      <c r="AA49" s="432"/>
      <c r="AB49" s="431"/>
      <c r="AC49" s="432">
        <v>120</v>
      </c>
      <c r="AD49" s="431"/>
      <c r="AE49" s="776">
        <v>52</v>
      </c>
      <c r="AF49" s="451"/>
      <c r="AG49" s="832">
        <f t="shared" si="77"/>
        <v>14</v>
      </c>
      <c r="AH49" s="629"/>
      <c r="AI49" s="466">
        <v>6</v>
      </c>
      <c r="AJ49" s="450"/>
      <c r="AK49" s="466"/>
      <c r="AL49" s="450"/>
      <c r="AM49" s="449">
        <v>8</v>
      </c>
      <c r="AN49" s="449"/>
      <c r="AO49" s="430"/>
      <c r="AP49" s="429"/>
      <c r="AQ49" s="776"/>
      <c r="AR49" s="451"/>
      <c r="AS49" s="776"/>
      <c r="AT49" s="449"/>
      <c r="AU49" s="449"/>
      <c r="AV49" s="449"/>
      <c r="AW49" s="816"/>
      <c r="AX49" s="831"/>
      <c r="AY49" s="815"/>
      <c r="AZ49" s="816"/>
      <c r="BA49" s="744"/>
      <c r="BB49" s="745"/>
      <c r="BC49" s="744"/>
      <c r="BD49" s="785"/>
      <c r="BE49" s="433">
        <f>AC49</f>
        <v>120</v>
      </c>
      <c r="BF49" s="430"/>
      <c r="BG49" s="429">
        <f>AG49</f>
        <v>14</v>
      </c>
      <c r="BH49" s="430"/>
      <c r="BI49" s="429">
        <v>3</v>
      </c>
      <c r="BJ49" s="433"/>
      <c r="BK49" s="432" t="s">
        <v>115</v>
      </c>
      <c r="BL49" s="433"/>
      <c r="BM49" s="433"/>
      <c r="BN49" s="431"/>
      <c r="BO49" s="13"/>
      <c r="BP49" s="13"/>
      <c r="BQ49" s="13"/>
      <c r="BR49" s="13"/>
    </row>
    <row r="50" spans="1:72" s="5" customFormat="1" ht="40.5" customHeight="1" x14ac:dyDescent="0.75">
      <c r="A50" s="51"/>
      <c r="B50" s="443" t="s">
        <v>95</v>
      </c>
      <c r="C50" s="445"/>
      <c r="D50" s="454" t="s">
        <v>201</v>
      </c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6"/>
      <c r="Y50" s="432"/>
      <c r="Z50" s="431"/>
      <c r="AA50" s="432">
        <v>3</v>
      </c>
      <c r="AB50" s="431"/>
      <c r="AC50" s="432">
        <v>110</v>
      </c>
      <c r="AD50" s="431"/>
      <c r="AE50" s="776">
        <v>42</v>
      </c>
      <c r="AF50" s="451"/>
      <c r="AG50" s="832">
        <f t="shared" si="77"/>
        <v>12</v>
      </c>
      <c r="AH50" s="629"/>
      <c r="AI50" s="450">
        <v>6</v>
      </c>
      <c r="AJ50" s="450"/>
      <c r="AK50" s="450"/>
      <c r="AL50" s="450"/>
      <c r="AM50" s="449">
        <v>6</v>
      </c>
      <c r="AN50" s="449"/>
      <c r="AO50" s="430"/>
      <c r="AP50" s="429"/>
      <c r="AQ50" s="776"/>
      <c r="AR50" s="451"/>
      <c r="AS50" s="776"/>
      <c r="AT50" s="449"/>
      <c r="AU50" s="449"/>
      <c r="AV50" s="449"/>
      <c r="AW50" s="816"/>
      <c r="AX50" s="831"/>
      <c r="AY50" s="815"/>
      <c r="AZ50" s="816"/>
      <c r="BA50" s="744"/>
      <c r="BB50" s="745"/>
      <c r="BC50" s="744"/>
      <c r="BD50" s="785"/>
      <c r="BE50" s="433">
        <f>AC50</f>
        <v>110</v>
      </c>
      <c r="BF50" s="430"/>
      <c r="BG50" s="429">
        <f>AG50</f>
        <v>12</v>
      </c>
      <c r="BH50" s="430"/>
      <c r="BI50" s="429">
        <v>3</v>
      </c>
      <c r="BJ50" s="433"/>
      <c r="BK50" s="432" t="s">
        <v>116</v>
      </c>
      <c r="BL50" s="433"/>
      <c r="BM50" s="433"/>
      <c r="BN50" s="431"/>
      <c r="BO50" s="13"/>
      <c r="BP50" s="13"/>
      <c r="BQ50" s="13"/>
      <c r="BR50" s="13"/>
    </row>
    <row r="51" spans="1:72" s="5" customFormat="1" ht="39.65" customHeight="1" x14ac:dyDescent="0.65">
      <c r="A51" s="51"/>
      <c r="B51" s="446" t="s">
        <v>103</v>
      </c>
      <c r="C51" s="448"/>
      <c r="D51" s="439" t="s">
        <v>178</v>
      </c>
      <c r="E51" s="492"/>
      <c r="F51" s="492"/>
      <c r="G51" s="492"/>
      <c r="H51" s="492"/>
      <c r="I51" s="492"/>
      <c r="J51" s="492"/>
      <c r="K51" s="492"/>
      <c r="L51" s="492"/>
      <c r="M51" s="492"/>
      <c r="N51" s="492"/>
      <c r="O51" s="492"/>
      <c r="P51" s="492"/>
      <c r="Q51" s="492"/>
      <c r="R51" s="492"/>
      <c r="S51" s="492"/>
      <c r="T51" s="492"/>
      <c r="U51" s="492"/>
      <c r="V51" s="492"/>
      <c r="W51" s="492"/>
      <c r="X51" s="493"/>
      <c r="Y51" s="618"/>
      <c r="Z51" s="469"/>
      <c r="AA51" s="470"/>
      <c r="AB51" s="469"/>
      <c r="AC51" s="618">
        <f>SUM(AC53:AD54)</f>
        <v>230</v>
      </c>
      <c r="AD51" s="469"/>
      <c r="AE51" s="618">
        <v>90</v>
      </c>
      <c r="AF51" s="469"/>
      <c r="AG51" s="777">
        <f>AG53+AG54</f>
        <v>24</v>
      </c>
      <c r="AH51" s="666"/>
      <c r="AI51" s="507">
        <f t="shared" ref="AI51" si="106">AI53+AI54</f>
        <v>12</v>
      </c>
      <c r="AJ51" s="666"/>
      <c r="AK51" s="507">
        <f t="shared" ref="AK51" si="107">AK53+AK54</f>
        <v>0</v>
      </c>
      <c r="AL51" s="666"/>
      <c r="AM51" s="507">
        <f t="shared" ref="AM51" si="108">AM53+AM54</f>
        <v>12</v>
      </c>
      <c r="AN51" s="666"/>
      <c r="AO51" s="507">
        <f t="shared" ref="AO51" si="109">AO53+AO54</f>
        <v>0</v>
      </c>
      <c r="AP51" s="777"/>
      <c r="AQ51" s="817">
        <f t="shared" ref="AQ51" si="110">AQ53+AQ54</f>
        <v>0</v>
      </c>
      <c r="AR51" s="788"/>
      <c r="AS51" s="817">
        <f t="shared" ref="AS51" si="111">AS53+AS54</f>
        <v>0</v>
      </c>
      <c r="AT51" s="666"/>
      <c r="AU51" s="507">
        <f t="shared" ref="AU51" si="112">AU53+AU54</f>
        <v>0</v>
      </c>
      <c r="AV51" s="666"/>
      <c r="AW51" s="746">
        <f t="shared" ref="AW51" si="113">AW53+AW54</f>
        <v>0</v>
      </c>
      <c r="AX51" s="795"/>
      <c r="AY51" s="851">
        <f t="shared" ref="AY51" si="114">AY53+AY54</f>
        <v>120</v>
      </c>
      <c r="AZ51" s="747"/>
      <c r="BA51" s="746">
        <f t="shared" ref="BA51" si="115">BA53+BA54</f>
        <v>12</v>
      </c>
      <c r="BB51" s="747"/>
      <c r="BC51" s="746">
        <f t="shared" ref="BC51" si="116">BC53+BC54</f>
        <v>3</v>
      </c>
      <c r="BD51" s="795"/>
      <c r="BE51" s="777">
        <f t="shared" ref="BE51" si="117">BE53+BE54</f>
        <v>110</v>
      </c>
      <c r="BF51" s="666"/>
      <c r="BG51" s="507">
        <f t="shared" ref="BG51" si="118">BG53+BG54</f>
        <v>12</v>
      </c>
      <c r="BH51" s="666"/>
      <c r="BI51" s="507">
        <f t="shared" ref="BI51" si="119">BI53+BI54</f>
        <v>3</v>
      </c>
      <c r="BJ51" s="666"/>
      <c r="BK51" s="432"/>
      <c r="BL51" s="433"/>
      <c r="BM51" s="433"/>
      <c r="BN51" s="431"/>
      <c r="BO51" s="13"/>
      <c r="BP51" s="13"/>
      <c r="BQ51" s="13"/>
      <c r="BR51" s="13"/>
    </row>
    <row r="52" spans="1:72" s="5" customFormat="1" ht="42.65" customHeight="1" x14ac:dyDescent="0.75">
      <c r="A52" s="51"/>
      <c r="B52" s="446" t="s">
        <v>104</v>
      </c>
      <c r="C52" s="448"/>
      <c r="D52" s="439" t="s">
        <v>207</v>
      </c>
      <c r="E52" s="492"/>
      <c r="F52" s="492"/>
      <c r="G52" s="492"/>
      <c r="H52" s="492"/>
      <c r="I52" s="492"/>
      <c r="J52" s="492"/>
      <c r="K52" s="492"/>
      <c r="L52" s="492"/>
      <c r="M52" s="492"/>
      <c r="N52" s="492"/>
      <c r="O52" s="492"/>
      <c r="P52" s="492"/>
      <c r="Q52" s="492"/>
      <c r="R52" s="492"/>
      <c r="S52" s="492"/>
      <c r="T52" s="492"/>
      <c r="U52" s="492"/>
      <c r="V52" s="492"/>
      <c r="W52" s="492"/>
      <c r="X52" s="493"/>
      <c r="Y52" s="432"/>
      <c r="Z52" s="431"/>
      <c r="AA52" s="433"/>
      <c r="AB52" s="431"/>
      <c r="AC52" s="432"/>
      <c r="AD52" s="431"/>
      <c r="AE52" s="432"/>
      <c r="AF52" s="431"/>
      <c r="AG52" s="777">
        <f t="shared" si="77"/>
        <v>0</v>
      </c>
      <c r="AH52" s="666"/>
      <c r="AI52" s="602"/>
      <c r="AJ52" s="466"/>
      <c r="AK52" s="602"/>
      <c r="AL52" s="466"/>
      <c r="AM52" s="429"/>
      <c r="AN52" s="430"/>
      <c r="AO52" s="433"/>
      <c r="AP52" s="433"/>
      <c r="AQ52" s="432"/>
      <c r="AR52" s="431"/>
      <c r="AS52" s="776"/>
      <c r="AT52" s="449"/>
      <c r="AU52" s="449"/>
      <c r="AV52" s="449"/>
      <c r="AW52" s="816"/>
      <c r="AX52" s="831"/>
      <c r="AY52" s="815"/>
      <c r="AZ52" s="816"/>
      <c r="BA52" s="744"/>
      <c r="BB52" s="745"/>
      <c r="BC52" s="744"/>
      <c r="BD52" s="785"/>
      <c r="BE52" s="433"/>
      <c r="BF52" s="430"/>
      <c r="BG52" s="429"/>
      <c r="BH52" s="430"/>
      <c r="BI52" s="429"/>
      <c r="BJ52" s="433"/>
      <c r="BK52" s="432"/>
      <c r="BL52" s="433"/>
      <c r="BM52" s="433"/>
      <c r="BN52" s="431"/>
      <c r="BO52" s="13"/>
      <c r="BP52" s="13"/>
      <c r="BQ52" s="13"/>
      <c r="BR52" s="13"/>
    </row>
    <row r="53" spans="1:72" s="5" customFormat="1" ht="37.75" customHeight="1" x14ac:dyDescent="0.5">
      <c r="A53" s="51"/>
      <c r="B53" s="769" t="s">
        <v>179</v>
      </c>
      <c r="C53" s="770"/>
      <c r="D53" s="442" t="s">
        <v>202</v>
      </c>
      <c r="E53" s="440"/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/>
      <c r="V53" s="440"/>
      <c r="W53" s="440"/>
      <c r="X53" s="441"/>
      <c r="Y53" s="432"/>
      <c r="Z53" s="431"/>
      <c r="AA53" s="432">
        <v>2</v>
      </c>
      <c r="AB53" s="431"/>
      <c r="AC53" s="432">
        <v>120</v>
      </c>
      <c r="AD53" s="431"/>
      <c r="AE53" s="432">
        <v>48</v>
      </c>
      <c r="AF53" s="431"/>
      <c r="AG53" s="832">
        <f t="shared" si="77"/>
        <v>12</v>
      </c>
      <c r="AH53" s="629"/>
      <c r="AI53" s="429">
        <v>6</v>
      </c>
      <c r="AJ53" s="430"/>
      <c r="AK53" s="429"/>
      <c r="AL53" s="430"/>
      <c r="AM53" s="429">
        <v>6</v>
      </c>
      <c r="AN53" s="430"/>
      <c r="AO53" s="433"/>
      <c r="AP53" s="433"/>
      <c r="AQ53" s="432"/>
      <c r="AR53" s="431"/>
      <c r="AS53" s="776"/>
      <c r="AT53" s="449"/>
      <c r="AU53" s="449"/>
      <c r="AV53" s="449"/>
      <c r="AW53" s="449"/>
      <c r="AX53" s="451"/>
      <c r="AY53" s="776">
        <f>AC53</f>
        <v>120</v>
      </c>
      <c r="AZ53" s="449"/>
      <c r="BA53" s="429">
        <f>AG53</f>
        <v>12</v>
      </c>
      <c r="BB53" s="430"/>
      <c r="BC53" s="429">
        <v>3</v>
      </c>
      <c r="BD53" s="431"/>
      <c r="BE53" s="433"/>
      <c r="BF53" s="430"/>
      <c r="BG53" s="429"/>
      <c r="BH53" s="430"/>
      <c r="BI53" s="429"/>
      <c r="BJ53" s="433"/>
      <c r="BK53" s="432" t="s">
        <v>117</v>
      </c>
      <c r="BL53" s="433"/>
      <c r="BM53" s="433"/>
      <c r="BN53" s="431"/>
      <c r="BO53" s="13"/>
      <c r="BP53" s="13"/>
      <c r="BQ53" s="13"/>
      <c r="BR53" s="13"/>
    </row>
    <row r="54" spans="1:72" s="5" customFormat="1" ht="42.65" customHeight="1" x14ac:dyDescent="0.5">
      <c r="A54" s="51"/>
      <c r="B54" s="769" t="s">
        <v>180</v>
      </c>
      <c r="C54" s="770"/>
      <c r="D54" s="442" t="s">
        <v>206</v>
      </c>
      <c r="E54" s="440"/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0"/>
      <c r="V54" s="440"/>
      <c r="W54" s="440"/>
      <c r="X54" s="441"/>
      <c r="Y54" s="432">
        <v>3</v>
      </c>
      <c r="Z54" s="431"/>
      <c r="AA54" s="432"/>
      <c r="AB54" s="431"/>
      <c r="AC54" s="432">
        <v>110</v>
      </c>
      <c r="AD54" s="431"/>
      <c r="AE54" s="432">
        <v>42</v>
      </c>
      <c r="AF54" s="431"/>
      <c r="AG54" s="832">
        <f t="shared" si="77"/>
        <v>12</v>
      </c>
      <c r="AH54" s="629"/>
      <c r="AI54" s="429">
        <v>6</v>
      </c>
      <c r="AJ54" s="430"/>
      <c r="AK54" s="429"/>
      <c r="AL54" s="430"/>
      <c r="AM54" s="429">
        <v>6</v>
      </c>
      <c r="AN54" s="430"/>
      <c r="AO54" s="433"/>
      <c r="AP54" s="433"/>
      <c r="AQ54" s="432"/>
      <c r="AR54" s="431"/>
      <c r="AS54" s="776"/>
      <c r="AT54" s="449"/>
      <c r="AU54" s="449"/>
      <c r="AV54" s="449"/>
      <c r="AW54" s="449"/>
      <c r="AX54" s="451"/>
      <c r="AY54" s="776"/>
      <c r="AZ54" s="449"/>
      <c r="BA54" s="429"/>
      <c r="BB54" s="430"/>
      <c r="BC54" s="429"/>
      <c r="BD54" s="431"/>
      <c r="BE54" s="433">
        <f>AC54</f>
        <v>110</v>
      </c>
      <c r="BF54" s="430"/>
      <c r="BG54" s="429">
        <f>AG54</f>
        <v>12</v>
      </c>
      <c r="BH54" s="430"/>
      <c r="BI54" s="429">
        <v>3</v>
      </c>
      <c r="BJ54" s="433"/>
      <c r="BK54" s="432" t="s">
        <v>118</v>
      </c>
      <c r="BL54" s="433"/>
      <c r="BM54" s="433"/>
      <c r="BN54" s="431"/>
      <c r="BO54" s="13"/>
      <c r="BP54" s="13"/>
      <c r="BQ54" s="13"/>
      <c r="BR54" s="13"/>
    </row>
    <row r="55" spans="1:72" s="5" customFormat="1" ht="42.65" customHeight="1" x14ac:dyDescent="0.5">
      <c r="A55" s="51"/>
      <c r="B55" s="845" t="s">
        <v>105</v>
      </c>
      <c r="C55" s="846"/>
      <c r="D55" s="439" t="s">
        <v>198</v>
      </c>
      <c r="E55" s="492"/>
      <c r="F55" s="492"/>
      <c r="G55" s="492"/>
      <c r="H55" s="492"/>
      <c r="I55" s="492"/>
      <c r="J55" s="492"/>
      <c r="K55" s="492"/>
      <c r="L55" s="492"/>
      <c r="M55" s="492"/>
      <c r="N55" s="492"/>
      <c r="O55" s="492"/>
      <c r="P55" s="492"/>
      <c r="Q55" s="492"/>
      <c r="R55" s="492"/>
      <c r="S55" s="492"/>
      <c r="T55" s="492"/>
      <c r="U55" s="492"/>
      <c r="V55" s="492"/>
      <c r="W55" s="492"/>
      <c r="X55" s="493"/>
      <c r="Y55" s="432"/>
      <c r="Z55" s="431"/>
      <c r="AA55" s="432"/>
      <c r="AB55" s="431"/>
      <c r="AC55" s="432"/>
      <c r="AD55" s="431"/>
      <c r="AE55" s="432"/>
      <c r="AF55" s="431"/>
      <c r="AG55" s="832">
        <f t="shared" si="77"/>
        <v>0</v>
      </c>
      <c r="AH55" s="629"/>
      <c r="AI55" s="429"/>
      <c r="AJ55" s="430"/>
      <c r="AK55" s="429"/>
      <c r="AL55" s="430"/>
      <c r="AM55" s="429"/>
      <c r="AN55" s="430"/>
      <c r="AO55" s="433"/>
      <c r="AP55" s="433"/>
      <c r="AQ55" s="432"/>
      <c r="AR55" s="431"/>
      <c r="AS55" s="776"/>
      <c r="AT55" s="449"/>
      <c r="AU55" s="449"/>
      <c r="AV55" s="449"/>
      <c r="AW55" s="449"/>
      <c r="AX55" s="451"/>
      <c r="AY55" s="776"/>
      <c r="AZ55" s="449"/>
      <c r="BA55" s="429"/>
      <c r="BB55" s="430"/>
      <c r="BC55" s="429"/>
      <c r="BD55" s="431"/>
      <c r="BE55" s="433"/>
      <c r="BF55" s="430"/>
      <c r="BG55" s="429"/>
      <c r="BH55" s="430"/>
      <c r="BI55" s="429"/>
      <c r="BJ55" s="433"/>
      <c r="BK55" s="432"/>
      <c r="BL55" s="433"/>
      <c r="BM55" s="433"/>
      <c r="BN55" s="431"/>
      <c r="BO55" s="13"/>
      <c r="BP55" s="13"/>
      <c r="BQ55" s="13"/>
      <c r="BR55" s="13"/>
    </row>
    <row r="56" spans="1:72" s="5" customFormat="1" ht="42.65" customHeight="1" x14ac:dyDescent="0.5">
      <c r="A56" s="51"/>
      <c r="B56" s="769" t="s">
        <v>181</v>
      </c>
      <c r="C56" s="770"/>
      <c r="D56" s="442" t="s">
        <v>203</v>
      </c>
      <c r="E56" s="440"/>
      <c r="F56" s="440"/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40"/>
      <c r="R56" s="440"/>
      <c r="S56" s="440"/>
      <c r="T56" s="440"/>
      <c r="U56" s="440"/>
      <c r="V56" s="440"/>
      <c r="W56" s="440"/>
      <c r="X56" s="441"/>
      <c r="Y56" s="432"/>
      <c r="Z56" s="431"/>
      <c r="AA56" s="432">
        <v>2</v>
      </c>
      <c r="AB56" s="431"/>
      <c r="AC56" s="432">
        <v>120</v>
      </c>
      <c r="AD56" s="431"/>
      <c r="AE56" s="432">
        <v>48</v>
      </c>
      <c r="AF56" s="431"/>
      <c r="AG56" s="832">
        <f t="shared" si="77"/>
        <v>12</v>
      </c>
      <c r="AH56" s="629"/>
      <c r="AI56" s="429">
        <v>6</v>
      </c>
      <c r="AJ56" s="430"/>
      <c r="AK56" s="429"/>
      <c r="AL56" s="430"/>
      <c r="AM56" s="429">
        <v>6</v>
      </c>
      <c r="AN56" s="430"/>
      <c r="AO56" s="433"/>
      <c r="AP56" s="433"/>
      <c r="AQ56" s="432"/>
      <c r="AR56" s="431"/>
      <c r="AS56" s="776"/>
      <c r="AT56" s="449"/>
      <c r="AU56" s="449"/>
      <c r="AV56" s="449"/>
      <c r="AW56" s="449"/>
      <c r="AX56" s="451"/>
      <c r="AY56" s="776">
        <f>AC56</f>
        <v>120</v>
      </c>
      <c r="AZ56" s="449"/>
      <c r="BA56" s="429">
        <f>AG56</f>
        <v>12</v>
      </c>
      <c r="BB56" s="430"/>
      <c r="BC56" s="429">
        <v>3</v>
      </c>
      <c r="BD56" s="431"/>
      <c r="BE56" s="433"/>
      <c r="BF56" s="430"/>
      <c r="BG56" s="429"/>
      <c r="BH56" s="430"/>
      <c r="BI56" s="429"/>
      <c r="BJ56" s="433"/>
      <c r="BK56" s="432" t="s">
        <v>119</v>
      </c>
      <c r="BL56" s="433"/>
      <c r="BM56" s="433"/>
      <c r="BN56" s="431"/>
      <c r="BO56" s="13"/>
      <c r="BP56" s="13"/>
      <c r="BQ56" s="13"/>
      <c r="BR56" s="13"/>
    </row>
    <row r="57" spans="1:72" s="5" customFormat="1" ht="42.65" customHeight="1" x14ac:dyDescent="0.5">
      <c r="A57" s="51"/>
      <c r="B57" s="769" t="s">
        <v>182</v>
      </c>
      <c r="C57" s="770"/>
      <c r="D57" s="442" t="s">
        <v>183</v>
      </c>
      <c r="E57" s="440"/>
      <c r="F57" s="440"/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0"/>
      <c r="R57" s="440"/>
      <c r="S57" s="440"/>
      <c r="T57" s="440"/>
      <c r="U57" s="440"/>
      <c r="V57" s="440"/>
      <c r="W57" s="440"/>
      <c r="X57" s="441"/>
      <c r="Y57" s="432">
        <v>3</v>
      </c>
      <c r="Z57" s="431"/>
      <c r="AA57" s="432"/>
      <c r="AB57" s="431"/>
      <c r="AC57" s="432">
        <v>110</v>
      </c>
      <c r="AD57" s="431"/>
      <c r="AE57" s="432">
        <v>42</v>
      </c>
      <c r="AF57" s="431"/>
      <c r="AG57" s="832">
        <f t="shared" si="77"/>
        <v>12</v>
      </c>
      <c r="AH57" s="629"/>
      <c r="AI57" s="429">
        <v>6</v>
      </c>
      <c r="AJ57" s="430"/>
      <c r="AK57" s="429"/>
      <c r="AL57" s="430"/>
      <c r="AM57" s="429">
        <v>6</v>
      </c>
      <c r="AN57" s="430"/>
      <c r="AO57" s="433"/>
      <c r="AP57" s="433"/>
      <c r="AQ57" s="432"/>
      <c r="AR57" s="431"/>
      <c r="AS57" s="776"/>
      <c r="AT57" s="449"/>
      <c r="AU57" s="449"/>
      <c r="AV57" s="449"/>
      <c r="AW57" s="449"/>
      <c r="AX57" s="451"/>
      <c r="AY57" s="776"/>
      <c r="AZ57" s="449"/>
      <c r="BA57" s="429"/>
      <c r="BB57" s="430"/>
      <c r="BC57" s="429"/>
      <c r="BD57" s="431"/>
      <c r="BE57" s="433">
        <f>AC57</f>
        <v>110</v>
      </c>
      <c r="BF57" s="430"/>
      <c r="BG57" s="429">
        <f>AG57</f>
        <v>12</v>
      </c>
      <c r="BH57" s="430"/>
      <c r="BI57" s="429">
        <v>3</v>
      </c>
      <c r="BJ57" s="433"/>
      <c r="BK57" s="432" t="s">
        <v>189</v>
      </c>
      <c r="BL57" s="433"/>
      <c r="BM57" s="433"/>
      <c r="BN57" s="431"/>
      <c r="BO57" s="13"/>
      <c r="BP57" s="13"/>
      <c r="BQ57" s="13"/>
      <c r="BR57" s="13"/>
    </row>
    <row r="58" spans="1:72" s="5" customFormat="1" ht="42.65" customHeight="1" x14ac:dyDescent="0.5">
      <c r="A58" s="51"/>
      <c r="B58" s="446" t="s">
        <v>106</v>
      </c>
      <c r="C58" s="448"/>
      <c r="D58" s="592" t="s">
        <v>1</v>
      </c>
      <c r="E58" s="593"/>
      <c r="F58" s="593"/>
      <c r="G58" s="593"/>
      <c r="H58" s="593"/>
      <c r="I58" s="593"/>
      <c r="J58" s="593"/>
      <c r="K58" s="593"/>
      <c r="L58" s="593"/>
      <c r="M58" s="593"/>
      <c r="N58" s="593"/>
      <c r="O58" s="593"/>
      <c r="P58" s="593"/>
      <c r="Q58" s="593"/>
      <c r="R58" s="593"/>
      <c r="S58" s="593"/>
      <c r="T58" s="593"/>
      <c r="U58" s="593"/>
      <c r="V58" s="593"/>
      <c r="W58" s="593"/>
      <c r="X58" s="594"/>
      <c r="Y58" s="771"/>
      <c r="Z58" s="772"/>
      <c r="AA58" s="773"/>
      <c r="AB58" s="772"/>
      <c r="AC58" s="202" t="s">
        <v>38</v>
      </c>
      <c r="AD58" s="336">
        <v>338</v>
      </c>
      <c r="AE58" s="774" t="s">
        <v>221</v>
      </c>
      <c r="AF58" s="775"/>
      <c r="AG58" s="723" t="s">
        <v>225</v>
      </c>
      <c r="AH58" s="724"/>
      <c r="AI58" s="186" t="s">
        <v>38</v>
      </c>
      <c r="AJ58" s="329">
        <f>AJ59+AJ60+AJ61</f>
        <v>18</v>
      </c>
      <c r="AK58" s="186" t="s">
        <v>38</v>
      </c>
      <c r="AL58" s="329">
        <f>AL59+AL60+AL61</f>
        <v>6</v>
      </c>
      <c r="AM58" s="186" t="s">
        <v>38</v>
      </c>
      <c r="AN58" s="329">
        <f>AN59+AN60+AN61</f>
        <v>26</v>
      </c>
      <c r="AO58" s="187" t="s">
        <v>38</v>
      </c>
      <c r="AP58" s="190">
        <v>10</v>
      </c>
      <c r="AQ58" s="202"/>
      <c r="AR58" s="336"/>
      <c r="AS58" s="215" t="s">
        <v>38</v>
      </c>
      <c r="AT58" s="364">
        <f>AT59+AT60</f>
        <v>132</v>
      </c>
      <c r="AU58" s="186" t="s">
        <v>38</v>
      </c>
      <c r="AV58" s="329">
        <f>AV59+AV60</f>
        <v>20</v>
      </c>
      <c r="AW58" s="213"/>
      <c r="AX58" s="191"/>
      <c r="AY58" s="202" t="s">
        <v>38</v>
      </c>
      <c r="AZ58" s="208">
        <f>AZ59+AZ60+AZ61</f>
        <v>134</v>
      </c>
      <c r="BA58" s="213" t="s">
        <v>38</v>
      </c>
      <c r="BB58" s="214">
        <f>BB59+BB60</f>
        <v>26</v>
      </c>
      <c r="BC58" s="213" t="s">
        <v>38</v>
      </c>
      <c r="BD58" s="219">
        <v>7</v>
      </c>
      <c r="BE58" s="216" t="s">
        <v>38</v>
      </c>
      <c r="BF58" s="200">
        <v>72</v>
      </c>
      <c r="BG58" s="195" t="s">
        <v>38</v>
      </c>
      <c r="BH58" s="200">
        <v>14</v>
      </c>
      <c r="BI58" s="195" t="s">
        <v>38</v>
      </c>
      <c r="BJ58" s="187">
        <v>2</v>
      </c>
      <c r="BK58" s="754"/>
      <c r="BL58" s="756"/>
      <c r="BM58" s="756"/>
      <c r="BN58" s="755"/>
      <c r="BO58" s="13"/>
      <c r="BP58" s="13"/>
      <c r="BQ58" s="13"/>
      <c r="BR58" s="13"/>
    </row>
    <row r="59" spans="1:72" s="5" customFormat="1" ht="42.65" customHeight="1" x14ac:dyDescent="0.5">
      <c r="A59" s="51"/>
      <c r="B59" s="443" t="s">
        <v>107</v>
      </c>
      <c r="C59" s="445"/>
      <c r="D59" s="442" t="s">
        <v>122</v>
      </c>
      <c r="E59" s="440"/>
      <c r="F59" s="440"/>
      <c r="G59" s="440"/>
      <c r="H59" s="440"/>
      <c r="I59" s="440"/>
      <c r="J59" s="440"/>
      <c r="K59" s="440"/>
      <c r="L59" s="440"/>
      <c r="M59" s="440"/>
      <c r="N59" s="440"/>
      <c r="O59" s="440"/>
      <c r="P59" s="440"/>
      <c r="Q59" s="440"/>
      <c r="R59" s="440"/>
      <c r="S59" s="440"/>
      <c r="T59" s="440"/>
      <c r="U59" s="440"/>
      <c r="V59" s="440"/>
      <c r="W59" s="440"/>
      <c r="X59" s="441"/>
      <c r="Y59" s="284" t="s">
        <v>38</v>
      </c>
      <c r="Z59" s="324">
        <v>2</v>
      </c>
      <c r="AA59" s="326"/>
      <c r="AB59" s="322"/>
      <c r="AC59" s="184" t="s">
        <v>38</v>
      </c>
      <c r="AD59" s="345">
        <v>124</v>
      </c>
      <c r="AE59" s="754" t="s">
        <v>222</v>
      </c>
      <c r="AF59" s="755"/>
      <c r="AG59" s="756" t="s">
        <v>226</v>
      </c>
      <c r="AH59" s="757"/>
      <c r="AI59" s="186" t="s">
        <v>38</v>
      </c>
      <c r="AJ59" s="330">
        <v>10</v>
      </c>
      <c r="AK59" s="186"/>
      <c r="AL59" s="330"/>
      <c r="AM59" s="331"/>
      <c r="AN59" s="330"/>
      <c r="AO59" s="187" t="s">
        <v>38</v>
      </c>
      <c r="AP59" s="204">
        <v>10</v>
      </c>
      <c r="AQ59" s="215"/>
      <c r="AR59" s="218"/>
      <c r="AS59" s="215" t="s">
        <v>38</v>
      </c>
      <c r="AT59" s="217">
        <v>62</v>
      </c>
      <c r="AU59" s="186" t="s">
        <v>38</v>
      </c>
      <c r="AV59" s="330">
        <v>10</v>
      </c>
      <c r="AW59" s="186"/>
      <c r="AX59" s="205"/>
      <c r="AY59" s="215" t="s">
        <v>38</v>
      </c>
      <c r="AZ59" s="217">
        <v>62</v>
      </c>
      <c r="BA59" s="186" t="s">
        <v>38</v>
      </c>
      <c r="BB59" s="217">
        <v>10</v>
      </c>
      <c r="BC59" s="186" t="s">
        <v>38</v>
      </c>
      <c r="BD59" s="218">
        <v>3</v>
      </c>
      <c r="BE59" s="216"/>
      <c r="BF59" s="185"/>
      <c r="BG59" s="186"/>
      <c r="BH59" s="185"/>
      <c r="BI59" s="186"/>
      <c r="BJ59" s="187"/>
      <c r="BK59" s="432" t="s">
        <v>111</v>
      </c>
      <c r="BL59" s="433"/>
      <c r="BM59" s="433"/>
      <c r="BN59" s="431"/>
      <c r="BO59" s="13"/>
      <c r="BP59" s="13"/>
      <c r="BQ59" s="13"/>
      <c r="BR59" s="13"/>
    </row>
    <row r="60" spans="1:72" s="5" customFormat="1" ht="38.4" customHeight="1" x14ac:dyDescent="0.5">
      <c r="A60" s="51"/>
      <c r="B60" s="443" t="s">
        <v>108</v>
      </c>
      <c r="C60" s="445"/>
      <c r="D60" s="442" t="s">
        <v>123</v>
      </c>
      <c r="E60" s="440"/>
      <c r="F60" s="440"/>
      <c r="G60" s="440"/>
      <c r="H60" s="440"/>
      <c r="I60" s="440"/>
      <c r="J60" s="440"/>
      <c r="K60" s="440"/>
      <c r="L60" s="440"/>
      <c r="M60" s="440"/>
      <c r="N60" s="440"/>
      <c r="O60" s="440"/>
      <c r="P60" s="440"/>
      <c r="Q60" s="440"/>
      <c r="R60" s="440"/>
      <c r="S60" s="440"/>
      <c r="T60" s="440"/>
      <c r="U60" s="440"/>
      <c r="V60" s="440"/>
      <c r="W60" s="440"/>
      <c r="X60" s="441"/>
      <c r="Y60" s="284" t="s">
        <v>38</v>
      </c>
      <c r="Z60" s="324">
        <v>2</v>
      </c>
      <c r="AA60" s="326"/>
      <c r="AB60" s="322"/>
      <c r="AC60" s="184" t="s">
        <v>38</v>
      </c>
      <c r="AD60" s="345">
        <v>142</v>
      </c>
      <c r="AE60" s="754" t="s">
        <v>223</v>
      </c>
      <c r="AF60" s="755"/>
      <c r="AG60" s="756" t="s">
        <v>227</v>
      </c>
      <c r="AH60" s="757"/>
      <c r="AI60" s="186"/>
      <c r="AJ60" s="330"/>
      <c r="AK60" s="186"/>
      <c r="AL60" s="330"/>
      <c r="AM60" s="332" t="s">
        <v>38</v>
      </c>
      <c r="AN60" s="330">
        <v>26</v>
      </c>
      <c r="AO60" s="335"/>
      <c r="AP60" s="204"/>
      <c r="AQ60" s="215"/>
      <c r="AR60" s="218"/>
      <c r="AS60" s="215" t="s">
        <v>38</v>
      </c>
      <c r="AT60" s="217">
        <v>70</v>
      </c>
      <c r="AU60" s="186" t="s">
        <v>38</v>
      </c>
      <c r="AV60" s="330">
        <v>10</v>
      </c>
      <c r="AW60" s="186"/>
      <c r="AX60" s="205"/>
      <c r="AY60" s="215" t="s">
        <v>38</v>
      </c>
      <c r="AZ60" s="217">
        <v>72</v>
      </c>
      <c r="BA60" s="186" t="s">
        <v>38</v>
      </c>
      <c r="BB60" s="217">
        <v>16</v>
      </c>
      <c r="BC60" s="186" t="s">
        <v>38</v>
      </c>
      <c r="BD60" s="218">
        <v>4</v>
      </c>
      <c r="BE60" s="216"/>
      <c r="BF60" s="185"/>
      <c r="BG60" s="186"/>
      <c r="BH60" s="185"/>
      <c r="BI60" s="186"/>
      <c r="BJ60" s="187"/>
      <c r="BK60" s="432" t="s">
        <v>112</v>
      </c>
      <c r="BL60" s="433"/>
      <c r="BM60" s="433"/>
      <c r="BN60" s="431"/>
      <c r="BO60" s="13"/>
      <c r="BP60" s="13"/>
      <c r="BQ60" s="13"/>
      <c r="BR60" s="13"/>
    </row>
    <row r="61" spans="1:72" s="5" customFormat="1" ht="42" customHeight="1" thickBot="1" x14ac:dyDescent="0.55000000000000004">
      <c r="A61" s="51"/>
      <c r="B61" s="443" t="s">
        <v>121</v>
      </c>
      <c r="C61" s="445"/>
      <c r="D61" s="596" t="s">
        <v>124</v>
      </c>
      <c r="E61" s="597"/>
      <c r="F61" s="597"/>
      <c r="G61" s="597"/>
      <c r="H61" s="597"/>
      <c r="I61" s="597"/>
      <c r="J61" s="597"/>
      <c r="K61" s="597"/>
      <c r="L61" s="597"/>
      <c r="M61" s="597"/>
      <c r="N61" s="597"/>
      <c r="O61" s="597"/>
      <c r="P61" s="597"/>
      <c r="Q61" s="597"/>
      <c r="R61" s="597"/>
      <c r="S61" s="597"/>
      <c r="T61" s="597"/>
      <c r="U61" s="597"/>
      <c r="V61" s="597"/>
      <c r="W61" s="597"/>
      <c r="X61" s="598"/>
      <c r="Y61" s="327"/>
      <c r="Z61" s="323"/>
      <c r="AA61" s="325" t="s">
        <v>38</v>
      </c>
      <c r="AB61" s="323" t="s">
        <v>220</v>
      </c>
      <c r="AC61" s="254" t="s">
        <v>38</v>
      </c>
      <c r="AD61" s="337">
        <v>72</v>
      </c>
      <c r="AE61" s="750" t="s">
        <v>224</v>
      </c>
      <c r="AF61" s="751"/>
      <c r="AG61" s="752" t="s">
        <v>228</v>
      </c>
      <c r="AH61" s="753"/>
      <c r="AI61" s="188" t="s">
        <v>38</v>
      </c>
      <c r="AJ61" s="333">
        <v>8</v>
      </c>
      <c r="AK61" s="188" t="s">
        <v>38</v>
      </c>
      <c r="AL61" s="333">
        <v>6</v>
      </c>
      <c r="AM61" s="334"/>
      <c r="AN61" s="333"/>
      <c r="AO61" s="334"/>
      <c r="AP61" s="262"/>
      <c r="AQ61" s="254"/>
      <c r="AR61" s="337"/>
      <c r="AS61" s="254"/>
      <c r="AT61" s="333"/>
      <c r="AU61" s="188"/>
      <c r="AV61" s="333"/>
      <c r="AW61" s="188"/>
      <c r="AX61" s="261"/>
      <c r="AY61" s="363"/>
      <c r="AZ61" s="333"/>
      <c r="BA61" s="334"/>
      <c r="BB61" s="333"/>
      <c r="BC61" s="334"/>
      <c r="BD61" s="261"/>
      <c r="BE61" s="328" t="s">
        <v>38</v>
      </c>
      <c r="BF61" s="189">
        <v>72</v>
      </c>
      <c r="BG61" s="188" t="s">
        <v>38</v>
      </c>
      <c r="BH61" s="189">
        <v>14</v>
      </c>
      <c r="BI61" s="188" t="s">
        <v>38</v>
      </c>
      <c r="BJ61" s="328">
        <v>2</v>
      </c>
      <c r="BK61" s="799" t="s">
        <v>113</v>
      </c>
      <c r="BL61" s="800"/>
      <c r="BM61" s="800"/>
      <c r="BN61" s="801"/>
      <c r="BO61" s="13"/>
      <c r="BP61" s="13"/>
      <c r="BQ61" s="13"/>
      <c r="BR61" s="13"/>
    </row>
    <row r="62" spans="1:72" s="13" customFormat="1" ht="9.65" customHeight="1" thickTop="1" thickBot="1" x14ac:dyDescent="0.7">
      <c r="A62" s="54"/>
      <c r="B62" s="5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3"/>
      <c r="AD62" s="103"/>
      <c r="AE62" s="103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16"/>
      <c r="BM62" s="116"/>
      <c r="BN62" s="116"/>
      <c r="BO62" s="116"/>
      <c r="BP62" s="54"/>
    </row>
    <row r="63" spans="1:72" s="21" customFormat="1" ht="45.65" customHeight="1" thickTop="1" x14ac:dyDescent="0.75">
      <c r="A63" s="53"/>
      <c r="B63" s="361" t="s">
        <v>55</v>
      </c>
      <c r="C63" s="353"/>
      <c r="D63" s="353"/>
      <c r="E63" s="353"/>
      <c r="F63" s="353"/>
      <c r="G63" s="353"/>
      <c r="H63" s="353"/>
      <c r="I63" s="353"/>
      <c r="J63" s="353"/>
      <c r="K63" s="353"/>
      <c r="L63" s="353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62"/>
      <c r="AC63" s="748">
        <f>AC32+AC40</f>
        <v>1566</v>
      </c>
      <c r="AD63" s="749"/>
      <c r="AE63" s="595">
        <f>AE32+AE40</f>
        <v>568</v>
      </c>
      <c r="AF63" s="595"/>
      <c r="AG63" s="504">
        <f>AG32+AG40</f>
        <v>152</v>
      </c>
      <c r="AH63" s="505"/>
      <c r="AI63" s="504">
        <f t="shared" ref="AI63" si="120">AI32+AI40</f>
        <v>62</v>
      </c>
      <c r="AJ63" s="505"/>
      <c r="AK63" s="504">
        <f t="shared" ref="AK63" si="121">AK32+AK40</f>
        <v>6</v>
      </c>
      <c r="AL63" s="505"/>
      <c r="AM63" s="504">
        <f t="shared" ref="AM63" si="122">AM32+AM40</f>
        <v>76</v>
      </c>
      <c r="AN63" s="505"/>
      <c r="AO63" s="504">
        <f t="shared" ref="AO63" si="123">AO32+AO40</f>
        <v>8</v>
      </c>
      <c r="AP63" s="505"/>
      <c r="AQ63" s="504">
        <f t="shared" ref="AQ63" si="124">AQ32+AQ40</f>
        <v>0</v>
      </c>
      <c r="AR63" s="505"/>
      <c r="AS63" s="504">
        <f t="shared" ref="AS63" si="125">AS32+AS40</f>
        <v>566</v>
      </c>
      <c r="AT63" s="505"/>
      <c r="AU63" s="849">
        <f t="shared" ref="AU63" si="126">AU32+AU40</f>
        <v>58</v>
      </c>
      <c r="AV63" s="850"/>
      <c r="AW63" s="849">
        <f t="shared" ref="AW63" si="127">AW32+AW40</f>
        <v>17</v>
      </c>
      <c r="AX63" s="850"/>
      <c r="AY63" s="849">
        <f t="shared" ref="AY63" si="128">AY32+AY40</f>
        <v>480</v>
      </c>
      <c r="AZ63" s="850"/>
      <c r="BA63" s="849">
        <f t="shared" ref="BA63" si="129">BA32+BA40</f>
        <v>44</v>
      </c>
      <c r="BB63" s="850"/>
      <c r="BC63" s="849">
        <f t="shared" ref="BC63" si="130">BC32+BC40</f>
        <v>14</v>
      </c>
      <c r="BD63" s="850"/>
      <c r="BE63" s="849">
        <f t="shared" ref="BE63" si="131">BE32+BE40</f>
        <v>520</v>
      </c>
      <c r="BF63" s="850"/>
      <c r="BG63" s="849">
        <f t="shared" ref="BG63" si="132">BG32+BG40</f>
        <v>50</v>
      </c>
      <c r="BH63" s="850"/>
      <c r="BI63" s="849">
        <f t="shared" ref="BI63" si="133">BI32+BI40</f>
        <v>14</v>
      </c>
      <c r="BJ63" s="676"/>
      <c r="BK63" s="928" t="e">
        <f>BI64+#REF!</f>
        <v>#REF!</v>
      </c>
      <c r="BL63" s="610"/>
      <c r="BM63" s="610"/>
      <c r="BN63" s="611"/>
      <c r="BO63" s="380"/>
      <c r="BP63" s="380"/>
      <c r="BQ63" s="380"/>
      <c r="BR63" s="380"/>
      <c r="BS63" s="53"/>
      <c r="BT63" s="53"/>
    </row>
    <row r="64" spans="1:72" s="21" customFormat="1" ht="36" customHeight="1" x14ac:dyDescent="0.75">
      <c r="A64" s="53"/>
      <c r="B64" s="346" t="s">
        <v>21</v>
      </c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8"/>
      <c r="AC64" s="758" t="e">
        <f>AO63+AU63+#REF!</f>
        <v>#REF!</v>
      </c>
      <c r="AD64" s="759"/>
      <c r="AE64" s="579" t="e">
        <f>AQ63+BG63+#REF!</f>
        <v>#REF!</v>
      </c>
      <c r="AF64" s="579"/>
      <c r="AG64" s="429"/>
      <c r="AH64" s="430"/>
      <c r="AI64" s="450"/>
      <c r="AJ64" s="450"/>
      <c r="AK64" s="450"/>
      <c r="AL64" s="450"/>
      <c r="AM64" s="450"/>
      <c r="AN64" s="450"/>
      <c r="AO64" s="926"/>
      <c r="AP64" s="926"/>
      <c r="AQ64" s="926"/>
      <c r="AR64" s="926"/>
      <c r="AS64" s="926">
        <f>AU63/AS30</f>
        <v>29</v>
      </c>
      <c r="AT64" s="926"/>
      <c r="AU64" s="926"/>
      <c r="AV64" s="926"/>
      <c r="AW64" s="926"/>
      <c r="AX64" s="926"/>
      <c r="AY64" s="926">
        <f>BA63/AY30</f>
        <v>22</v>
      </c>
      <c r="AZ64" s="926"/>
      <c r="BA64" s="926"/>
      <c r="BB64" s="926"/>
      <c r="BC64" s="926"/>
      <c r="BD64" s="926"/>
      <c r="BE64" s="926">
        <f>BG63/BE30</f>
        <v>25</v>
      </c>
      <c r="BF64" s="926"/>
      <c r="BG64" s="926"/>
      <c r="BH64" s="926"/>
      <c r="BI64" s="926"/>
      <c r="BJ64" s="599"/>
      <c r="BK64" s="929"/>
      <c r="BL64" s="613"/>
      <c r="BM64" s="613"/>
      <c r="BN64" s="614"/>
      <c r="BO64" s="380"/>
      <c r="BP64" s="380"/>
      <c r="BQ64" s="380"/>
      <c r="BR64" s="380"/>
      <c r="BS64" s="53"/>
      <c r="BT64" s="53"/>
    </row>
    <row r="65" spans="1:72" s="21" customFormat="1" ht="51.65" hidden="1" customHeight="1" x14ac:dyDescent="0.75">
      <c r="A65" s="53"/>
      <c r="B65" s="346" t="s">
        <v>22</v>
      </c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347"/>
      <c r="AB65" s="348"/>
      <c r="AC65" s="760"/>
      <c r="AD65" s="761"/>
      <c r="AE65" s="450"/>
      <c r="AF65" s="450"/>
      <c r="AG65" s="429"/>
      <c r="AH65" s="430"/>
      <c r="AI65" s="450"/>
      <c r="AJ65" s="450"/>
      <c r="AK65" s="450"/>
      <c r="AL65" s="450"/>
      <c r="AM65" s="450"/>
      <c r="AN65" s="450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49"/>
      <c r="BG65" s="449"/>
      <c r="BH65" s="449"/>
      <c r="BI65" s="449"/>
      <c r="BJ65" s="429"/>
      <c r="BK65" s="929"/>
      <c r="BL65" s="613"/>
      <c r="BM65" s="613"/>
      <c r="BN65" s="614"/>
      <c r="BO65" s="380"/>
      <c r="BP65" s="380"/>
      <c r="BQ65" s="380"/>
      <c r="BR65" s="380"/>
      <c r="BS65" s="53"/>
      <c r="BT65" s="53"/>
    </row>
    <row r="66" spans="1:72" s="21" customFormat="1" ht="51.65" hidden="1" customHeight="1" x14ac:dyDescent="0.75">
      <c r="A66" s="53"/>
      <c r="B66" s="346" t="s">
        <v>23</v>
      </c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47"/>
      <c r="S66" s="347"/>
      <c r="T66" s="347"/>
      <c r="U66" s="347"/>
      <c r="V66" s="347"/>
      <c r="W66" s="347"/>
      <c r="X66" s="347"/>
      <c r="Y66" s="347"/>
      <c r="Z66" s="347"/>
      <c r="AA66" s="347"/>
      <c r="AB66" s="348"/>
      <c r="AC66" s="760"/>
      <c r="AD66" s="761"/>
      <c r="AE66" s="450"/>
      <c r="AF66" s="450"/>
      <c r="AG66" s="429"/>
      <c r="AH66" s="430"/>
      <c r="AI66" s="450"/>
      <c r="AJ66" s="450"/>
      <c r="AK66" s="450"/>
      <c r="AL66" s="450"/>
      <c r="AM66" s="450"/>
      <c r="AN66" s="450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49"/>
      <c r="BG66" s="449"/>
      <c r="BH66" s="449"/>
      <c r="BI66" s="449"/>
      <c r="BJ66" s="429"/>
      <c r="BK66" s="929"/>
      <c r="BL66" s="613"/>
      <c r="BM66" s="613"/>
      <c r="BN66" s="614"/>
      <c r="BO66" s="380"/>
      <c r="BP66" s="380"/>
      <c r="BQ66" s="380"/>
      <c r="BR66" s="380"/>
      <c r="BS66" s="53"/>
      <c r="BT66" s="53"/>
    </row>
    <row r="67" spans="1:72" s="21" customFormat="1" ht="37.75" customHeight="1" x14ac:dyDescent="0.75">
      <c r="A67" s="53"/>
      <c r="B67" s="346" t="s">
        <v>24</v>
      </c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7"/>
      <c r="AB67" s="348"/>
      <c r="AC67" s="618">
        <f>AS67+AY67+BE67</f>
        <v>7</v>
      </c>
      <c r="AD67" s="471"/>
      <c r="AE67" s="450"/>
      <c r="AF67" s="450"/>
      <c r="AG67" s="429"/>
      <c r="AH67" s="430"/>
      <c r="AI67" s="450"/>
      <c r="AJ67" s="450"/>
      <c r="AK67" s="450"/>
      <c r="AL67" s="450"/>
      <c r="AM67" s="450"/>
      <c r="AN67" s="450"/>
      <c r="AO67" s="497"/>
      <c r="AP67" s="497"/>
      <c r="AQ67" s="497"/>
      <c r="AR67" s="497"/>
      <c r="AS67" s="497">
        <f>COUNTIF(Y33:Z54,1)</f>
        <v>2</v>
      </c>
      <c r="AT67" s="497"/>
      <c r="AU67" s="497"/>
      <c r="AV67" s="497"/>
      <c r="AW67" s="497"/>
      <c r="AX67" s="497"/>
      <c r="AY67" s="497">
        <f>COUNTIF(Y33:Z54,2)</f>
        <v>2</v>
      </c>
      <c r="AZ67" s="497"/>
      <c r="BA67" s="497"/>
      <c r="BB67" s="497"/>
      <c r="BC67" s="497"/>
      <c r="BD67" s="497"/>
      <c r="BE67" s="497">
        <v>3</v>
      </c>
      <c r="BF67" s="497"/>
      <c r="BG67" s="497"/>
      <c r="BH67" s="497"/>
      <c r="BI67" s="497"/>
      <c r="BJ67" s="497"/>
      <c r="BK67" s="929"/>
      <c r="BL67" s="613"/>
      <c r="BM67" s="613"/>
      <c r="BN67" s="614"/>
      <c r="BO67" s="380"/>
      <c r="BP67" s="380"/>
      <c r="BQ67" s="380"/>
      <c r="BR67" s="380"/>
      <c r="BS67" s="53"/>
      <c r="BT67" s="53"/>
    </row>
    <row r="68" spans="1:72" s="21" customFormat="1" ht="37.75" customHeight="1" thickBot="1" x14ac:dyDescent="0.8">
      <c r="A68" s="53"/>
      <c r="B68" s="349" t="s">
        <v>25</v>
      </c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  <c r="AA68" s="350"/>
      <c r="AB68" s="351"/>
      <c r="AC68" s="720">
        <f>AS68+AY68+BE68</f>
        <v>9</v>
      </c>
      <c r="AD68" s="722"/>
      <c r="AE68" s="701"/>
      <c r="AF68" s="701"/>
      <c r="AG68" s="702"/>
      <c r="AH68" s="703"/>
      <c r="AI68" s="701"/>
      <c r="AJ68" s="701"/>
      <c r="AK68" s="701"/>
      <c r="AL68" s="701"/>
      <c r="AM68" s="701"/>
      <c r="AN68" s="701"/>
      <c r="AO68" s="927"/>
      <c r="AP68" s="927"/>
      <c r="AQ68" s="927"/>
      <c r="AR68" s="927"/>
      <c r="AS68" s="927">
        <v>4</v>
      </c>
      <c r="AT68" s="927"/>
      <c r="AU68" s="927"/>
      <c r="AV68" s="927"/>
      <c r="AW68" s="927"/>
      <c r="AX68" s="927"/>
      <c r="AY68" s="927">
        <v>3</v>
      </c>
      <c r="AZ68" s="927"/>
      <c r="BA68" s="927"/>
      <c r="BB68" s="927"/>
      <c r="BC68" s="927"/>
      <c r="BD68" s="927"/>
      <c r="BE68" s="927">
        <v>2</v>
      </c>
      <c r="BF68" s="927"/>
      <c r="BG68" s="927"/>
      <c r="BH68" s="927"/>
      <c r="BI68" s="927"/>
      <c r="BJ68" s="927"/>
      <c r="BK68" s="930"/>
      <c r="BL68" s="616"/>
      <c r="BM68" s="616"/>
      <c r="BN68" s="617"/>
      <c r="BO68" s="380"/>
      <c r="BP68" s="380"/>
      <c r="BQ68" s="380"/>
      <c r="BR68" s="380"/>
      <c r="BS68" s="53"/>
      <c r="BT68" s="53"/>
    </row>
    <row r="69" spans="1:72" s="5" customFormat="1" ht="7.75" customHeight="1" thickTop="1" thickBot="1" x14ac:dyDescent="0.55000000000000004">
      <c r="A69" s="51"/>
      <c r="B69" s="51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3"/>
      <c r="AD69" s="103"/>
      <c r="AE69" s="103"/>
      <c r="AF69" s="104"/>
      <c r="AG69" s="104"/>
      <c r="AH69" s="104"/>
      <c r="AI69" s="104"/>
      <c r="AJ69" s="104"/>
      <c r="AK69" s="104"/>
      <c r="AL69" s="402"/>
      <c r="AM69" s="402"/>
      <c r="AN69" s="402"/>
      <c r="AO69" s="402"/>
      <c r="AP69" s="402"/>
      <c r="AQ69" s="402"/>
      <c r="AR69" s="402"/>
      <c r="AS69" s="402"/>
      <c r="AT69" s="402"/>
      <c r="AU69" s="402"/>
      <c r="AV69" s="402"/>
      <c r="AW69" s="402"/>
      <c r="AX69" s="402"/>
      <c r="AY69" s="402"/>
      <c r="AZ69" s="104"/>
      <c r="BA69" s="104"/>
      <c r="BB69" s="104"/>
      <c r="BC69" s="104"/>
      <c r="BD69" s="104"/>
      <c r="BE69" s="104"/>
      <c r="BF69" s="104"/>
      <c r="BG69" s="104"/>
      <c r="BH69" s="104"/>
      <c r="BI69" s="104"/>
      <c r="BJ69" s="104"/>
      <c r="BK69" s="104"/>
      <c r="BL69" s="104"/>
      <c r="BM69" s="104"/>
      <c r="BN69" s="104"/>
      <c r="BO69" s="104"/>
      <c r="BP69" s="52"/>
      <c r="BQ69" s="13"/>
      <c r="BR69" s="13"/>
    </row>
    <row r="70" spans="1:72" s="21" customFormat="1" ht="47.4" customHeight="1" thickTop="1" thickBot="1" x14ac:dyDescent="0.8">
      <c r="A70" s="53"/>
      <c r="B70" s="699" t="s">
        <v>79</v>
      </c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700"/>
      <c r="AF70" s="479" t="s">
        <v>80</v>
      </c>
      <c r="AG70" s="847"/>
      <c r="AH70" s="847"/>
      <c r="AI70" s="847"/>
      <c r="AJ70" s="847"/>
      <c r="AK70" s="847"/>
      <c r="AL70" s="847"/>
      <c r="AM70" s="847"/>
      <c r="AN70" s="847"/>
      <c r="AO70" s="847"/>
      <c r="AP70" s="847"/>
      <c r="AQ70" s="847"/>
      <c r="AR70" s="847"/>
      <c r="AS70" s="847"/>
      <c r="AT70" s="847"/>
      <c r="AU70" s="847"/>
      <c r="AV70" s="847"/>
      <c r="AW70" s="847"/>
      <c r="AX70" s="847"/>
      <c r="AY70" s="847"/>
      <c r="AZ70" s="848"/>
      <c r="BA70" s="479" t="s">
        <v>109</v>
      </c>
      <c r="BB70" s="480"/>
      <c r="BC70" s="480"/>
      <c r="BD70" s="480"/>
      <c r="BE70" s="480"/>
      <c r="BF70" s="480"/>
      <c r="BG70" s="480"/>
      <c r="BH70" s="480"/>
      <c r="BI70" s="480"/>
      <c r="BJ70" s="480"/>
      <c r="BK70" s="480"/>
      <c r="BL70" s="480"/>
      <c r="BM70" s="480"/>
      <c r="BN70" s="481"/>
      <c r="BO70" s="127"/>
      <c r="BP70" s="381"/>
      <c r="BQ70" s="381"/>
      <c r="BR70" s="381"/>
    </row>
    <row r="71" spans="1:72" s="21" customFormat="1" ht="48" customHeight="1" thickTop="1" thickBot="1" x14ac:dyDescent="0.8">
      <c r="A71" s="53"/>
      <c r="B71" s="422" t="s">
        <v>48</v>
      </c>
      <c r="C71" s="423"/>
      <c r="D71" s="423"/>
      <c r="E71" s="423"/>
      <c r="F71" s="423"/>
      <c r="G71" s="423"/>
      <c r="H71" s="423"/>
      <c r="I71" s="423"/>
      <c r="J71" s="423"/>
      <c r="K71" s="423"/>
      <c r="L71" s="424"/>
      <c r="M71" s="425" t="s">
        <v>49</v>
      </c>
      <c r="N71" s="423"/>
      <c r="O71" s="423"/>
      <c r="P71" s="423"/>
      <c r="Q71" s="424"/>
      <c r="R71" s="425" t="s">
        <v>50</v>
      </c>
      <c r="S71" s="423"/>
      <c r="T71" s="423"/>
      <c r="U71" s="423"/>
      <c r="V71" s="423"/>
      <c r="W71" s="424"/>
      <c r="X71" s="426" t="s">
        <v>51</v>
      </c>
      <c r="Y71" s="427"/>
      <c r="Z71" s="427"/>
      <c r="AA71" s="427"/>
      <c r="AB71" s="427"/>
      <c r="AC71" s="427"/>
      <c r="AD71" s="427"/>
      <c r="AE71" s="428"/>
      <c r="AF71" s="491" t="s">
        <v>49</v>
      </c>
      <c r="AG71" s="491"/>
      <c r="AH71" s="491"/>
      <c r="AI71" s="491"/>
      <c r="AJ71" s="491"/>
      <c r="AK71" s="491"/>
      <c r="AL71" s="491"/>
      <c r="AM71" s="491" t="s">
        <v>50</v>
      </c>
      <c r="AN71" s="491"/>
      <c r="AO71" s="491"/>
      <c r="AP71" s="491"/>
      <c r="AQ71" s="491"/>
      <c r="AR71" s="491"/>
      <c r="AS71" s="491"/>
      <c r="AT71" s="425" t="s">
        <v>51</v>
      </c>
      <c r="AU71" s="423"/>
      <c r="AV71" s="423"/>
      <c r="AW71" s="423"/>
      <c r="AX71" s="423"/>
      <c r="AY71" s="423"/>
      <c r="AZ71" s="424"/>
      <c r="BA71" s="482" t="s">
        <v>84</v>
      </c>
      <c r="BB71" s="483"/>
      <c r="BC71" s="483"/>
      <c r="BD71" s="483"/>
      <c r="BE71" s="483"/>
      <c r="BF71" s="483"/>
      <c r="BG71" s="483"/>
      <c r="BH71" s="483"/>
      <c r="BI71" s="483"/>
      <c r="BJ71" s="483"/>
      <c r="BK71" s="483"/>
      <c r="BL71" s="483"/>
      <c r="BM71" s="483"/>
      <c r="BN71" s="484"/>
      <c r="BO71" s="238"/>
      <c r="BP71" s="381"/>
      <c r="BQ71" s="381"/>
      <c r="BR71" s="381"/>
    </row>
    <row r="72" spans="1:72" s="21" customFormat="1" ht="37.75" customHeight="1" thickTop="1" thickBot="1" x14ac:dyDescent="0.8">
      <c r="A72" s="53"/>
      <c r="B72" s="422" t="s">
        <v>168</v>
      </c>
      <c r="C72" s="423"/>
      <c r="D72" s="423"/>
      <c r="E72" s="423"/>
      <c r="F72" s="423"/>
      <c r="G72" s="423"/>
      <c r="H72" s="423"/>
      <c r="I72" s="423"/>
      <c r="J72" s="423"/>
      <c r="K72" s="423"/>
      <c r="L72" s="424"/>
      <c r="M72" s="425">
        <v>3</v>
      </c>
      <c r="N72" s="423"/>
      <c r="O72" s="423"/>
      <c r="P72" s="423"/>
      <c r="Q72" s="424"/>
      <c r="R72" s="425">
        <v>2</v>
      </c>
      <c r="S72" s="423"/>
      <c r="T72" s="423"/>
      <c r="U72" s="423"/>
      <c r="V72" s="423"/>
      <c r="W72" s="424"/>
      <c r="X72" s="425">
        <v>3</v>
      </c>
      <c r="Y72" s="423"/>
      <c r="Z72" s="423"/>
      <c r="AA72" s="423"/>
      <c r="AB72" s="423"/>
      <c r="AC72" s="423"/>
      <c r="AD72" s="423"/>
      <c r="AE72" s="424"/>
      <c r="AF72" s="491">
        <v>3</v>
      </c>
      <c r="AG72" s="491"/>
      <c r="AH72" s="491"/>
      <c r="AI72" s="491"/>
      <c r="AJ72" s="491"/>
      <c r="AK72" s="491"/>
      <c r="AL72" s="491"/>
      <c r="AM72" s="491">
        <v>8</v>
      </c>
      <c r="AN72" s="491"/>
      <c r="AO72" s="491"/>
      <c r="AP72" s="491"/>
      <c r="AQ72" s="491"/>
      <c r="AR72" s="491"/>
      <c r="AS72" s="491"/>
      <c r="AT72" s="425">
        <f>AM72*1.5</f>
        <v>12</v>
      </c>
      <c r="AU72" s="423"/>
      <c r="AV72" s="423"/>
      <c r="AW72" s="423"/>
      <c r="AX72" s="423"/>
      <c r="AY72" s="423"/>
      <c r="AZ72" s="424"/>
      <c r="BA72" s="485"/>
      <c r="BB72" s="486"/>
      <c r="BC72" s="486"/>
      <c r="BD72" s="486"/>
      <c r="BE72" s="486"/>
      <c r="BF72" s="486"/>
      <c r="BG72" s="486"/>
      <c r="BH72" s="486"/>
      <c r="BI72" s="486"/>
      <c r="BJ72" s="486"/>
      <c r="BK72" s="486"/>
      <c r="BL72" s="486"/>
      <c r="BM72" s="486"/>
      <c r="BN72" s="487"/>
      <c r="BO72" s="238"/>
      <c r="BP72" s="381"/>
      <c r="BQ72" s="381"/>
      <c r="BR72" s="381"/>
    </row>
    <row r="73" spans="1:72" ht="3" customHeight="1" thickTop="1" x14ac:dyDescent="0.35"/>
    <row r="75" spans="1:72" s="269" customFormat="1" ht="85.75" customHeight="1" thickBot="1" x14ac:dyDescent="1">
      <c r="A75" s="78"/>
      <c r="B75" s="733" t="s">
        <v>126</v>
      </c>
      <c r="C75" s="733"/>
      <c r="D75" s="733"/>
      <c r="E75" s="733"/>
      <c r="F75" s="733"/>
      <c r="G75" s="733"/>
      <c r="H75" s="733"/>
      <c r="I75" s="733"/>
      <c r="J75" s="733"/>
      <c r="K75" s="733"/>
      <c r="L75" s="733"/>
      <c r="M75" s="733"/>
      <c r="N75" s="733"/>
      <c r="O75" s="733"/>
      <c r="P75" s="733"/>
      <c r="Q75" s="733"/>
      <c r="R75" s="733"/>
      <c r="S75" s="733"/>
      <c r="T75" s="733"/>
      <c r="U75" s="733"/>
      <c r="V75" s="733"/>
      <c r="W75" s="733"/>
      <c r="X75" s="733"/>
      <c r="Y75" s="733"/>
      <c r="Z75" s="733"/>
      <c r="AA75" s="733"/>
      <c r="AB75" s="733"/>
      <c r="AC75" s="733"/>
      <c r="AD75" s="733"/>
      <c r="AE75" s="733"/>
      <c r="AF75" s="733"/>
      <c r="AG75" s="733"/>
      <c r="AH75" s="733"/>
      <c r="AI75" s="733"/>
      <c r="AJ75" s="733"/>
      <c r="AK75" s="733"/>
      <c r="AL75" s="733"/>
      <c r="AM75" s="733"/>
      <c r="AN75" s="733"/>
      <c r="AO75" s="733"/>
      <c r="AP75" s="733"/>
      <c r="AQ75" s="733"/>
      <c r="AR75" s="733"/>
      <c r="AS75" s="733"/>
      <c r="AT75" s="733"/>
      <c r="AU75" s="733"/>
      <c r="AV75" s="733"/>
      <c r="AW75" s="733"/>
      <c r="AX75" s="733"/>
      <c r="AY75" s="733"/>
      <c r="AZ75" s="733"/>
      <c r="BA75" s="733"/>
      <c r="BB75" s="733"/>
      <c r="BC75" s="733"/>
      <c r="BD75" s="733"/>
      <c r="BE75" s="733"/>
      <c r="BF75" s="733"/>
      <c r="BG75" s="733"/>
      <c r="BH75" s="733"/>
      <c r="BI75" s="733"/>
      <c r="BJ75" s="733"/>
      <c r="BK75" s="733"/>
      <c r="BL75" s="733"/>
      <c r="BM75" s="733"/>
      <c r="BN75" s="733"/>
      <c r="BO75" s="268"/>
      <c r="BP75" s="382"/>
      <c r="BQ75" s="382"/>
      <c r="BR75" s="382"/>
    </row>
    <row r="76" spans="1:72" s="16" customFormat="1" ht="127.75" customHeight="1" thickTop="1" thickBot="1" x14ac:dyDescent="0.8">
      <c r="A76" s="64"/>
      <c r="B76" s="569" t="s">
        <v>6</v>
      </c>
      <c r="C76" s="570"/>
      <c r="D76" s="570"/>
      <c r="E76" s="570"/>
      <c r="F76" s="570"/>
      <c r="G76" s="570"/>
      <c r="H76" s="574" t="s">
        <v>46</v>
      </c>
      <c r="I76" s="575"/>
      <c r="J76" s="575"/>
      <c r="K76" s="575"/>
      <c r="L76" s="575"/>
      <c r="M76" s="575"/>
      <c r="N76" s="575"/>
      <c r="O76" s="575"/>
      <c r="P76" s="575"/>
      <c r="Q76" s="575"/>
      <c r="R76" s="575"/>
      <c r="S76" s="575"/>
      <c r="T76" s="575"/>
      <c r="U76" s="575"/>
      <c r="V76" s="575"/>
      <c r="W76" s="575"/>
      <c r="X76" s="575"/>
      <c r="Y76" s="575"/>
      <c r="Z76" s="575"/>
      <c r="AA76" s="575"/>
      <c r="AB76" s="575"/>
      <c r="AC76" s="575"/>
      <c r="AD76" s="575"/>
      <c r="AE76" s="575"/>
      <c r="AF76" s="575"/>
      <c r="AG76" s="575"/>
      <c r="AH76" s="575"/>
      <c r="AI76" s="575"/>
      <c r="AJ76" s="575"/>
      <c r="AK76" s="575"/>
      <c r="AL76" s="575"/>
      <c r="AM76" s="575"/>
      <c r="AN76" s="575"/>
      <c r="AO76" s="575"/>
      <c r="AP76" s="575"/>
      <c r="AQ76" s="575"/>
      <c r="AR76" s="575"/>
      <c r="AS76" s="575"/>
      <c r="AT76" s="575"/>
      <c r="AU76" s="575"/>
      <c r="AV76" s="575"/>
      <c r="AW76" s="575"/>
      <c r="AX76" s="575"/>
      <c r="AY76" s="575"/>
      <c r="AZ76" s="575"/>
      <c r="BA76" s="575"/>
      <c r="BB76" s="575"/>
      <c r="BC76" s="575"/>
      <c r="BD76" s="575"/>
      <c r="BE76" s="575"/>
      <c r="BF76" s="575"/>
      <c r="BG76" s="575"/>
      <c r="BH76" s="737"/>
      <c r="BI76" s="459" t="s">
        <v>47</v>
      </c>
      <c r="BJ76" s="460"/>
      <c r="BK76" s="460"/>
      <c r="BL76" s="460"/>
      <c r="BM76" s="460"/>
      <c r="BN76" s="461"/>
      <c r="BO76" s="131"/>
      <c r="BP76" s="271"/>
      <c r="BQ76" s="271"/>
      <c r="BR76" s="271"/>
    </row>
    <row r="77" spans="1:72" s="16" customFormat="1" ht="89.4" customHeight="1" thickTop="1" x14ac:dyDescent="0.75">
      <c r="A77" s="64"/>
      <c r="B77" s="571" t="s">
        <v>18</v>
      </c>
      <c r="C77" s="572"/>
      <c r="D77" s="572"/>
      <c r="E77" s="572"/>
      <c r="F77" s="572"/>
      <c r="G77" s="573"/>
      <c r="H77" s="738" t="s">
        <v>184</v>
      </c>
      <c r="I77" s="739"/>
      <c r="J77" s="739"/>
      <c r="K77" s="739"/>
      <c r="L77" s="739"/>
      <c r="M77" s="739"/>
      <c r="N77" s="739"/>
      <c r="O77" s="739"/>
      <c r="P77" s="739"/>
      <c r="Q77" s="739"/>
      <c r="R77" s="739"/>
      <c r="S77" s="739"/>
      <c r="T77" s="739"/>
      <c r="U77" s="739"/>
      <c r="V77" s="739"/>
      <c r="W77" s="739"/>
      <c r="X77" s="739"/>
      <c r="Y77" s="739"/>
      <c r="Z77" s="739"/>
      <c r="AA77" s="739"/>
      <c r="AB77" s="739"/>
      <c r="AC77" s="739"/>
      <c r="AD77" s="739"/>
      <c r="AE77" s="739"/>
      <c r="AF77" s="739"/>
      <c r="AG77" s="739"/>
      <c r="AH77" s="739"/>
      <c r="AI77" s="739"/>
      <c r="AJ77" s="739"/>
      <c r="AK77" s="739"/>
      <c r="AL77" s="739"/>
      <c r="AM77" s="739"/>
      <c r="AN77" s="739"/>
      <c r="AO77" s="739"/>
      <c r="AP77" s="739"/>
      <c r="AQ77" s="739"/>
      <c r="AR77" s="739"/>
      <c r="AS77" s="739"/>
      <c r="AT77" s="739"/>
      <c r="AU77" s="739"/>
      <c r="AV77" s="739"/>
      <c r="AW77" s="739"/>
      <c r="AX77" s="739"/>
      <c r="AY77" s="739"/>
      <c r="AZ77" s="739"/>
      <c r="BA77" s="739"/>
      <c r="BB77" s="739"/>
      <c r="BC77" s="739"/>
      <c r="BD77" s="739"/>
      <c r="BE77" s="739"/>
      <c r="BF77" s="739"/>
      <c r="BG77" s="739"/>
      <c r="BH77" s="740"/>
      <c r="BI77" s="488" t="s">
        <v>101</v>
      </c>
      <c r="BJ77" s="489"/>
      <c r="BK77" s="489"/>
      <c r="BL77" s="489"/>
      <c r="BM77" s="489"/>
      <c r="BN77" s="490"/>
      <c r="BO77" s="131"/>
      <c r="BP77" s="271"/>
      <c r="BQ77" s="271"/>
      <c r="BR77" s="271"/>
    </row>
    <row r="78" spans="1:72" s="16" customFormat="1" ht="77.400000000000006" customHeight="1" x14ac:dyDescent="0.75">
      <c r="A78" s="64"/>
      <c r="B78" s="696" t="s">
        <v>19</v>
      </c>
      <c r="C78" s="697"/>
      <c r="D78" s="697"/>
      <c r="E78" s="697"/>
      <c r="F78" s="697"/>
      <c r="G78" s="698"/>
      <c r="H78" s="766" t="s">
        <v>127</v>
      </c>
      <c r="I78" s="767"/>
      <c r="J78" s="767"/>
      <c r="K78" s="767"/>
      <c r="L78" s="767"/>
      <c r="M78" s="767"/>
      <c r="N78" s="767"/>
      <c r="O78" s="767"/>
      <c r="P78" s="767"/>
      <c r="Q78" s="767"/>
      <c r="R78" s="767"/>
      <c r="S78" s="767"/>
      <c r="T78" s="767"/>
      <c r="U78" s="767"/>
      <c r="V78" s="767"/>
      <c r="W78" s="767"/>
      <c r="X78" s="767"/>
      <c r="Y78" s="767"/>
      <c r="Z78" s="767"/>
      <c r="AA78" s="767"/>
      <c r="AB78" s="767"/>
      <c r="AC78" s="767"/>
      <c r="AD78" s="767"/>
      <c r="AE78" s="767"/>
      <c r="AF78" s="767"/>
      <c r="AG78" s="767"/>
      <c r="AH78" s="767"/>
      <c r="AI78" s="767"/>
      <c r="AJ78" s="767"/>
      <c r="AK78" s="767"/>
      <c r="AL78" s="767"/>
      <c r="AM78" s="767"/>
      <c r="AN78" s="767"/>
      <c r="AO78" s="767"/>
      <c r="AP78" s="767"/>
      <c r="AQ78" s="767"/>
      <c r="AR78" s="767"/>
      <c r="AS78" s="767"/>
      <c r="AT78" s="767"/>
      <c r="AU78" s="767"/>
      <c r="AV78" s="767"/>
      <c r="AW78" s="767"/>
      <c r="AX78" s="767"/>
      <c r="AY78" s="767"/>
      <c r="AZ78" s="767"/>
      <c r="BA78" s="767"/>
      <c r="BB78" s="767"/>
      <c r="BC78" s="767"/>
      <c r="BD78" s="767"/>
      <c r="BE78" s="767"/>
      <c r="BF78" s="767"/>
      <c r="BG78" s="767"/>
      <c r="BH78" s="768"/>
      <c r="BI78" s="473" t="s">
        <v>192</v>
      </c>
      <c r="BJ78" s="474"/>
      <c r="BK78" s="474"/>
      <c r="BL78" s="474"/>
      <c r="BM78" s="474"/>
      <c r="BN78" s="475"/>
      <c r="BO78" s="131"/>
      <c r="BP78" s="271"/>
      <c r="BQ78" s="271"/>
      <c r="BR78" s="271"/>
    </row>
    <row r="79" spans="1:72" s="16" customFormat="1" ht="77.400000000000006" customHeight="1" x14ac:dyDescent="0.75">
      <c r="A79" s="64"/>
      <c r="B79" s="696" t="s">
        <v>20</v>
      </c>
      <c r="C79" s="697"/>
      <c r="D79" s="697"/>
      <c r="E79" s="697"/>
      <c r="F79" s="697"/>
      <c r="G79" s="698"/>
      <c r="H79" s="766" t="s">
        <v>120</v>
      </c>
      <c r="I79" s="767"/>
      <c r="J79" s="767"/>
      <c r="K79" s="767"/>
      <c r="L79" s="767"/>
      <c r="M79" s="767"/>
      <c r="N79" s="767"/>
      <c r="O79" s="767"/>
      <c r="P79" s="767"/>
      <c r="Q79" s="767"/>
      <c r="R79" s="767"/>
      <c r="S79" s="767"/>
      <c r="T79" s="767"/>
      <c r="U79" s="767"/>
      <c r="V79" s="767"/>
      <c r="W79" s="767"/>
      <c r="X79" s="767"/>
      <c r="Y79" s="767"/>
      <c r="Z79" s="767"/>
      <c r="AA79" s="767"/>
      <c r="AB79" s="767"/>
      <c r="AC79" s="767"/>
      <c r="AD79" s="767"/>
      <c r="AE79" s="767"/>
      <c r="AF79" s="767"/>
      <c r="AG79" s="767"/>
      <c r="AH79" s="767"/>
      <c r="AI79" s="767"/>
      <c r="AJ79" s="767"/>
      <c r="AK79" s="767"/>
      <c r="AL79" s="767"/>
      <c r="AM79" s="767"/>
      <c r="AN79" s="767"/>
      <c r="AO79" s="767"/>
      <c r="AP79" s="767"/>
      <c r="AQ79" s="767"/>
      <c r="AR79" s="767"/>
      <c r="AS79" s="767"/>
      <c r="AT79" s="767"/>
      <c r="AU79" s="767"/>
      <c r="AV79" s="767"/>
      <c r="AW79" s="767"/>
      <c r="AX79" s="767"/>
      <c r="AY79" s="767"/>
      <c r="AZ79" s="767"/>
      <c r="BA79" s="767"/>
      <c r="BB79" s="767"/>
      <c r="BC79" s="767"/>
      <c r="BD79" s="767"/>
      <c r="BE79" s="767"/>
      <c r="BF79" s="767"/>
      <c r="BG79" s="767"/>
      <c r="BH79" s="768"/>
      <c r="BI79" s="473" t="s">
        <v>193</v>
      </c>
      <c r="BJ79" s="474"/>
      <c r="BK79" s="474"/>
      <c r="BL79" s="474"/>
      <c r="BM79" s="474"/>
      <c r="BN79" s="475"/>
      <c r="BO79" s="131"/>
      <c r="BP79" s="271"/>
      <c r="BQ79" s="271"/>
      <c r="BR79" s="271"/>
    </row>
    <row r="80" spans="1:72" s="16" customFormat="1" ht="75.650000000000006" customHeight="1" x14ac:dyDescent="0.75">
      <c r="A80" s="64"/>
      <c r="B80" s="696" t="s">
        <v>111</v>
      </c>
      <c r="C80" s="697"/>
      <c r="D80" s="697"/>
      <c r="E80" s="697"/>
      <c r="F80" s="697"/>
      <c r="G80" s="698"/>
      <c r="H80" s="766" t="s">
        <v>185</v>
      </c>
      <c r="I80" s="767"/>
      <c r="J80" s="767"/>
      <c r="K80" s="767"/>
      <c r="L80" s="767"/>
      <c r="M80" s="767"/>
      <c r="N80" s="767"/>
      <c r="O80" s="767"/>
      <c r="P80" s="767"/>
      <c r="Q80" s="767"/>
      <c r="R80" s="767"/>
      <c r="S80" s="767"/>
      <c r="T80" s="767"/>
      <c r="U80" s="767"/>
      <c r="V80" s="767"/>
      <c r="W80" s="767"/>
      <c r="X80" s="767"/>
      <c r="Y80" s="767"/>
      <c r="Z80" s="767"/>
      <c r="AA80" s="767"/>
      <c r="AB80" s="767"/>
      <c r="AC80" s="767"/>
      <c r="AD80" s="767"/>
      <c r="AE80" s="767"/>
      <c r="AF80" s="767"/>
      <c r="AG80" s="767"/>
      <c r="AH80" s="767"/>
      <c r="AI80" s="767"/>
      <c r="AJ80" s="767"/>
      <c r="AK80" s="767"/>
      <c r="AL80" s="767"/>
      <c r="AM80" s="767"/>
      <c r="AN80" s="767"/>
      <c r="AO80" s="767"/>
      <c r="AP80" s="767"/>
      <c r="AQ80" s="767"/>
      <c r="AR80" s="767"/>
      <c r="AS80" s="767"/>
      <c r="AT80" s="767"/>
      <c r="AU80" s="767"/>
      <c r="AV80" s="767"/>
      <c r="AW80" s="767"/>
      <c r="AX80" s="767"/>
      <c r="AY80" s="767"/>
      <c r="AZ80" s="767"/>
      <c r="BA80" s="767"/>
      <c r="BB80" s="767"/>
      <c r="BC80" s="767"/>
      <c r="BD80" s="767"/>
      <c r="BE80" s="767"/>
      <c r="BF80" s="767"/>
      <c r="BG80" s="767"/>
      <c r="BH80" s="768"/>
      <c r="BI80" s="473" t="s">
        <v>107</v>
      </c>
      <c r="BJ80" s="474"/>
      <c r="BK80" s="474"/>
      <c r="BL80" s="474"/>
      <c r="BM80" s="474"/>
      <c r="BN80" s="475"/>
      <c r="BO80" s="131"/>
      <c r="BP80" s="271"/>
      <c r="BQ80" s="271"/>
      <c r="BR80" s="271"/>
    </row>
    <row r="81" spans="1:70" s="16" customFormat="1" ht="78.650000000000006" customHeight="1" x14ac:dyDescent="0.75">
      <c r="A81" s="64"/>
      <c r="B81" s="696" t="s">
        <v>112</v>
      </c>
      <c r="C81" s="697"/>
      <c r="D81" s="697"/>
      <c r="E81" s="697"/>
      <c r="F81" s="697"/>
      <c r="G81" s="698"/>
      <c r="H81" s="766" t="s">
        <v>234</v>
      </c>
      <c r="I81" s="767"/>
      <c r="J81" s="767"/>
      <c r="K81" s="767"/>
      <c r="L81" s="767"/>
      <c r="M81" s="767"/>
      <c r="N81" s="767"/>
      <c r="O81" s="767"/>
      <c r="P81" s="767"/>
      <c r="Q81" s="767"/>
      <c r="R81" s="767"/>
      <c r="S81" s="767"/>
      <c r="T81" s="767"/>
      <c r="U81" s="767"/>
      <c r="V81" s="767"/>
      <c r="W81" s="767"/>
      <c r="X81" s="767"/>
      <c r="Y81" s="767"/>
      <c r="Z81" s="767"/>
      <c r="AA81" s="767"/>
      <c r="AB81" s="767"/>
      <c r="AC81" s="767"/>
      <c r="AD81" s="767"/>
      <c r="AE81" s="767"/>
      <c r="AF81" s="767"/>
      <c r="AG81" s="767"/>
      <c r="AH81" s="767"/>
      <c r="AI81" s="767"/>
      <c r="AJ81" s="767"/>
      <c r="AK81" s="767"/>
      <c r="AL81" s="767"/>
      <c r="AM81" s="767"/>
      <c r="AN81" s="767"/>
      <c r="AO81" s="767"/>
      <c r="AP81" s="767"/>
      <c r="AQ81" s="767"/>
      <c r="AR81" s="767"/>
      <c r="AS81" s="767"/>
      <c r="AT81" s="767"/>
      <c r="AU81" s="767"/>
      <c r="AV81" s="767"/>
      <c r="AW81" s="767"/>
      <c r="AX81" s="767"/>
      <c r="AY81" s="767"/>
      <c r="AZ81" s="767"/>
      <c r="BA81" s="767"/>
      <c r="BB81" s="767"/>
      <c r="BC81" s="767"/>
      <c r="BD81" s="767"/>
      <c r="BE81" s="767"/>
      <c r="BF81" s="767"/>
      <c r="BG81" s="767"/>
      <c r="BH81" s="768"/>
      <c r="BI81" s="473" t="s">
        <v>125</v>
      </c>
      <c r="BJ81" s="474"/>
      <c r="BK81" s="474"/>
      <c r="BL81" s="474"/>
      <c r="BM81" s="474"/>
      <c r="BN81" s="475"/>
      <c r="BO81" s="131"/>
      <c r="BP81" s="271"/>
      <c r="BQ81" s="271"/>
      <c r="BR81" s="271"/>
    </row>
    <row r="82" spans="1:70" s="16" customFormat="1" ht="71.400000000000006" customHeight="1" x14ac:dyDescent="0.75">
      <c r="A82" s="64"/>
      <c r="B82" s="696" t="s">
        <v>113</v>
      </c>
      <c r="C82" s="697"/>
      <c r="D82" s="697"/>
      <c r="E82" s="697"/>
      <c r="F82" s="697"/>
      <c r="G82" s="698"/>
      <c r="H82" s="766" t="s">
        <v>85</v>
      </c>
      <c r="I82" s="767"/>
      <c r="J82" s="767"/>
      <c r="K82" s="767"/>
      <c r="L82" s="767"/>
      <c r="M82" s="767"/>
      <c r="N82" s="767"/>
      <c r="O82" s="767"/>
      <c r="P82" s="767"/>
      <c r="Q82" s="767"/>
      <c r="R82" s="767"/>
      <c r="S82" s="767"/>
      <c r="T82" s="767"/>
      <c r="U82" s="767"/>
      <c r="V82" s="767"/>
      <c r="W82" s="767"/>
      <c r="X82" s="767"/>
      <c r="Y82" s="767"/>
      <c r="Z82" s="767"/>
      <c r="AA82" s="767"/>
      <c r="AB82" s="767"/>
      <c r="AC82" s="767"/>
      <c r="AD82" s="767"/>
      <c r="AE82" s="767"/>
      <c r="AF82" s="767"/>
      <c r="AG82" s="767"/>
      <c r="AH82" s="767"/>
      <c r="AI82" s="767"/>
      <c r="AJ82" s="767"/>
      <c r="AK82" s="767"/>
      <c r="AL82" s="767"/>
      <c r="AM82" s="767"/>
      <c r="AN82" s="767"/>
      <c r="AO82" s="767"/>
      <c r="AP82" s="767"/>
      <c r="AQ82" s="767"/>
      <c r="AR82" s="767"/>
      <c r="AS82" s="767"/>
      <c r="AT82" s="767"/>
      <c r="AU82" s="767"/>
      <c r="AV82" s="767"/>
      <c r="AW82" s="767"/>
      <c r="AX82" s="767"/>
      <c r="AY82" s="767"/>
      <c r="AZ82" s="767"/>
      <c r="BA82" s="767"/>
      <c r="BB82" s="767"/>
      <c r="BC82" s="767"/>
      <c r="BD82" s="767"/>
      <c r="BE82" s="767"/>
      <c r="BF82" s="767"/>
      <c r="BG82" s="767"/>
      <c r="BH82" s="768"/>
      <c r="BI82" s="473" t="s">
        <v>237</v>
      </c>
      <c r="BJ82" s="474"/>
      <c r="BK82" s="474"/>
      <c r="BL82" s="474"/>
      <c r="BM82" s="474"/>
      <c r="BN82" s="475"/>
      <c r="BO82" s="131"/>
      <c r="BP82" s="271"/>
      <c r="BQ82" s="271"/>
      <c r="BR82" s="271"/>
    </row>
    <row r="83" spans="1:70" s="16" customFormat="1" ht="88.25" customHeight="1" x14ac:dyDescent="0.75">
      <c r="A83" s="64"/>
      <c r="B83" s="696" t="s">
        <v>81</v>
      </c>
      <c r="C83" s="697"/>
      <c r="D83" s="697"/>
      <c r="E83" s="697"/>
      <c r="F83" s="697"/>
      <c r="G83" s="698"/>
      <c r="H83" s="766" t="s">
        <v>186</v>
      </c>
      <c r="I83" s="767"/>
      <c r="J83" s="767"/>
      <c r="K83" s="767"/>
      <c r="L83" s="767"/>
      <c r="M83" s="767"/>
      <c r="N83" s="767"/>
      <c r="O83" s="767"/>
      <c r="P83" s="767"/>
      <c r="Q83" s="767"/>
      <c r="R83" s="767"/>
      <c r="S83" s="767"/>
      <c r="T83" s="767"/>
      <c r="U83" s="767"/>
      <c r="V83" s="767"/>
      <c r="W83" s="767"/>
      <c r="X83" s="767"/>
      <c r="Y83" s="767"/>
      <c r="Z83" s="767"/>
      <c r="AA83" s="767"/>
      <c r="AB83" s="767"/>
      <c r="AC83" s="767"/>
      <c r="AD83" s="767"/>
      <c r="AE83" s="767"/>
      <c r="AF83" s="767"/>
      <c r="AG83" s="767"/>
      <c r="AH83" s="767"/>
      <c r="AI83" s="767"/>
      <c r="AJ83" s="767"/>
      <c r="AK83" s="767"/>
      <c r="AL83" s="767"/>
      <c r="AM83" s="767"/>
      <c r="AN83" s="767"/>
      <c r="AO83" s="767"/>
      <c r="AP83" s="767"/>
      <c r="AQ83" s="767"/>
      <c r="AR83" s="767"/>
      <c r="AS83" s="767"/>
      <c r="AT83" s="767"/>
      <c r="AU83" s="767"/>
      <c r="AV83" s="767"/>
      <c r="AW83" s="767"/>
      <c r="AX83" s="767"/>
      <c r="AY83" s="767"/>
      <c r="AZ83" s="767"/>
      <c r="BA83" s="767"/>
      <c r="BB83" s="767"/>
      <c r="BC83" s="767"/>
      <c r="BD83" s="767"/>
      <c r="BE83" s="767"/>
      <c r="BF83" s="767"/>
      <c r="BG83" s="767"/>
      <c r="BH83" s="768"/>
      <c r="BI83" s="473" t="s">
        <v>52</v>
      </c>
      <c r="BJ83" s="474"/>
      <c r="BK83" s="474"/>
      <c r="BL83" s="474"/>
      <c r="BM83" s="474"/>
      <c r="BN83" s="475"/>
      <c r="BO83" s="131"/>
      <c r="BP83" s="271"/>
      <c r="BQ83" s="271"/>
      <c r="BR83" s="271"/>
    </row>
    <row r="84" spans="1:70" s="16" customFormat="1" ht="88.25" customHeight="1" x14ac:dyDescent="0.75">
      <c r="A84" s="64"/>
      <c r="B84" s="696" t="s">
        <v>82</v>
      </c>
      <c r="C84" s="697"/>
      <c r="D84" s="697"/>
      <c r="E84" s="697"/>
      <c r="F84" s="697"/>
      <c r="G84" s="698"/>
      <c r="H84" s="766" t="s">
        <v>166</v>
      </c>
      <c r="I84" s="767"/>
      <c r="J84" s="767"/>
      <c r="K84" s="767"/>
      <c r="L84" s="767"/>
      <c r="M84" s="767"/>
      <c r="N84" s="767"/>
      <c r="O84" s="767"/>
      <c r="P84" s="767"/>
      <c r="Q84" s="767"/>
      <c r="R84" s="767"/>
      <c r="S84" s="767"/>
      <c r="T84" s="767"/>
      <c r="U84" s="767"/>
      <c r="V84" s="767"/>
      <c r="W84" s="767"/>
      <c r="X84" s="767"/>
      <c r="Y84" s="767"/>
      <c r="Z84" s="767"/>
      <c r="AA84" s="767"/>
      <c r="AB84" s="767"/>
      <c r="AC84" s="767"/>
      <c r="AD84" s="767"/>
      <c r="AE84" s="767"/>
      <c r="AF84" s="767"/>
      <c r="AG84" s="767"/>
      <c r="AH84" s="767"/>
      <c r="AI84" s="767"/>
      <c r="AJ84" s="767"/>
      <c r="AK84" s="767"/>
      <c r="AL84" s="767"/>
      <c r="AM84" s="767"/>
      <c r="AN84" s="767"/>
      <c r="AO84" s="767"/>
      <c r="AP84" s="767"/>
      <c r="AQ84" s="767"/>
      <c r="AR84" s="767"/>
      <c r="AS84" s="767"/>
      <c r="AT84" s="767"/>
      <c r="AU84" s="767"/>
      <c r="AV84" s="767"/>
      <c r="AW84" s="767"/>
      <c r="AX84" s="767"/>
      <c r="AY84" s="767"/>
      <c r="AZ84" s="767"/>
      <c r="BA84" s="767"/>
      <c r="BB84" s="767"/>
      <c r="BC84" s="767"/>
      <c r="BD84" s="767"/>
      <c r="BE84" s="767"/>
      <c r="BF84" s="767"/>
      <c r="BG84" s="767"/>
      <c r="BH84" s="768"/>
      <c r="BI84" s="473" t="s">
        <v>53</v>
      </c>
      <c r="BJ84" s="474"/>
      <c r="BK84" s="474"/>
      <c r="BL84" s="474"/>
      <c r="BM84" s="474"/>
      <c r="BN84" s="475"/>
      <c r="BO84" s="131"/>
      <c r="BP84" s="271"/>
      <c r="BQ84" s="271"/>
      <c r="BR84" s="271"/>
    </row>
    <row r="85" spans="1:70" s="273" customFormat="1" ht="78.650000000000006" customHeight="1" x14ac:dyDescent="0.75">
      <c r="A85" s="272"/>
      <c r="B85" s="696" t="s">
        <v>83</v>
      </c>
      <c r="C85" s="697"/>
      <c r="D85" s="697"/>
      <c r="E85" s="697"/>
      <c r="F85" s="697"/>
      <c r="G85" s="698"/>
      <c r="H85" s="766" t="s">
        <v>187</v>
      </c>
      <c r="I85" s="767"/>
      <c r="J85" s="767"/>
      <c r="K85" s="767"/>
      <c r="L85" s="767"/>
      <c r="M85" s="767"/>
      <c r="N85" s="767"/>
      <c r="O85" s="767"/>
      <c r="P85" s="767"/>
      <c r="Q85" s="767"/>
      <c r="R85" s="767"/>
      <c r="S85" s="767"/>
      <c r="T85" s="767"/>
      <c r="U85" s="767"/>
      <c r="V85" s="767"/>
      <c r="W85" s="767"/>
      <c r="X85" s="767"/>
      <c r="Y85" s="767"/>
      <c r="Z85" s="767"/>
      <c r="AA85" s="767"/>
      <c r="AB85" s="767"/>
      <c r="AC85" s="767"/>
      <c r="AD85" s="767"/>
      <c r="AE85" s="767"/>
      <c r="AF85" s="767"/>
      <c r="AG85" s="767"/>
      <c r="AH85" s="767"/>
      <c r="AI85" s="767"/>
      <c r="AJ85" s="767"/>
      <c r="AK85" s="767"/>
      <c r="AL85" s="767"/>
      <c r="AM85" s="767"/>
      <c r="AN85" s="767"/>
      <c r="AO85" s="767"/>
      <c r="AP85" s="767"/>
      <c r="AQ85" s="767"/>
      <c r="AR85" s="767"/>
      <c r="AS85" s="767"/>
      <c r="AT85" s="767"/>
      <c r="AU85" s="767"/>
      <c r="AV85" s="767"/>
      <c r="AW85" s="767"/>
      <c r="AX85" s="767"/>
      <c r="AY85" s="767"/>
      <c r="AZ85" s="767"/>
      <c r="BA85" s="767"/>
      <c r="BB85" s="767"/>
      <c r="BC85" s="767"/>
      <c r="BD85" s="767"/>
      <c r="BE85" s="767"/>
      <c r="BF85" s="767"/>
      <c r="BG85" s="767"/>
      <c r="BH85" s="768"/>
      <c r="BI85" s="473" t="s">
        <v>76</v>
      </c>
      <c r="BJ85" s="474"/>
      <c r="BK85" s="474"/>
      <c r="BL85" s="474"/>
      <c r="BM85" s="474"/>
      <c r="BN85" s="475"/>
      <c r="BO85" s="396"/>
      <c r="BP85" s="383"/>
      <c r="BQ85" s="383"/>
      <c r="BR85" s="383"/>
    </row>
    <row r="86" spans="1:70" s="273" customFormat="1" ht="85.25" customHeight="1" x14ac:dyDescent="0.75">
      <c r="A86" s="272"/>
      <c r="B86" s="696" t="s">
        <v>110</v>
      </c>
      <c r="C86" s="697"/>
      <c r="D86" s="697"/>
      <c r="E86" s="697"/>
      <c r="F86" s="697"/>
      <c r="G86" s="698"/>
      <c r="H86" s="766" t="s">
        <v>188</v>
      </c>
      <c r="I86" s="767"/>
      <c r="J86" s="767"/>
      <c r="K86" s="767"/>
      <c r="L86" s="767"/>
      <c r="M86" s="767"/>
      <c r="N86" s="767"/>
      <c r="O86" s="767"/>
      <c r="P86" s="767"/>
      <c r="Q86" s="767"/>
      <c r="R86" s="767"/>
      <c r="S86" s="767"/>
      <c r="T86" s="767"/>
      <c r="U86" s="767"/>
      <c r="V86" s="767"/>
      <c r="W86" s="767"/>
      <c r="X86" s="767"/>
      <c r="Y86" s="767"/>
      <c r="Z86" s="767"/>
      <c r="AA86" s="767"/>
      <c r="AB86" s="767"/>
      <c r="AC86" s="767"/>
      <c r="AD86" s="767"/>
      <c r="AE86" s="767"/>
      <c r="AF86" s="767"/>
      <c r="AG86" s="767"/>
      <c r="AH86" s="767"/>
      <c r="AI86" s="767"/>
      <c r="AJ86" s="767"/>
      <c r="AK86" s="767"/>
      <c r="AL86" s="767"/>
      <c r="AM86" s="767"/>
      <c r="AN86" s="767"/>
      <c r="AO86" s="767"/>
      <c r="AP86" s="767"/>
      <c r="AQ86" s="767"/>
      <c r="AR86" s="767"/>
      <c r="AS86" s="767"/>
      <c r="AT86" s="767"/>
      <c r="AU86" s="767"/>
      <c r="AV86" s="767"/>
      <c r="AW86" s="767"/>
      <c r="AX86" s="767"/>
      <c r="AY86" s="767"/>
      <c r="AZ86" s="767"/>
      <c r="BA86" s="767"/>
      <c r="BB86" s="767"/>
      <c r="BC86" s="767"/>
      <c r="BD86" s="767"/>
      <c r="BE86" s="767"/>
      <c r="BF86" s="767"/>
      <c r="BG86" s="767"/>
      <c r="BH86" s="768"/>
      <c r="BI86" s="473" t="s">
        <v>137</v>
      </c>
      <c r="BJ86" s="474"/>
      <c r="BK86" s="474"/>
      <c r="BL86" s="474"/>
      <c r="BM86" s="474"/>
      <c r="BN86" s="475"/>
      <c r="BO86" s="396"/>
      <c r="BP86" s="383"/>
      <c r="BQ86" s="383"/>
      <c r="BR86" s="383"/>
    </row>
    <row r="87" spans="1:70" s="275" customFormat="1" ht="84.65" customHeight="1" x14ac:dyDescent="0.75">
      <c r="A87" s="274"/>
      <c r="B87" s="696" t="s">
        <v>57</v>
      </c>
      <c r="C87" s="697"/>
      <c r="D87" s="697"/>
      <c r="E87" s="697"/>
      <c r="F87" s="697"/>
      <c r="G87" s="698"/>
      <c r="H87" s="693" t="s">
        <v>241</v>
      </c>
      <c r="I87" s="694"/>
      <c r="J87" s="694"/>
      <c r="K87" s="694"/>
      <c r="L87" s="694"/>
      <c r="M87" s="694"/>
      <c r="N87" s="694"/>
      <c r="O87" s="694"/>
      <c r="P87" s="694"/>
      <c r="Q87" s="694"/>
      <c r="R87" s="694"/>
      <c r="S87" s="694"/>
      <c r="T87" s="694"/>
      <c r="U87" s="694"/>
      <c r="V87" s="694"/>
      <c r="W87" s="694"/>
      <c r="X87" s="694"/>
      <c r="Y87" s="694"/>
      <c r="Z87" s="694"/>
      <c r="AA87" s="694"/>
      <c r="AB87" s="694"/>
      <c r="AC87" s="694"/>
      <c r="AD87" s="694"/>
      <c r="AE87" s="694"/>
      <c r="AF87" s="694"/>
      <c r="AG87" s="694"/>
      <c r="AH87" s="694"/>
      <c r="AI87" s="694"/>
      <c r="AJ87" s="694"/>
      <c r="AK87" s="694"/>
      <c r="AL87" s="694"/>
      <c r="AM87" s="694"/>
      <c r="AN87" s="694"/>
      <c r="AO87" s="694"/>
      <c r="AP87" s="694"/>
      <c r="AQ87" s="694"/>
      <c r="AR87" s="694"/>
      <c r="AS87" s="694"/>
      <c r="AT87" s="694"/>
      <c r="AU87" s="694"/>
      <c r="AV87" s="694"/>
      <c r="AW87" s="694"/>
      <c r="AX87" s="694"/>
      <c r="AY87" s="694"/>
      <c r="AZ87" s="694"/>
      <c r="BA87" s="694"/>
      <c r="BB87" s="694"/>
      <c r="BC87" s="694"/>
      <c r="BD87" s="694"/>
      <c r="BE87" s="694"/>
      <c r="BF87" s="694"/>
      <c r="BG87" s="694"/>
      <c r="BH87" s="695"/>
      <c r="BI87" s="473" t="s">
        <v>88</v>
      </c>
      <c r="BJ87" s="474"/>
      <c r="BK87" s="474"/>
      <c r="BL87" s="474"/>
      <c r="BM87" s="474"/>
      <c r="BN87" s="475"/>
      <c r="BO87" s="397"/>
      <c r="BP87" s="384"/>
      <c r="BQ87" s="384"/>
      <c r="BR87" s="384"/>
    </row>
    <row r="88" spans="1:70" s="273" customFormat="1" ht="80.400000000000006" customHeight="1" x14ac:dyDescent="0.75">
      <c r="A88" s="272"/>
      <c r="B88" s="696" t="s">
        <v>58</v>
      </c>
      <c r="C88" s="697"/>
      <c r="D88" s="697"/>
      <c r="E88" s="697"/>
      <c r="F88" s="697"/>
      <c r="G88" s="698"/>
      <c r="H88" s="693" t="s">
        <v>235</v>
      </c>
      <c r="I88" s="694"/>
      <c r="J88" s="694"/>
      <c r="K88" s="694"/>
      <c r="L88" s="694"/>
      <c r="M88" s="694"/>
      <c r="N88" s="694"/>
      <c r="O88" s="694"/>
      <c r="P88" s="694"/>
      <c r="Q88" s="694"/>
      <c r="R88" s="694"/>
      <c r="S88" s="694"/>
      <c r="T88" s="694"/>
      <c r="U88" s="694"/>
      <c r="V88" s="694"/>
      <c r="W88" s="694"/>
      <c r="X88" s="694"/>
      <c r="Y88" s="694"/>
      <c r="Z88" s="694"/>
      <c r="AA88" s="694"/>
      <c r="AB88" s="694"/>
      <c r="AC88" s="694"/>
      <c r="AD88" s="694"/>
      <c r="AE88" s="694"/>
      <c r="AF88" s="694"/>
      <c r="AG88" s="694"/>
      <c r="AH88" s="694"/>
      <c r="AI88" s="694"/>
      <c r="AJ88" s="694"/>
      <c r="AK88" s="694"/>
      <c r="AL88" s="694"/>
      <c r="AM88" s="694"/>
      <c r="AN88" s="694"/>
      <c r="AO88" s="694"/>
      <c r="AP88" s="694"/>
      <c r="AQ88" s="694"/>
      <c r="AR88" s="694"/>
      <c r="AS88" s="694"/>
      <c r="AT88" s="694"/>
      <c r="AU88" s="694"/>
      <c r="AV88" s="694"/>
      <c r="AW88" s="694"/>
      <c r="AX88" s="694"/>
      <c r="AY88" s="694"/>
      <c r="AZ88" s="694"/>
      <c r="BA88" s="694"/>
      <c r="BB88" s="694"/>
      <c r="BC88" s="694"/>
      <c r="BD88" s="694"/>
      <c r="BE88" s="694"/>
      <c r="BF88" s="694"/>
      <c r="BG88" s="694"/>
      <c r="BH88" s="695"/>
      <c r="BI88" s="473" t="s">
        <v>89</v>
      </c>
      <c r="BJ88" s="474"/>
      <c r="BK88" s="474"/>
      <c r="BL88" s="474"/>
      <c r="BM88" s="474"/>
      <c r="BN88" s="475"/>
      <c r="BO88" s="396"/>
      <c r="BP88" s="383"/>
      <c r="BQ88" s="383"/>
      <c r="BR88" s="383"/>
    </row>
    <row r="89" spans="1:70" s="273" customFormat="1" ht="69.650000000000006" customHeight="1" x14ac:dyDescent="0.75">
      <c r="A89" s="272"/>
      <c r="B89" s="696" t="s">
        <v>59</v>
      </c>
      <c r="C89" s="697"/>
      <c r="D89" s="697"/>
      <c r="E89" s="697"/>
      <c r="F89" s="697"/>
      <c r="G89" s="698"/>
      <c r="H89" s="693" t="s">
        <v>190</v>
      </c>
      <c r="I89" s="694"/>
      <c r="J89" s="694"/>
      <c r="K89" s="694"/>
      <c r="L89" s="694"/>
      <c r="M89" s="694"/>
      <c r="N89" s="694"/>
      <c r="O89" s="694"/>
      <c r="P89" s="694"/>
      <c r="Q89" s="694"/>
      <c r="R89" s="694"/>
      <c r="S89" s="694"/>
      <c r="T89" s="694"/>
      <c r="U89" s="694"/>
      <c r="V89" s="694"/>
      <c r="W89" s="694"/>
      <c r="X89" s="694"/>
      <c r="Y89" s="694"/>
      <c r="Z89" s="694"/>
      <c r="AA89" s="694"/>
      <c r="AB89" s="694"/>
      <c r="AC89" s="694"/>
      <c r="AD89" s="694"/>
      <c r="AE89" s="694"/>
      <c r="AF89" s="694"/>
      <c r="AG89" s="694"/>
      <c r="AH89" s="694"/>
      <c r="AI89" s="694"/>
      <c r="AJ89" s="694"/>
      <c r="AK89" s="694"/>
      <c r="AL89" s="694"/>
      <c r="AM89" s="694"/>
      <c r="AN89" s="694"/>
      <c r="AO89" s="694"/>
      <c r="AP89" s="694"/>
      <c r="AQ89" s="694"/>
      <c r="AR89" s="694"/>
      <c r="AS89" s="694"/>
      <c r="AT89" s="694"/>
      <c r="AU89" s="694"/>
      <c r="AV89" s="694"/>
      <c r="AW89" s="694"/>
      <c r="AX89" s="694"/>
      <c r="AY89" s="694"/>
      <c r="AZ89" s="694"/>
      <c r="BA89" s="694"/>
      <c r="BB89" s="694"/>
      <c r="BC89" s="694"/>
      <c r="BD89" s="694"/>
      <c r="BE89" s="694"/>
      <c r="BF89" s="694"/>
      <c r="BG89" s="694"/>
      <c r="BH89" s="695"/>
      <c r="BI89" s="473" t="s">
        <v>91</v>
      </c>
      <c r="BJ89" s="474"/>
      <c r="BK89" s="474"/>
      <c r="BL89" s="474"/>
      <c r="BM89" s="474"/>
      <c r="BN89" s="475"/>
      <c r="BO89" s="396"/>
      <c r="BP89" s="383"/>
      <c r="BQ89" s="383"/>
      <c r="BR89" s="383"/>
    </row>
    <row r="90" spans="1:70" s="275" customFormat="1" ht="71.400000000000006" customHeight="1" x14ac:dyDescent="0.75">
      <c r="A90" s="274"/>
      <c r="B90" s="696" t="s">
        <v>114</v>
      </c>
      <c r="C90" s="697"/>
      <c r="D90" s="697"/>
      <c r="E90" s="697"/>
      <c r="F90" s="697"/>
      <c r="G90" s="698"/>
      <c r="H90" s="693" t="s">
        <v>191</v>
      </c>
      <c r="I90" s="694"/>
      <c r="J90" s="694"/>
      <c r="K90" s="694"/>
      <c r="L90" s="694"/>
      <c r="M90" s="694"/>
      <c r="N90" s="694"/>
      <c r="O90" s="694"/>
      <c r="P90" s="694"/>
      <c r="Q90" s="694"/>
      <c r="R90" s="694"/>
      <c r="S90" s="694"/>
      <c r="T90" s="694"/>
      <c r="U90" s="694"/>
      <c r="V90" s="694"/>
      <c r="W90" s="694"/>
      <c r="X90" s="694"/>
      <c r="Y90" s="694"/>
      <c r="Z90" s="694"/>
      <c r="AA90" s="694"/>
      <c r="AB90" s="694"/>
      <c r="AC90" s="694"/>
      <c r="AD90" s="694"/>
      <c r="AE90" s="694"/>
      <c r="AF90" s="694"/>
      <c r="AG90" s="694"/>
      <c r="AH90" s="694"/>
      <c r="AI90" s="694"/>
      <c r="AJ90" s="694"/>
      <c r="AK90" s="694"/>
      <c r="AL90" s="694"/>
      <c r="AM90" s="694"/>
      <c r="AN90" s="694"/>
      <c r="AO90" s="694"/>
      <c r="AP90" s="694"/>
      <c r="AQ90" s="694"/>
      <c r="AR90" s="694"/>
      <c r="AS90" s="694"/>
      <c r="AT90" s="694"/>
      <c r="AU90" s="694"/>
      <c r="AV90" s="694"/>
      <c r="AW90" s="694"/>
      <c r="AX90" s="694"/>
      <c r="AY90" s="694"/>
      <c r="AZ90" s="694"/>
      <c r="BA90" s="694"/>
      <c r="BB90" s="694"/>
      <c r="BC90" s="694"/>
      <c r="BD90" s="694"/>
      <c r="BE90" s="694"/>
      <c r="BF90" s="694"/>
      <c r="BG90" s="694"/>
      <c r="BH90" s="695"/>
      <c r="BI90" s="473" t="s">
        <v>92</v>
      </c>
      <c r="BJ90" s="474"/>
      <c r="BK90" s="474"/>
      <c r="BL90" s="474"/>
      <c r="BM90" s="474"/>
      <c r="BN90" s="475"/>
      <c r="BO90" s="397"/>
      <c r="BP90" s="384"/>
      <c r="BQ90" s="384"/>
      <c r="BR90" s="384"/>
    </row>
    <row r="91" spans="1:70" s="275" customFormat="1" ht="72.650000000000006" customHeight="1" x14ac:dyDescent="0.75">
      <c r="A91" s="274"/>
      <c r="B91" s="696" t="s">
        <v>115</v>
      </c>
      <c r="C91" s="697"/>
      <c r="D91" s="697"/>
      <c r="E91" s="697"/>
      <c r="F91" s="697"/>
      <c r="G91" s="698"/>
      <c r="H91" s="693" t="s">
        <v>239</v>
      </c>
      <c r="I91" s="694"/>
      <c r="J91" s="694"/>
      <c r="K91" s="694"/>
      <c r="L91" s="694"/>
      <c r="M91" s="694"/>
      <c r="N91" s="694"/>
      <c r="O91" s="694"/>
      <c r="P91" s="694"/>
      <c r="Q91" s="694"/>
      <c r="R91" s="694"/>
      <c r="S91" s="694"/>
      <c r="T91" s="694"/>
      <c r="U91" s="694"/>
      <c r="V91" s="694"/>
      <c r="W91" s="694"/>
      <c r="X91" s="694"/>
      <c r="Y91" s="694"/>
      <c r="Z91" s="694"/>
      <c r="AA91" s="694"/>
      <c r="AB91" s="694"/>
      <c r="AC91" s="694"/>
      <c r="AD91" s="694"/>
      <c r="AE91" s="694"/>
      <c r="AF91" s="694"/>
      <c r="AG91" s="694"/>
      <c r="AH91" s="694"/>
      <c r="AI91" s="694"/>
      <c r="AJ91" s="694"/>
      <c r="AK91" s="694"/>
      <c r="AL91" s="694"/>
      <c r="AM91" s="694"/>
      <c r="AN91" s="694"/>
      <c r="AO91" s="694"/>
      <c r="AP91" s="694"/>
      <c r="AQ91" s="694"/>
      <c r="AR91" s="694"/>
      <c r="AS91" s="694"/>
      <c r="AT91" s="694"/>
      <c r="AU91" s="694"/>
      <c r="AV91" s="694"/>
      <c r="AW91" s="694"/>
      <c r="AX91" s="694"/>
      <c r="AY91" s="694"/>
      <c r="AZ91" s="694"/>
      <c r="BA91" s="694"/>
      <c r="BB91" s="694"/>
      <c r="BC91" s="694"/>
      <c r="BD91" s="694"/>
      <c r="BE91" s="694"/>
      <c r="BF91" s="694"/>
      <c r="BG91" s="694"/>
      <c r="BH91" s="695"/>
      <c r="BI91" s="473" t="s">
        <v>94</v>
      </c>
      <c r="BJ91" s="474"/>
      <c r="BK91" s="474"/>
      <c r="BL91" s="474"/>
      <c r="BM91" s="474"/>
      <c r="BN91" s="475"/>
      <c r="BO91" s="397"/>
      <c r="BP91" s="384"/>
      <c r="BQ91" s="384"/>
      <c r="BR91" s="384"/>
    </row>
    <row r="92" spans="1:70" s="275" customFormat="1" ht="72.650000000000006" customHeight="1" x14ac:dyDescent="0.75">
      <c r="A92" s="274"/>
      <c r="B92" s="696" t="s">
        <v>116</v>
      </c>
      <c r="C92" s="697"/>
      <c r="D92" s="697"/>
      <c r="E92" s="697"/>
      <c r="F92" s="697"/>
      <c r="G92" s="698"/>
      <c r="H92" s="693" t="s">
        <v>242</v>
      </c>
      <c r="I92" s="694"/>
      <c r="J92" s="694"/>
      <c r="K92" s="694"/>
      <c r="L92" s="694"/>
      <c r="M92" s="694"/>
      <c r="N92" s="694"/>
      <c r="O92" s="694"/>
      <c r="P92" s="694"/>
      <c r="Q92" s="694"/>
      <c r="R92" s="694"/>
      <c r="S92" s="694"/>
      <c r="T92" s="694"/>
      <c r="U92" s="694"/>
      <c r="V92" s="694"/>
      <c r="W92" s="694"/>
      <c r="X92" s="694"/>
      <c r="Y92" s="694"/>
      <c r="Z92" s="694"/>
      <c r="AA92" s="694"/>
      <c r="AB92" s="694"/>
      <c r="AC92" s="694"/>
      <c r="AD92" s="694"/>
      <c r="AE92" s="694"/>
      <c r="AF92" s="694"/>
      <c r="AG92" s="694"/>
      <c r="AH92" s="694"/>
      <c r="AI92" s="694"/>
      <c r="AJ92" s="694"/>
      <c r="AK92" s="694"/>
      <c r="AL92" s="694"/>
      <c r="AM92" s="694"/>
      <c r="AN92" s="694"/>
      <c r="AO92" s="694"/>
      <c r="AP92" s="694"/>
      <c r="AQ92" s="694"/>
      <c r="AR92" s="694"/>
      <c r="AS92" s="694"/>
      <c r="AT92" s="694"/>
      <c r="AU92" s="694"/>
      <c r="AV92" s="694"/>
      <c r="AW92" s="694"/>
      <c r="AX92" s="694"/>
      <c r="AY92" s="694"/>
      <c r="AZ92" s="694"/>
      <c r="BA92" s="694"/>
      <c r="BB92" s="694"/>
      <c r="BC92" s="694"/>
      <c r="BD92" s="694"/>
      <c r="BE92" s="694"/>
      <c r="BF92" s="694"/>
      <c r="BG92" s="694"/>
      <c r="BH92" s="695"/>
      <c r="BI92" s="473" t="s">
        <v>95</v>
      </c>
      <c r="BJ92" s="474"/>
      <c r="BK92" s="474"/>
      <c r="BL92" s="474"/>
      <c r="BM92" s="474"/>
      <c r="BN92" s="475"/>
      <c r="BO92" s="397"/>
      <c r="BP92" s="384"/>
      <c r="BQ92" s="384"/>
      <c r="BR92" s="384"/>
    </row>
    <row r="93" spans="1:70" s="273" customFormat="1" ht="80.400000000000006" customHeight="1" x14ac:dyDescent="0.75">
      <c r="A93" s="272"/>
      <c r="B93" s="696" t="s">
        <v>117</v>
      </c>
      <c r="C93" s="697"/>
      <c r="D93" s="697"/>
      <c r="E93" s="697"/>
      <c r="F93" s="697"/>
      <c r="G93" s="698"/>
      <c r="H93" s="693" t="s">
        <v>204</v>
      </c>
      <c r="I93" s="694"/>
      <c r="J93" s="694"/>
      <c r="K93" s="694"/>
      <c r="L93" s="694"/>
      <c r="M93" s="694"/>
      <c r="N93" s="694"/>
      <c r="O93" s="694"/>
      <c r="P93" s="694"/>
      <c r="Q93" s="694"/>
      <c r="R93" s="694"/>
      <c r="S93" s="694"/>
      <c r="T93" s="694"/>
      <c r="U93" s="694"/>
      <c r="V93" s="694"/>
      <c r="W93" s="694"/>
      <c r="X93" s="694"/>
      <c r="Y93" s="694"/>
      <c r="Z93" s="694"/>
      <c r="AA93" s="694"/>
      <c r="AB93" s="694"/>
      <c r="AC93" s="694"/>
      <c r="AD93" s="694"/>
      <c r="AE93" s="694"/>
      <c r="AF93" s="694"/>
      <c r="AG93" s="694"/>
      <c r="AH93" s="694"/>
      <c r="AI93" s="694"/>
      <c r="AJ93" s="694"/>
      <c r="AK93" s="694"/>
      <c r="AL93" s="694"/>
      <c r="AM93" s="694"/>
      <c r="AN93" s="694"/>
      <c r="AO93" s="694"/>
      <c r="AP93" s="694"/>
      <c r="AQ93" s="694"/>
      <c r="AR93" s="694"/>
      <c r="AS93" s="694"/>
      <c r="AT93" s="694"/>
      <c r="AU93" s="694"/>
      <c r="AV93" s="694"/>
      <c r="AW93" s="694"/>
      <c r="AX93" s="694"/>
      <c r="AY93" s="694"/>
      <c r="AZ93" s="694"/>
      <c r="BA93" s="694"/>
      <c r="BB93" s="694"/>
      <c r="BC93" s="694"/>
      <c r="BD93" s="694"/>
      <c r="BE93" s="694"/>
      <c r="BF93" s="694"/>
      <c r="BG93" s="694"/>
      <c r="BH93" s="695"/>
      <c r="BI93" s="473" t="s">
        <v>179</v>
      </c>
      <c r="BJ93" s="474"/>
      <c r="BK93" s="474"/>
      <c r="BL93" s="474"/>
      <c r="BM93" s="474"/>
      <c r="BN93" s="475"/>
      <c r="BO93" s="396"/>
      <c r="BP93" s="383"/>
      <c r="BQ93" s="383"/>
      <c r="BR93" s="383"/>
    </row>
    <row r="94" spans="1:70" s="273" customFormat="1" ht="81.650000000000006" customHeight="1" x14ac:dyDescent="0.75">
      <c r="A94" s="272"/>
      <c r="B94" s="696" t="s">
        <v>118</v>
      </c>
      <c r="C94" s="697"/>
      <c r="D94" s="697"/>
      <c r="E94" s="697"/>
      <c r="F94" s="697"/>
      <c r="G94" s="698"/>
      <c r="H94" s="693" t="s">
        <v>205</v>
      </c>
      <c r="I94" s="694"/>
      <c r="J94" s="694"/>
      <c r="K94" s="694"/>
      <c r="L94" s="694"/>
      <c r="M94" s="694"/>
      <c r="N94" s="694"/>
      <c r="O94" s="694"/>
      <c r="P94" s="694"/>
      <c r="Q94" s="694"/>
      <c r="R94" s="694"/>
      <c r="S94" s="694"/>
      <c r="T94" s="694"/>
      <c r="U94" s="694"/>
      <c r="V94" s="694"/>
      <c r="W94" s="694"/>
      <c r="X94" s="694"/>
      <c r="Y94" s="694"/>
      <c r="Z94" s="694"/>
      <c r="AA94" s="694"/>
      <c r="AB94" s="694"/>
      <c r="AC94" s="694"/>
      <c r="AD94" s="694"/>
      <c r="AE94" s="694"/>
      <c r="AF94" s="694"/>
      <c r="AG94" s="694"/>
      <c r="AH94" s="694"/>
      <c r="AI94" s="694"/>
      <c r="AJ94" s="694"/>
      <c r="AK94" s="694"/>
      <c r="AL94" s="694"/>
      <c r="AM94" s="694"/>
      <c r="AN94" s="694"/>
      <c r="AO94" s="694"/>
      <c r="AP94" s="694"/>
      <c r="AQ94" s="694"/>
      <c r="AR94" s="694"/>
      <c r="AS94" s="694"/>
      <c r="AT94" s="694"/>
      <c r="AU94" s="694"/>
      <c r="AV94" s="694"/>
      <c r="AW94" s="694"/>
      <c r="AX94" s="694"/>
      <c r="AY94" s="694"/>
      <c r="AZ94" s="694"/>
      <c r="BA94" s="694"/>
      <c r="BB94" s="694"/>
      <c r="BC94" s="694"/>
      <c r="BD94" s="694"/>
      <c r="BE94" s="694"/>
      <c r="BF94" s="694"/>
      <c r="BG94" s="694"/>
      <c r="BH94" s="695"/>
      <c r="BI94" s="473" t="s">
        <v>180</v>
      </c>
      <c r="BJ94" s="474"/>
      <c r="BK94" s="474"/>
      <c r="BL94" s="474"/>
      <c r="BM94" s="474"/>
      <c r="BN94" s="475"/>
      <c r="BO94" s="396"/>
      <c r="BP94" s="383"/>
      <c r="BQ94" s="383"/>
      <c r="BR94" s="383"/>
    </row>
    <row r="95" spans="1:70" s="273" customFormat="1" ht="77.400000000000006" customHeight="1" x14ac:dyDescent="0.75">
      <c r="A95" s="272"/>
      <c r="B95" s="710" t="s">
        <v>119</v>
      </c>
      <c r="C95" s="711"/>
      <c r="D95" s="711"/>
      <c r="E95" s="711"/>
      <c r="F95" s="711"/>
      <c r="G95" s="706"/>
      <c r="H95" s="693" t="s">
        <v>208</v>
      </c>
      <c r="I95" s="694"/>
      <c r="J95" s="694"/>
      <c r="K95" s="694"/>
      <c r="L95" s="694"/>
      <c r="M95" s="694"/>
      <c r="N95" s="694"/>
      <c r="O95" s="694"/>
      <c r="P95" s="694"/>
      <c r="Q95" s="694"/>
      <c r="R95" s="694"/>
      <c r="S95" s="694"/>
      <c r="T95" s="694"/>
      <c r="U95" s="694"/>
      <c r="V95" s="694"/>
      <c r="W95" s="694"/>
      <c r="X95" s="694"/>
      <c r="Y95" s="694"/>
      <c r="Z95" s="694"/>
      <c r="AA95" s="694"/>
      <c r="AB95" s="694"/>
      <c r="AC95" s="694"/>
      <c r="AD95" s="694"/>
      <c r="AE95" s="694"/>
      <c r="AF95" s="694"/>
      <c r="AG95" s="694"/>
      <c r="AH95" s="694"/>
      <c r="AI95" s="694"/>
      <c r="AJ95" s="694"/>
      <c r="AK95" s="694"/>
      <c r="AL95" s="694"/>
      <c r="AM95" s="694"/>
      <c r="AN95" s="694"/>
      <c r="AO95" s="694"/>
      <c r="AP95" s="694"/>
      <c r="AQ95" s="694"/>
      <c r="AR95" s="694"/>
      <c r="AS95" s="694"/>
      <c r="AT95" s="694"/>
      <c r="AU95" s="694"/>
      <c r="AV95" s="694"/>
      <c r="AW95" s="694"/>
      <c r="AX95" s="694"/>
      <c r="AY95" s="694"/>
      <c r="AZ95" s="694"/>
      <c r="BA95" s="694"/>
      <c r="BB95" s="694"/>
      <c r="BC95" s="694"/>
      <c r="BD95" s="694"/>
      <c r="BE95" s="694"/>
      <c r="BF95" s="694"/>
      <c r="BG95" s="694"/>
      <c r="BH95" s="695"/>
      <c r="BI95" s="473" t="s">
        <v>181</v>
      </c>
      <c r="BJ95" s="474"/>
      <c r="BK95" s="474"/>
      <c r="BL95" s="474"/>
      <c r="BM95" s="474"/>
      <c r="BN95" s="475"/>
      <c r="BO95" s="396"/>
      <c r="BP95" s="383"/>
      <c r="BQ95" s="383"/>
      <c r="BR95" s="383"/>
    </row>
    <row r="96" spans="1:70" s="273" customFormat="1" ht="72.650000000000006" customHeight="1" thickBot="1" x14ac:dyDescent="0.8">
      <c r="A96" s="272"/>
      <c r="B96" s="704" t="s">
        <v>189</v>
      </c>
      <c r="C96" s="705"/>
      <c r="D96" s="705"/>
      <c r="E96" s="705"/>
      <c r="F96" s="705"/>
      <c r="G96" s="762"/>
      <c r="H96" s="707" t="s">
        <v>240</v>
      </c>
      <c r="I96" s="708"/>
      <c r="J96" s="708"/>
      <c r="K96" s="708"/>
      <c r="L96" s="708"/>
      <c r="M96" s="708"/>
      <c r="N96" s="708"/>
      <c r="O96" s="708"/>
      <c r="P96" s="708"/>
      <c r="Q96" s="708"/>
      <c r="R96" s="708"/>
      <c r="S96" s="708"/>
      <c r="T96" s="708"/>
      <c r="U96" s="708"/>
      <c r="V96" s="708"/>
      <c r="W96" s="708"/>
      <c r="X96" s="708"/>
      <c r="Y96" s="708"/>
      <c r="Z96" s="708"/>
      <c r="AA96" s="708"/>
      <c r="AB96" s="708"/>
      <c r="AC96" s="708"/>
      <c r="AD96" s="708"/>
      <c r="AE96" s="708"/>
      <c r="AF96" s="708"/>
      <c r="AG96" s="708"/>
      <c r="AH96" s="708"/>
      <c r="AI96" s="708"/>
      <c r="AJ96" s="708"/>
      <c r="AK96" s="708"/>
      <c r="AL96" s="708"/>
      <c r="AM96" s="708"/>
      <c r="AN96" s="708"/>
      <c r="AO96" s="708"/>
      <c r="AP96" s="708"/>
      <c r="AQ96" s="708"/>
      <c r="AR96" s="708"/>
      <c r="AS96" s="708"/>
      <c r="AT96" s="708"/>
      <c r="AU96" s="708"/>
      <c r="AV96" s="708"/>
      <c r="AW96" s="708"/>
      <c r="AX96" s="708"/>
      <c r="AY96" s="708"/>
      <c r="AZ96" s="708"/>
      <c r="BA96" s="708"/>
      <c r="BB96" s="708"/>
      <c r="BC96" s="708"/>
      <c r="BD96" s="708"/>
      <c r="BE96" s="708"/>
      <c r="BF96" s="708"/>
      <c r="BG96" s="708"/>
      <c r="BH96" s="709"/>
      <c r="BI96" s="763" t="s">
        <v>182</v>
      </c>
      <c r="BJ96" s="764"/>
      <c r="BK96" s="764"/>
      <c r="BL96" s="764"/>
      <c r="BM96" s="764"/>
      <c r="BN96" s="765"/>
      <c r="BO96" s="396"/>
      <c r="BP96" s="383"/>
      <c r="BQ96" s="383"/>
      <c r="BR96" s="383"/>
    </row>
    <row r="97" spans="1:75" s="1" customFormat="1" ht="25.75" customHeight="1" thickTop="1" x14ac:dyDescent="0.5">
      <c r="A97" s="57"/>
      <c r="B97" s="58"/>
      <c r="C97" s="58"/>
      <c r="D97" s="58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8"/>
      <c r="AE97" s="58"/>
      <c r="AF97" s="58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60"/>
      <c r="BH97" s="60"/>
      <c r="BI97" s="60"/>
      <c r="BJ97" s="60"/>
      <c r="BK97" s="60"/>
      <c r="BL97" s="60"/>
      <c r="BM97" s="60"/>
      <c r="BN97" s="60"/>
      <c r="BO97" s="398"/>
      <c r="BP97" s="385"/>
      <c r="BQ97" s="385"/>
      <c r="BR97" s="385"/>
    </row>
    <row r="98" spans="1:75" s="14" customFormat="1" ht="140.4" customHeight="1" x14ac:dyDescent="0.75">
      <c r="A98" s="62"/>
      <c r="B98" s="62"/>
      <c r="C98" s="145"/>
      <c r="E98" s="735" t="s">
        <v>231</v>
      </c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35"/>
      <c r="AB98" s="735"/>
      <c r="AC98" s="735"/>
      <c r="AD98" s="735"/>
      <c r="AE98" s="735"/>
      <c r="AF98" s="735"/>
      <c r="AG98" s="735"/>
      <c r="AH98" s="735"/>
      <c r="AI98" s="735"/>
      <c r="AJ98" s="735"/>
      <c r="AK98" s="735"/>
      <c r="AL98" s="735"/>
      <c r="AM98" s="735"/>
      <c r="AN98" s="735"/>
      <c r="AO98" s="735"/>
      <c r="AP98" s="735"/>
      <c r="AQ98" s="735"/>
      <c r="AR98" s="735"/>
      <c r="AS98" s="735"/>
      <c r="AT98" s="735"/>
      <c r="AU98" s="735"/>
      <c r="AV98" s="735"/>
      <c r="AW98" s="735"/>
      <c r="AX98" s="735"/>
      <c r="AY98" s="735"/>
      <c r="AZ98" s="735"/>
      <c r="BA98" s="735"/>
      <c r="BB98" s="735"/>
      <c r="BC98" s="735"/>
      <c r="BD98" s="735"/>
      <c r="BE98" s="735"/>
      <c r="BF98" s="735"/>
      <c r="BG98" s="735"/>
      <c r="BH98" s="735"/>
      <c r="BI98" s="735"/>
      <c r="BJ98" s="179"/>
      <c r="BK98" s="179"/>
      <c r="BL98" s="145"/>
      <c r="BM98" s="145"/>
      <c r="BN98" s="145"/>
      <c r="BO98" s="399"/>
      <c r="BP98" s="386"/>
      <c r="BQ98" s="386"/>
      <c r="BR98" s="386"/>
    </row>
    <row r="99" spans="1:75" s="14" customFormat="1" ht="31.5" customHeight="1" x14ac:dyDescent="0.75">
      <c r="A99" s="62"/>
      <c r="B99" s="62"/>
      <c r="C99" s="63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156"/>
      <c r="AE99" s="156"/>
      <c r="AF99" s="156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131"/>
      <c r="BP99" s="386"/>
      <c r="BQ99" s="386"/>
      <c r="BR99" s="386"/>
    </row>
    <row r="100" spans="1:75" s="14" customFormat="1" ht="87" customHeight="1" x14ac:dyDescent="0.75">
      <c r="A100" s="62"/>
      <c r="B100" s="65"/>
      <c r="C100" s="147" t="s">
        <v>86</v>
      </c>
      <c r="D100" s="734" t="s">
        <v>130</v>
      </c>
      <c r="E100" s="734"/>
      <c r="F100" s="734"/>
      <c r="G100" s="734"/>
      <c r="H100" s="734"/>
      <c r="I100" s="734"/>
      <c r="J100" s="734"/>
      <c r="K100" s="734"/>
      <c r="L100" s="734"/>
      <c r="M100" s="734"/>
      <c r="N100" s="734"/>
      <c r="O100" s="734"/>
      <c r="P100" s="734"/>
      <c r="Q100" s="734"/>
      <c r="R100" s="734"/>
      <c r="S100" s="734"/>
      <c r="T100" s="734"/>
      <c r="U100" s="734"/>
      <c r="V100" s="734"/>
      <c r="W100" s="734"/>
      <c r="X100" s="734"/>
      <c r="Y100" s="734"/>
      <c r="Z100" s="734"/>
      <c r="AA100" s="734"/>
      <c r="AB100" s="734"/>
      <c r="AC100" s="734"/>
      <c r="AD100" s="734"/>
      <c r="AE100" s="734"/>
      <c r="AF100" s="734"/>
      <c r="AG100" s="734"/>
      <c r="AH100" s="734"/>
      <c r="AI100" s="734"/>
      <c r="AJ100" s="734"/>
      <c r="AK100" s="734"/>
      <c r="AL100" s="734"/>
      <c r="AM100" s="734"/>
      <c r="AN100" s="734"/>
      <c r="AO100" s="734"/>
      <c r="AP100" s="734"/>
      <c r="AQ100" s="734"/>
      <c r="AR100" s="734"/>
      <c r="AS100" s="734"/>
      <c r="AT100" s="734"/>
      <c r="AU100" s="734"/>
      <c r="AV100" s="734"/>
      <c r="AW100" s="734"/>
      <c r="AX100" s="734"/>
      <c r="AY100" s="734"/>
      <c r="AZ100" s="734"/>
      <c r="BA100" s="734"/>
      <c r="BB100" s="734"/>
      <c r="BC100" s="734"/>
      <c r="BD100" s="734"/>
      <c r="BE100" s="734"/>
      <c r="BF100" s="734"/>
      <c r="BG100" s="734"/>
      <c r="BH100" s="734"/>
      <c r="BI100" s="734"/>
      <c r="BJ100" s="734"/>
      <c r="BK100" s="166"/>
      <c r="BL100" s="166"/>
      <c r="BM100" s="166"/>
      <c r="BN100" s="166"/>
      <c r="BO100" s="400"/>
      <c r="BP100" s="386"/>
      <c r="BQ100" s="386"/>
      <c r="BR100" s="386"/>
    </row>
    <row r="101" spans="1:75" s="12" customFormat="1" ht="18.649999999999999" customHeight="1" x14ac:dyDescent="0.6">
      <c r="A101" s="66"/>
      <c r="B101" s="67"/>
      <c r="C101" s="147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157"/>
      <c r="AE101" s="157"/>
      <c r="AF101" s="157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3"/>
      <c r="AS101" s="203"/>
      <c r="AT101" s="203"/>
      <c r="AU101" s="203"/>
      <c r="AV101" s="203"/>
      <c r="AW101" s="203"/>
      <c r="AX101" s="203"/>
      <c r="AY101" s="203"/>
      <c r="AZ101" s="203"/>
      <c r="BA101" s="203"/>
      <c r="BB101" s="203"/>
      <c r="BC101" s="203"/>
      <c r="BD101" s="203"/>
      <c r="BE101" s="203"/>
      <c r="BF101" s="203"/>
      <c r="BG101" s="203"/>
      <c r="BH101" s="203"/>
      <c r="BI101" s="203"/>
      <c r="BJ101" s="203"/>
      <c r="BK101" s="203"/>
      <c r="BL101" s="203"/>
      <c r="BM101" s="203"/>
      <c r="BN101" s="203"/>
      <c r="BO101" s="401"/>
      <c r="BP101" s="387"/>
      <c r="BQ101" s="387"/>
      <c r="BR101" s="387"/>
    </row>
    <row r="102" spans="1:75" s="14" customFormat="1" ht="64.75" customHeight="1" x14ac:dyDescent="0.85">
      <c r="A102" s="62"/>
      <c r="B102" s="65"/>
      <c r="C102" s="148" t="s">
        <v>131</v>
      </c>
      <c r="D102" s="557" t="s">
        <v>132</v>
      </c>
      <c r="E102" s="557"/>
      <c r="F102" s="557"/>
      <c r="G102" s="557"/>
      <c r="H102" s="557"/>
      <c r="I102" s="557"/>
      <c r="J102" s="557"/>
      <c r="K102" s="557"/>
      <c r="L102" s="557"/>
      <c r="M102" s="557"/>
      <c r="N102" s="557"/>
      <c r="O102" s="557"/>
      <c r="P102" s="557"/>
      <c r="Q102" s="557"/>
      <c r="R102" s="557"/>
      <c r="S102" s="557"/>
      <c r="T102" s="557"/>
      <c r="U102" s="557"/>
      <c r="V102" s="557"/>
      <c r="W102" s="557"/>
      <c r="X102" s="557"/>
      <c r="Y102" s="557"/>
      <c r="Z102" s="557"/>
      <c r="AA102" s="557"/>
      <c r="AB102" s="557"/>
      <c r="AC102" s="557"/>
      <c r="AD102" s="557"/>
      <c r="AE102" s="557"/>
      <c r="AF102" s="557"/>
      <c r="AG102" s="557"/>
      <c r="AH102" s="557"/>
      <c r="AI102" s="557"/>
      <c r="AJ102" s="557"/>
      <c r="AK102" s="557"/>
      <c r="AL102" s="557"/>
      <c r="AM102" s="557"/>
      <c r="AN102" s="557"/>
      <c r="AO102" s="557"/>
      <c r="AP102" s="557"/>
      <c r="AQ102" s="557"/>
      <c r="AR102" s="557"/>
      <c r="AS102" s="557"/>
      <c r="AT102" s="557"/>
      <c r="AU102" s="557"/>
      <c r="AV102" s="557"/>
      <c r="AW102" s="557"/>
      <c r="AX102" s="557"/>
      <c r="AY102" s="557"/>
      <c r="AZ102" s="557"/>
      <c r="BA102" s="557"/>
      <c r="BB102" s="557"/>
      <c r="BC102" s="557"/>
      <c r="BD102" s="557"/>
      <c r="BE102" s="557"/>
      <c r="BF102" s="557"/>
      <c r="BG102" s="557"/>
      <c r="BH102" s="557"/>
      <c r="BI102" s="557"/>
      <c r="BJ102" s="557"/>
      <c r="BK102" s="557"/>
      <c r="BL102" s="557"/>
      <c r="BM102" s="557"/>
      <c r="BN102" s="557"/>
      <c r="BO102" s="557"/>
      <c r="BP102" s="386"/>
      <c r="BQ102" s="386"/>
      <c r="BR102" s="386"/>
    </row>
    <row r="103" spans="1:75" s="1" customFormat="1" ht="23" x14ac:dyDescent="0.5">
      <c r="A103" s="57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158"/>
      <c r="AE103" s="158"/>
      <c r="AF103" s="158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398"/>
      <c r="BP103" s="385"/>
      <c r="BQ103" s="385"/>
      <c r="BR103" s="385"/>
    </row>
    <row r="104" spans="1:75" s="17" customFormat="1" ht="14.4" customHeight="1" x14ac:dyDescent="0.35">
      <c r="A104" s="68"/>
      <c r="B104" s="69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159"/>
      <c r="AE104" s="159"/>
      <c r="AF104" s="159"/>
      <c r="AG104" s="70"/>
      <c r="AH104" s="70"/>
      <c r="AI104" s="70"/>
      <c r="AJ104" s="70"/>
      <c r="AK104" s="70"/>
      <c r="AL104" s="70"/>
      <c r="AM104" s="70"/>
      <c r="AN104" s="69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5"/>
      <c r="BP104" s="388"/>
      <c r="BQ104" s="388"/>
      <c r="BR104" s="388"/>
    </row>
    <row r="105" spans="1:75" s="15" customFormat="1" ht="48" customHeight="1" x14ac:dyDescent="0.95">
      <c r="A105" s="71"/>
      <c r="B105" s="71"/>
      <c r="C105" s="70" t="s">
        <v>139</v>
      </c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2"/>
      <c r="AC105" s="73"/>
      <c r="AD105" s="73"/>
      <c r="AE105" s="160"/>
      <c r="AF105" s="160"/>
      <c r="AG105" s="160"/>
      <c r="AH105" s="73"/>
      <c r="AI105" s="72"/>
      <c r="AJ105" s="74"/>
      <c r="AK105" s="74"/>
      <c r="AL105" s="74"/>
      <c r="AM105" s="74"/>
      <c r="AN105" s="74"/>
      <c r="AO105" s="75"/>
      <c r="AP105" s="76" t="s">
        <v>140</v>
      </c>
      <c r="AQ105" s="75"/>
      <c r="AR105" s="77"/>
      <c r="AS105" s="77"/>
      <c r="AT105" s="77"/>
      <c r="AU105" s="77"/>
      <c r="AV105" s="75"/>
      <c r="AW105" s="75"/>
      <c r="AX105" s="70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90"/>
      <c r="BP105" s="90"/>
      <c r="BQ105" s="389"/>
      <c r="BR105" s="389"/>
    </row>
    <row r="106" spans="1:75" s="15" customFormat="1" ht="22.25" customHeight="1" x14ac:dyDescent="0.95">
      <c r="A106" s="71"/>
      <c r="B106" s="71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4"/>
      <c r="AC106" s="75"/>
      <c r="AD106" s="75"/>
      <c r="AE106" s="93"/>
      <c r="AF106" s="93"/>
      <c r="AG106" s="93"/>
      <c r="AH106" s="75"/>
      <c r="AI106" s="74"/>
      <c r="AJ106" s="74"/>
      <c r="AK106" s="74"/>
      <c r="AL106" s="74"/>
      <c r="AM106" s="74"/>
      <c r="AN106" s="74"/>
      <c r="AO106" s="75"/>
      <c r="AP106" s="76"/>
      <c r="AQ106" s="75"/>
      <c r="AR106" s="77"/>
      <c r="AS106" s="77"/>
      <c r="AT106" s="77"/>
      <c r="AU106" s="77"/>
      <c r="AV106" s="75"/>
      <c r="AW106" s="75"/>
      <c r="AX106" s="70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90"/>
      <c r="BP106" s="90"/>
      <c r="BQ106" s="389"/>
      <c r="BR106" s="389"/>
    </row>
    <row r="107" spans="1:75" s="14" customFormat="1" ht="53.5" x14ac:dyDescent="0.95">
      <c r="A107" s="62"/>
      <c r="B107" s="62"/>
      <c r="C107" s="79"/>
      <c r="D107" s="79"/>
      <c r="E107" s="79"/>
      <c r="F107" s="79"/>
      <c r="G107" s="80" t="s">
        <v>60</v>
      </c>
      <c r="H107" s="81"/>
      <c r="I107" s="78"/>
      <c r="J107" s="78"/>
      <c r="K107" s="82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78"/>
      <c r="AB107" s="78"/>
      <c r="AC107" s="78"/>
      <c r="AD107" s="78"/>
      <c r="AE107" s="161"/>
      <c r="AF107" s="161"/>
      <c r="AG107" s="161"/>
      <c r="AH107" s="78"/>
      <c r="AI107" s="78"/>
      <c r="AJ107" s="78"/>
      <c r="AK107" s="78"/>
      <c r="AL107" s="78"/>
      <c r="AM107" s="78"/>
      <c r="AN107" s="78"/>
      <c r="AO107" s="78"/>
      <c r="AP107" s="74"/>
      <c r="AQ107" s="74"/>
      <c r="AR107" s="74"/>
      <c r="AS107" s="74"/>
      <c r="AT107" s="74"/>
      <c r="AU107" s="74"/>
      <c r="AV107" s="74"/>
      <c r="AW107" s="74"/>
      <c r="AX107" s="78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90"/>
      <c r="BP107" s="131"/>
      <c r="BQ107" s="271"/>
      <c r="BR107" s="271"/>
      <c r="BS107" s="16"/>
      <c r="BT107" s="16"/>
      <c r="BU107" s="16"/>
      <c r="BV107" s="16"/>
      <c r="BW107" s="16"/>
    </row>
    <row r="108" spans="1:75" s="14" customFormat="1" ht="19.25" customHeight="1" x14ac:dyDescent="0.95">
      <c r="A108" s="62"/>
      <c r="B108" s="62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161"/>
      <c r="AF108" s="161"/>
      <c r="AG108" s="161"/>
      <c r="AH108" s="78"/>
      <c r="AI108" s="78"/>
      <c r="AJ108" s="78"/>
      <c r="AK108" s="78"/>
      <c r="AL108" s="78"/>
      <c r="AM108" s="78"/>
      <c r="AN108" s="78"/>
      <c r="AO108" s="78"/>
      <c r="AP108" s="74"/>
      <c r="AQ108" s="74"/>
      <c r="AR108" s="74"/>
      <c r="AS108" s="74"/>
      <c r="AT108" s="74"/>
      <c r="AU108" s="74"/>
      <c r="AV108" s="74"/>
      <c r="AW108" s="74"/>
      <c r="AX108" s="78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71"/>
      <c r="BN108" s="84"/>
      <c r="BO108" s="90"/>
      <c r="BP108" s="131"/>
      <c r="BQ108" s="271"/>
      <c r="BR108" s="271"/>
      <c r="BS108" s="16"/>
      <c r="BT108" s="16"/>
      <c r="BU108" s="16"/>
      <c r="BV108" s="16"/>
      <c r="BW108" s="16"/>
    </row>
    <row r="109" spans="1:75" s="18" customFormat="1" ht="49.25" customHeight="1" x14ac:dyDescent="0.95">
      <c r="A109" s="85"/>
      <c r="B109" s="85"/>
      <c r="C109" s="434" t="s">
        <v>211</v>
      </c>
      <c r="D109" s="434"/>
      <c r="E109" s="434"/>
      <c r="F109" s="434"/>
      <c r="G109" s="434"/>
      <c r="H109" s="434"/>
      <c r="I109" s="434"/>
      <c r="J109" s="434"/>
      <c r="K109" s="434"/>
      <c r="L109" s="434"/>
      <c r="M109" s="434"/>
      <c r="N109" s="434"/>
      <c r="O109" s="434"/>
      <c r="P109" s="434"/>
      <c r="Q109" s="434"/>
      <c r="R109" s="434"/>
      <c r="S109" s="434"/>
      <c r="T109" s="434"/>
      <c r="U109" s="434"/>
      <c r="V109" s="434"/>
      <c r="W109" s="434"/>
      <c r="X109" s="434"/>
      <c r="Y109" s="434"/>
      <c r="Z109" s="434"/>
      <c r="AA109" s="62"/>
      <c r="AB109" s="79"/>
      <c r="AC109" s="79"/>
      <c r="AD109" s="79"/>
      <c r="AE109" s="79"/>
      <c r="AF109" s="79"/>
      <c r="AG109" s="79"/>
      <c r="AH109" s="86"/>
      <c r="AI109" s="86"/>
      <c r="AJ109" s="74"/>
      <c r="AK109" s="74"/>
      <c r="AL109" s="74"/>
      <c r="AM109" s="74"/>
      <c r="AN109" s="75"/>
      <c r="AO109" s="76"/>
      <c r="AP109" s="76" t="s">
        <v>167</v>
      </c>
      <c r="AQ109" s="77"/>
      <c r="AR109" s="77"/>
      <c r="AS109" s="287"/>
      <c r="AT109" s="77"/>
      <c r="AU109" s="75"/>
      <c r="AV109" s="75"/>
      <c r="AW109" s="90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90"/>
      <c r="BP109" s="389"/>
      <c r="BQ109" s="389"/>
      <c r="BR109" s="389"/>
      <c r="BS109" s="15"/>
    </row>
    <row r="110" spans="1:75" s="18" customFormat="1" ht="4.25" customHeight="1" x14ac:dyDescent="0.75">
      <c r="A110" s="85"/>
      <c r="B110" s="85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62"/>
      <c r="AC110" s="62"/>
      <c r="AD110" s="62"/>
      <c r="AE110" s="62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5"/>
      <c r="AQ110" s="75"/>
      <c r="AR110" s="75"/>
      <c r="AS110" s="75"/>
      <c r="AT110" s="75"/>
      <c r="AU110" s="75"/>
      <c r="AV110" s="75"/>
      <c r="AW110" s="75"/>
      <c r="AX110" s="70"/>
      <c r="AY110" s="70"/>
      <c r="AZ110" s="70"/>
      <c r="BA110" s="87"/>
      <c r="BB110" s="87"/>
      <c r="BC110" s="87"/>
      <c r="BD110" s="87"/>
      <c r="BE110" s="87"/>
      <c r="BF110" s="71"/>
      <c r="BG110" s="71"/>
      <c r="BH110" s="71"/>
      <c r="BI110" s="71"/>
      <c r="BJ110" s="71"/>
      <c r="BK110" s="71"/>
      <c r="BL110" s="71"/>
      <c r="BM110" s="71"/>
      <c r="BN110" s="71"/>
      <c r="BO110" s="90"/>
      <c r="BP110" s="90"/>
      <c r="BQ110" s="389"/>
      <c r="BR110" s="389"/>
      <c r="BS110" s="15"/>
      <c r="BT110" s="15"/>
      <c r="BU110" s="15"/>
      <c r="BV110" s="15"/>
      <c r="BW110" s="15"/>
    </row>
    <row r="111" spans="1:75" s="14" customFormat="1" ht="56" customHeight="1" x14ac:dyDescent="0.95">
      <c r="A111" s="62"/>
      <c r="B111" s="62"/>
      <c r="C111" s="79"/>
      <c r="D111" s="79"/>
      <c r="E111" s="79"/>
      <c r="F111" s="80" t="s">
        <v>60</v>
      </c>
      <c r="G111" s="81"/>
      <c r="H111" s="78"/>
      <c r="I111" s="78"/>
      <c r="J111" s="82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70"/>
      <c r="AB111" s="85"/>
      <c r="AC111" s="85"/>
      <c r="AD111" s="85"/>
      <c r="AE111" s="85"/>
      <c r="AF111" s="70"/>
      <c r="AG111" s="78"/>
      <c r="AH111" s="78"/>
      <c r="AI111" s="78"/>
      <c r="AJ111" s="78"/>
      <c r="AK111" s="78"/>
      <c r="AL111" s="78"/>
      <c r="AM111" s="78"/>
      <c r="AN111" s="78"/>
      <c r="AO111" s="78"/>
      <c r="AP111" s="74"/>
      <c r="AQ111" s="74"/>
      <c r="AR111" s="74"/>
      <c r="AS111" s="74"/>
      <c r="AT111" s="74"/>
      <c r="AU111" s="74"/>
      <c r="AV111" s="74"/>
      <c r="AW111" s="74"/>
      <c r="AX111" s="78"/>
      <c r="AY111" s="78"/>
      <c r="AZ111" s="78"/>
      <c r="BA111" s="64"/>
      <c r="BB111" s="64"/>
      <c r="BC111" s="64"/>
      <c r="BD111" s="64"/>
      <c r="BE111" s="64"/>
      <c r="BF111" s="88"/>
      <c r="BG111" s="84"/>
      <c r="BH111" s="84"/>
      <c r="BI111" s="84"/>
      <c r="BJ111" s="84"/>
      <c r="BK111" s="84"/>
      <c r="BL111" s="84"/>
      <c r="BM111" s="71"/>
      <c r="BN111" s="89"/>
      <c r="BO111" s="90"/>
      <c r="BP111" s="131"/>
      <c r="BQ111" s="271"/>
      <c r="BR111" s="271"/>
      <c r="BS111" s="16"/>
      <c r="BT111" s="16"/>
      <c r="BU111" s="16"/>
      <c r="BV111" s="16"/>
      <c r="BW111" s="16"/>
    </row>
    <row r="112" spans="1:75" s="14" customFormat="1" ht="19.75" customHeight="1" x14ac:dyDescent="0.95">
      <c r="A112" s="62"/>
      <c r="B112" s="62"/>
      <c r="C112" s="75"/>
      <c r="D112" s="75"/>
      <c r="E112" s="75"/>
      <c r="F112" s="80"/>
      <c r="G112" s="81"/>
      <c r="H112" s="78"/>
      <c r="I112" s="78"/>
      <c r="J112" s="82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70"/>
      <c r="AB112" s="85"/>
      <c r="AC112" s="85"/>
      <c r="AD112" s="85"/>
      <c r="AE112" s="85"/>
      <c r="AF112" s="70"/>
      <c r="AG112" s="78"/>
      <c r="AH112" s="78"/>
      <c r="AI112" s="78"/>
      <c r="AJ112" s="78"/>
      <c r="AK112" s="78"/>
      <c r="AL112" s="78"/>
      <c r="AM112" s="78"/>
      <c r="AN112" s="78"/>
      <c r="AO112" s="78"/>
      <c r="AP112" s="74"/>
      <c r="AQ112" s="74"/>
      <c r="AR112" s="74"/>
      <c r="AS112" s="74"/>
      <c r="AT112" s="74"/>
      <c r="AU112" s="74"/>
      <c r="AV112" s="74"/>
      <c r="AW112" s="74"/>
      <c r="AX112" s="78"/>
      <c r="AY112" s="78"/>
      <c r="AZ112" s="78"/>
      <c r="BA112" s="64"/>
      <c r="BB112" s="64"/>
      <c r="BC112" s="64"/>
      <c r="BD112" s="64"/>
      <c r="BE112" s="64"/>
      <c r="BF112" s="88"/>
      <c r="BG112" s="84"/>
      <c r="BH112" s="84"/>
      <c r="BI112" s="84"/>
      <c r="BJ112" s="84"/>
      <c r="BK112" s="84"/>
      <c r="BL112" s="84"/>
      <c r="BM112" s="71"/>
      <c r="BN112" s="89"/>
      <c r="BO112" s="90"/>
      <c r="BP112" s="131"/>
      <c r="BQ112" s="271"/>
      <c r="BR112" s="271"/>
      <c r="BS112" s="16"/>
      <c r="BT112" s="16"/>
      <c r="BU112" s="16"/>
      <c r="BV112" s="16"/>
      <c r="BW112" s="16"/>
    </row>
    <row r="113" spans="1:75" s="14" customFormat="1" ht="56" customHeight="1" x14ac:dyDescent="0.95">
      <c r="A113" s="62"/>
      <c r="B113" s="62"/>
      <c r="C113" s="70" t="s">
        <v>155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3"/>
      <c r="AC113" s="73"/>
      <c r="AD113" s="73"/>
      <c r="AE113" s="73"/>
      <c r="AF113" s="73"/>
      <c r="AG113" s="73"/>
      <c r="AH113" s="72"/>
      <c r="AI113" s="72"/>
      <c r="AJ113" s="74"/>
      <c r="AK113" s="74"/>
      <c r="AL113" s="74"/>
      <c r="AM113" s="74"/>
      <c r="AN113" s="75"/>
      <c r="AO113" s="76"/>
      <c r="AP113" s="75" t="s">
        <v>229</v>
      </c>
      <c r="AQ113" s="77"/>
      <c r="AR113" s="77"/>
      <c r="AS113" s="77"/>
      <c r="AT113" s="77"/>
      <c r="AU113" s="75"/>
      <c r="AV113" s="75"/>
      <c r="AW113" s="78"/>
      <c r="AX113" s="64"/>
      <c r="AY113" s="64"/>
      <c r="AZ113" s="64"/>
      <c r="BA113" s="64"/>
      <c r="BB113" s="64"/>
      <c r="BC113" s="88"/>
      <c r="BD113" s="84"/>
      <c r="BE113" s="84"/>
      <c r="BF113" s="84"/>
      <c r="BG113" s="84"/>
      <c r="BH113" s="84"/>
      <c r="BI113" s="84"/>
      <c r="BJ113" s="71"/>
      <c r="BK113" s="89"/>
      <c r="BL113" s="71"/>
      <c r="BM113" s="71"/>
      <c r="BN113" s="64"/>
      <c r="BO113" s="131"/>
      <c r="BP113" s="271"/>
      <c r="BQ113" s="271"/>
      <c r="BR113" s="271"/>
      <c r="BS113" s="16"/>
      <c r="BT113" s="16"/>
    </row>
    <row r="114" spans="1:75" s="14" customFormat="1" ht="10.25" customHeight="1" x14ac:dyDescent="0.95">
      <c r="A114" s="62"/>
      <c r="B114" s="62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5"/>
      <c r="AQ114" s="75"/>
      <c r="AR114" s="75"/>
      <c r="AS114" s="75"/>
      <c r="AT114" s="75"/>
      <c r="AU114" s="75"/>
      <c r="AV114" s="75"/>
      <c r="AW114" s="75"/>
      <c r="AX114" s="90"/>
      <c r="AY114" s="90"/>
      <c r="AZ114" s="78"/>
      <c r="BA114" s="64"/>
      <c r="BB114" s="64"/>
      <c r="BC114" s="64"/>
      <c r="BD114" s="64"/>
      <c r="BE114" s="64"/>
      <c r="BF114" s="88"/>
      <c r="BG114" s="84"/>
      <c r="BH114" s="84"/>
      <c r="BI114" s="84"/>
      <c r="BJ114" s="84"/>
      <c r="BK114" s="84"/>
      <c r="BL114" s="84"/>
      <c r="BM114" s="71"/>
      <c r="BN114" s="89"/>
      <c r="BO114" s="90"/>
      <c r="BP114" s="131"/>
      <c r="BQ114" s="271"/>
      <c r="BR114" s="271"/>
      <c r="BS114" s="16"/>
      <c r="BT114" s="16"/>
      <c r="BU114" s="16"/>
      <c r="BV114" s="16"/>
      <c r="BW114" s="16"/>
    </row>
    <row r="115" spans="1:75" s="14" customFormat="1" ht="56" customHeight="1" x14ac:dyDescent="0.95">
      <c r="A115" s="62"/>
      <c r="B115" s="62"/>
      <c r="C115" s="73"/>
      <c r="D115" s="73"/>
      <c r="E115" s="73"/>
      <c r="F115" s="73"/>
      <c r="G115" s="80" t="s">
        <v>60</v>
      </c>
      <c r="H115" s="81"/>
      <c r="I115" s="78"/>
      <c r="J115" s="78"/>
      <c r="K115" s="82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70"/>
      <c r="AB115" s="70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90"/>
      <c r="AY115" s="90"/>
      <c r="AZ115" s="78"/>
      <c r="BA115" s="64"/>
      <c r="BB115" s="64"/>
      <c r="BC115" s="64"/>
      <c r="BD115" s="64"/>
      <c r="BE115" s="64"/>
      <c r="BF115" s="88"/>
      <c r="BG115" s="84"/>
      <c r="BH115" s="84"/>
      <c r="BI115" s="84"/>
      <c r="BJ115" s="84"/>
      <c r="BK115" s="84"/>
      <c r="BL115" s="84"/>
      <c r="BM115" s="71"/>
      <c r="BN115" s="89"/>
      <c r="BO115" s="90"/>
      <c r="BP115" s="131"/>
      <c r="BQ115" s="271"/>
      <c r="BR115" s="271"/>
      <c r="BS115" s="16"/>
      <c r="BT115" s="16"/>
      <c r="BU115" s="16"/>
      <c r="BV115" s="16"/>
      <c r="BW115" s="16"/>
    </row>
    <row r="116" spans="1:75" s="14" customFormat="1" ht="17.399999999999999" customHeight="1" x14ac:dyDescent="0.95">
      <c r="A116" s="62"/>
      <c r="B116" s="62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85"/>
      <c r="AC116" s="85"/>
      <c r="AD116" s="85"/>
      <c r="AE116" s="85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4"/>
      <c r="AQ116" s="74"/>
      <c r="AR116" s="74"/>
      <c r="AS116" s="74"/>
      <c r="AT116" s="74"/>
      <c r="AU116" s="74"/>
      <c r="AV116" s="74"/>
      <c r="AW116" s="74"/>
      <c r="AX116" s="78"/>
      <c r="AY116" s="78"/>
      <c r="AZ116" s="78"/>
      <c r="BA116" s="90"/>
      <c r="BB116" s="91"/>
      <c r="BC116" s="92"/>
      <c r="BD116" s="64"/>
      <c r="BE116" s="64"/>
      <c r="BF116" s="88"/>
      <c r="BG116" s="84"/>
      <c r="BH116" s="84"/>
      <c r="BI116" s="84"/>
      <c r="BJ116" s="84"/>
      <c r="BK116" s="84"/>
      <c r="BL116" s="84"/>
      <c r="BM116" s="71"/>
      <c r="BN116" s="89"/>
      <c r="BO116" s="90"/>
      <c r="BP116" s="131"/>
      <c r="BQ116" s="271"/>
      <c r="BR116" s="271"/>
      <c r="BS116" s="16"/>
      <c r="BT116" s="16"/>
      <c r="BU116" s="16"/>
      <c r="BV116" s="16"/>
      <c r="BW116" s="16"/>
    </row>
    <row r="117" spans="1:75" s="15" customFormat="1" ht="106.75" customHeight="1" x14ac:dyDescent="0.95">
      <c r="A117" s="71"/>
      <c r="B117" s="71"/>
      <c r="C117" s="434" t="s">
        <v>212</v>
      </c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64"/>
      <c r="AB117" s="86"/>
      <c r="AC117" s="79"/>
      <c r="AD117" s="79"/>
      <c r="AE117" s="79"/>
      <c r="AF117" s="79"/>
      <c r="AG117" s="79"/>
      <c r="AH117" s="79"/>
      <c r="AI117" s="86"/>
      <c r="AJ117" s="74"/>
      <c r="AK117" s="74"/>
      <c r="AL117" s="74"/>
      <c r="AM117" s="74"/>
      <c r="AN117" s="74"/>
      <c r="AO117" s="75"/>
      <c r="AP117" s="76" t="s">
        <v>213</v>
      </c>
      <c r="AQ117" s="77"/>
      <c r="AR117" s="77"/>
      <c r="AS117" s="77"/>
      <c r="AT117" s="77"/>
      <c r="AU117" s="75"/>
      <c r="AV117" s="75"/>
      <c r="AW117" s="90"/>
      <c r="AX117" s="71"/>
      <c r="AY117" s="91"/>
      <c r="AZ117" s="90"/>
      <c r="BA117" s="90"/>
      <c r="BB117" s="90"/>
      <c r="BC117" s="84"/>
      <c r="BD117" s="84"/>
      <c r="BE117" s="84"/>
      <c r="BF117" s="84"/>
      <c r="BG117" s="84"/>
      <c r="BH117" s="84"/>
      <c r="BI117" s="71"/>
      <c r="BJ117" s="84"/>
      <c r="BK117" s="71"/>
      <c r="BL117" s="71"/>
      <c r="BM117" s="71"/>
      <c r="BN117" s="71"/>
      <c r="BO117" s="90"/>
      <c r="BP117" s="389"/>
      <c r="BQ117" s="389"/>
      <c r="BR117" s="389"/>
    </row>
    <row r="118" spans="1:75" s="18" customFormat="1" ht="12" customHeight="1" x14ac:dyDescent="0.95">
      <c r="A118" s="85"/>
      <c r="B118" s="85"/>
      <c r="C118" s="70"/>
      <c r="D118" s="93"/>
      <c r="E118" s="93"/>
      <c r="F118" s="93"/>
      <c r="G118" s="93"/>
      <c r="H118" s="93"/>
      <c r="I118" s="93"/>
      <c r="J118" s="93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4"/>
      <c r="AB118" s="75"/>
      <c r="AC118" s="75"/>
      <c r="AD118" s="93"/>
      <c r="AE118" s="93"/>
      <c r="AF118" s="93"/>
      <c r="AG118" s="75"/>
      <c r="AH118" s="74"/>
      <c r="AI118" s="74"/>
      <c r="AJ118" s="74"/>
      <c r="AK118" s="74"/>
      <c r="AL118" s="74"/>
      <c r="AM118" s="74"/>
      <c r="AN118" s="75"/>
      <c r="AO118" s="75"/>
      <c r="AP118" s="77"/>
      <c r="AQ118" s="77"/>
      <c r="AR118" s="77"/>
      <c r="AS118" s="77"/>
      <c r="AT118" s="75"/>
      <c r="AU118" s="75"/>
      <c r="AV118" s="75"/>
      <c r="AW118" s="75"/>
      <c r="AX118" s="71"/>
      <c r="AY118" s="71"/>
      <c r="AZ118" s="71"/>
      <c r="BA118" s="71"/>
      <c r="BB118" s="91"/>
      <c r="BC118" s="90"/>
      <c r="BD118" s="90"/>
      <c r="BE118" s="90"/>
      <c r="BF118" s="84"/>
      <c r="BG118" s="84"/>
      <c r="BH118" s="84"/>
      <c r="BI118" s="84"/>
      <c r="BJ118" s="84"/>
      <c r="BK118" s="84"/>
      <c r="BL118" s="71"/>
      <c r="BM118" s="84"/>
      <c r="BN118" s="71"/>
      <c r="BO118" s="90"/>
      <c r="BP118" s="389"/>
      <c r="BQ118" s="389"/>
      <c r="BR118" s="389"/>
      <c r="BS118" s="15"/>
      <c r="BT118" s="15"/>
      <c r="BU118" s="15"/>
      <c r="BV118" s="15"/>
    </row>
    <row r="119" spans="1:75" s="14" customFormat="1" ht="51" customHeight="1" x14ac:dyDescent="0.95">
      <c r="A119" s="62"/>
      <c r="B119" s="62"/>
      <c r="C119" s="79"/>
      <c r="D119" s="79"/>
      <c r="E119" s="79"/>
      <c r="F119" s="79"/>
      <c r="G119" s="80" t="s">
        <v>60</v>
      </c>
      <c r="H119" s="81"/>
      <c r="I119" s="78"/>
      <c r="J119" s="78"/>
      <c r="K119" s="82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78"/>
      <c r="AA119" s="78"/>
      <c r="AB119" s="78"/>
      <c r="AC119" s="78"/>
      <c r="AD119" s="161"/>
      <c r="AE119" s="161"/>
      <c r="AF119" s="161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5"/>
      <c r="AX119" s="90"/>
      <c r="AY119" s="90"/>
      <c r="AZ119" s="90"/>
      <c r="BA119" s="91"/>
      <c r="BB119" s="92"/>
      <c r="BC119" s="64"/>
      <c r="BD119" s="64"/>
      <c r="BE119" s="88"/>
      <c r="BF119" s="84"/>
      <c r="BG119" s="84"/>
      <c r="BH119" s="84"/>
      <c r="BI119" s="84"/>
      <c r="BJ119" s="84"/>
      <c r="BK119" s="84"/>
      <c r="BL119" s="71"/>
      <c r="BM119" s="89"/>
      <c r="BN119" s="71"/>
      <c r="BO119" s="90"/>
      <c r="BP119" s="271"/>
      <c r="BQ119" s="271"/>
      <c r="BR119" s="271"/>
      <c r="BS119" s="16"/>
      <c r="BT119" s="16"/>
      <c r="BU119" s="16"/>
      <c r="BV119" s="16"/>
    </row>
    <row r="120" spans="1:75" s="14" customFormat="1" ht="22.25" customHeight="1" x14ac:dyDescent="0.95">
      <c r="A120" s="62"/>
      <c r="B120" s="62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161"/>
      <c r="AE120" s="161"/>
      <c r="AF120" s="161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5"/>
      <c r="AX120" s="90"/>
      <c r="AY120" s="90"/>
      <c r="AZ120" s="90"/>
      <c r="BA120" s="91"/>
      <c r="BB120" s="92"/>
      <c r="BC120" s="64"/>
      <c r="BD120" s="64"/>
      <c r="BE120" s="88"/>
      <c r="BF120" s="84"/>
      <c r="BG120" s="84"/>
      <c r="BH120" s="84"/>
      <c r="BI120" s="84"/>
      <c r="BJ120" s="84"/>
      <c r="BK120" s="84"/>
      <c r="BL120" s="71"/>
      <c r="BM120" s="89"/>
      <c r="BN120" s="71"/>
      <c r="BO120" s="90"/>
      <c r="BP120" s="271"/>
      <c r="BQ120" s="271"/>
      <c r="BR120" s="271"/>
      <c r="BS120" s="16"/>
      <c r="BT120" s="16"/>
      <c r="BU120" s="16"/>
      <c r="BV120" s="16"/>
    </row>
    <row r="121" spans="1:75" s="14" customFormat="1" ht="53" customHeight="1" x14ac:dyDescent="0.95">
      <c r="A121" s="62"/>
      <c r="B121" s="62"/>
      <c r="C121" s="94" t="s">
        <v>154</v>
      </c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161"/>
      <c r="AE121" s="161"/>
      <c r="AF121" s="161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71"/>
      <c r="BO121" s="90"/>
      <c r="BP121" s="271"/>
      <c r="BQ121" s="271"/>
      <c r="BR121" s="271"/>
      <c r="BS121" s="16"/>
      <c r="BT121" s="16"/>
      <c r="BU121" s="16"/>
      <c r="BV121" s="16"/>
    </row>
    <row r="122" spans="1:75" s="14" customFormat="1" ht="53" customHeight="1" x14ac:dyDescent="0.95">
      <c r="A122" s="62"/>
      <c r="B122" s="62"/>
      <c r="C122" s="95" t="s">
        <v>254</v>
      </c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161"/>
      <c r="AE122" s="161"/>
      <c r="AF122" s="161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64"/>
      <c r="AY122" s="64"/>
      <c r="AZ122" s="64"/>
      <c r="BA122" s="64"/>
      <c r="BB122" s="91"/>
      <c r="BC122" s="90"/>
      <c r="BD122" s="90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90"/>
      <c r="BP122" s="271"/>
      <c r="BQ122" s="271"/>
      <c r="BR122" s="271"/>
      <c r="BS122" s="16"/>
      <c r="BT122" s="16"/>
      <c r="BU122" s="16"/>
      <c r="BV122" s="16"/>
    </row>
  </sheetData>
  <mergeCells count="834">
    <mergeCell ref="A1:BO1"/>
    <mergeCell ref="A2:BO2"/>
    <mergeCell ref="M71:Q71"/>
    <mergeCell ref="M72:Q72"/>
    <mergeCell ref="R71:W71"/>
    <mergeCell ref="R72:W72"/>
    <mergeCell ref="AW63:AX63"/>
    <mergeCell ref="AY63:AZ63"/>
    <mergeCell ref="BA63:BB63"/>
    <mergeCell ref="BC63:BD63"/>
    <mergeCell ref="AO64:AP64"/>
    <mergeCell ref="AO65:AP65"/>
    <mergeCell ref="AO66:AP66"/>
    <mergeCell ref="AO67:AP67"/>
    <mergeCell ref="AO68:AP68"/>
    <mergeCell ref="AQ64:AR64"/>
    <mergeCell ref="AQ65:AR65"/>
    <mergeCell ref="AQ66:AR66"/>
    <mergeCell ref="AQ67:AR67"/>
    <mergeCell ref="AQ68:AR68"/>
    <mergeCell ref="B12:B15"/>
    <mergeCell ref="Z17:BC17"/>
    <mergeCell ref="BL16:BM16"/>
    <mergeCell ref="BN16:BO16"/>
    <mergeCell ref="B75:BN75"/>
    <mergeCell ref="AY64:BD64"/>
    <mergeCell ref="BE64:BJ64"/>
    <mergeCell ref="AY65:BD65"/>
    <mergeCell ref="AY66:BD66"/>
    <mergeCell ref="AY67:BD67"/>
    <mergeCell ref="AY68:BD68"/>
    <mergeCell ref="BE65:BJ65"/>
    <mergeCell ref="BE66:BJ66"/>
    <mergeCell ref="BE67:BJ67"/>
    <mergeCell ref="BE68:BJ68"/>
    <mergeCell ref="AS64:AX64"/>
    <mergeCell ref="AS65:AX65"/>
    <mergeCell ref="AS66:AX66"/>
    <mergeCell ref="AS67:AX67"/>
    <mergeCell ref="AS68:AX68"/>
    <mergeCell ref="BK63:BN68"/>
    <mergeCell ref="BI63:BJ63"/>
    <mergeCell ref="AE64:AF64"/>
    <mergeCell ref="AG64:AH64"/>
    <mergeCell ref="AI64:AJ64"/>
    <mergeCell ref="AK64:AL64"/>
    <mergeCell ref="AM64:AN64"/>
    <mergeCell ref="AM63:AN63"/>
    <mergeCell ref="C12:F12"/>
    <mergeCell ref="H12:J12"/>
    <mergeCell ref="L12:O12"/>
    <mergeCell ref="P12:S12"/>
    <mergeCell ref="U12:W12"/>
    <mergeCell ref="R4:AX4"/>
    <mergeCell ref="AM7:AW7"/>
    <mergeCell ref="X13:Y13"/>
    <mergeCell ref="X14:Y14"/>
    <mergeCell ref="AV12:AX12"/>
    <mergeCell ref="AO11:BL11"/>
    <mergeCell ref="AG8:AW8"/>
    <mergeCell ref="AZ12:BC12"/>
    <mergeCell ref="X12:Y12"/>
    <mergeCell ref="Z12:AB12"/>
    <mergeCell ref="AD12:AG12"/>
    <mergeCell ref="AI12:AK12"/>
    <mergeCell ref="AM12:AP12"/>
    <mergeCell ref="AQ12:AT12"/>
    <mergeCell ref="BK12:BK15"/>
    <mergeCell ref="BG12:BG15"/>
    <mergeCell ref="BH12:BH15"/>
    <mergeCell ref="BI12:BI15"/>
    <mergeCell ref="AD6:AV6"/>
    <mergeCell ref="J19:Z20"/>
    <mergeCell ref="J22:V23"/>
    <mergeCell ref="X15:Y15"/>
    <mergeCell ref="BK27:BN31"/>
    <mergeCell ref="AC28:AD31"/>
    <mergeCell ref="AI28:AP28"/>
    <mergeCell ref="AQ28:BD28"/>
    <mergeCell ref="BE28:BJ28"/>
    <mergeCell ref="AI29:AJ31"/>
    <mergeCell ref="AK29:AL31"/>
    <mergeCell ref="BL18:BM18"/>
    <mergeCell ref="BN18:BO18"/>
    <mergeCell ref="AQ31:AR31"/>
    <mergeCell ref="AS31:AT31"/>
    <mergeCell ref="AU31:AV31"/>
    <mergeCell ref="AW31:AX31"/>
    <mergeCell ref="AY31:AZ31"/>
    <mergeCell ref="BA31:BB31"/>
    <mergeCell ref="BC31:BD31"/>
    <mergeCell ref="BE31:BF31"/>
    <mergeCell ref="AM29:AN31"/>
    <mergeCell ref="AO29:AP31"/>
    <mergeCell ref="AQ29:AR30"/>
    <mergeCell ref="B26:BO26"/>
    <mergeCell ref="BD17:BE17"/>
    <mergeCell ref="X16:Y16"/>
    <mergeCell ref="BD16:BE16"/>
    <mergeCell ref="BD18:BE18"/>
    <mergeCell ref="AQ32:AR32"/>
    <mergeCell ref="AS32:AT32"/>
    <mergeCell ref="AU32:AV32"/>
    <mergeCell ref="AE32:AF32"/>
    <mergeCell ref="AG32:AH32"/>
    <mergeCell ref="AI32:AJ32"/>
    <mergeCell ref="Y27:Z31"/>
    <mergeCell ref="AA27:AB31"/>
    <mergeCell ref="BE29:BJ29"/>
    <mergeCell ref="AS30:AT30"/>
    <mergeCell ref="AU30:AX30"/>
    <mergeCell ref="AY30:AZ30"/>
    <mergeCell ref="BA30:BD30"/>
    <mergeCell ref="AW32:AX32"/>
    <mergeCell ref="AY32:AZ32"/>
    <mergeCell ref="BG32:BH32"/>
    <mergeCell ref="BI32:BJ32"/>
    <mergeCell ref="BG31:BH31"/>
    <mergeCell ref="BI31:BJ31"/>
    <mergeCell ref="BG30:BJ30"/>
    <mergeCell ref="AU33:AV33"/>
    <mergeCell ref="AS29:AX29"/>
    <mergeCell ref="AY29:BD29"/>
    <mergeCell ref="AW33:AX33"/>
    <mergeCell ref="AY33:AZ33"/>
    <mergeCell ref="AE34:AF34"/>
    <mergeCell ref="AI33:AJ33"/>
    <mergeCell ref="AK33:AL33"/>
    <mergeCell ref="AM33:AN33"/>
    <mergeCell ref="AO33:AP33"/>
    <mergeCell ref="AQ33:AR33"/>
    <mergeCell ref="AS33:AT33"/>
    <mergeCell ref="AS34:AT34"/>
    <mergeCell ref="AU34:AV34"/>
    <mergeCell ref="AW34:AX34"/>
    <mergeCell ref="AY34:AZ34"/>
    <mergeCell ref="AG34:AH34"/>
    <mergeCell ref="AI34:AJ34"/>
    <mergeCell ref="AK34:AL34"/>
    <mergeCell ref="AM34:AN34"/>
    <mergeCell ref="AO34:AP34"/>
    <mergeCell ref="AQ34:AR34"/>
    <mergeCell ref="AE33:AF33"/>
    <mergeCell ref="AG33:AH33"/>
    <mergeCell ref="AS36:AT36"/>
    <mergeCell ref="AU36:AV36"/>
    <mergeCell ref="AW36:AX36"/>
    <mergeCell ref="AY36:AZ36"/>
    <mergeCell ref="AG36:AH36"/>
    <mergeCell ref="AI36:AJ36"/>
    <mergeCell ref="AK36:AL36"/>
    <mergeCell ref="AM36:AN36"/>
    <mergeCell ref="AO36:AP36"/>
    <mergeCell ref="AQ36:AR36"/>
    <mergeCell ref="AS35:AT35"/>
    <mergeCell ref="AU35:AV35"/>
    <mergeCell ref="AW35:AX35"/>
    <mergeCell ref="AY35:AZ35"/>
    <mergeCell ref="AE35:AF35"/>
    <mergeCell ref="AG35:AH35"/>
    <mergeCell ref="AI35:AJ35"/>
    <mergeCell ref="AK35:AL35"/>
    <mergeCell ref="AM35:AN35"/>
    <mergeCell ref="AO35:AP35"/>
    <mergeCell ref="AI38:AJ38"/>
    <mergeCell ref="AK38:AL38"/>
    <mergeCell ref="AM38:AN38"/>
    <mergeCell ref="AO38:AP38"/>
    <mergeCell ref="AQ38:AR38"/>
    <mergeCell ref="AE38:AF38"/>
    <mergeCell ref="B37:C37"/>
    <mergeCell ref="AE36:AF36"/>
    <mergeCell ref="AQ35:AR35"/>
    <mergeCell ref="Y37:Z37"/>
    <mergeCell ref="Y38:Z38"/>
    <mergeCell ref="AY39:AZ39"/>
    <mergeCell ref="AE39:AF39"/>
    <mergeCell ref="AG39:AH39"/>
    <mergeCell ref="AI39:AJ39"/>
    <mergeCell ref="AK39:AL39"/>
    <mergeCell ref="AM39:AN39"/>
    <mergeCell ref="AO39:AP39"/>
    <mergeCell ref="B38:C38"/>
    <mergeCell ref="AQ37:AR37"/>
    <mergeCell ref="AS37:AT37"/>
    <mergeCell ref="AU37:AV37"/>
    <mergeCell ref="AW37:AX37"/>
    <mergeCell ref="AY37:AZ37"/>
    <mergeCell ref="AE37:AF37"/>
    <mergeCell ref="AG37:AH37"/>
    <mergeCell ref="AI37:AJ37"/>
    <mergeCell ref="AK37:AL37"/>
    <mergeCell ref="AM37:AN37"/>
    <mergeCell ref="AO37:AP37"/>
    <mergeCell ref="AS38:AT38"/>
    <mergeCell ref="AU38:AV38"/>
    <mergeCell ref="AW38:AX38"/>
    <mergeCell ref="AY38:AZ38"/>
    <mergeCell ref="AG38:AH38"/>
    <mergeCell ref="AQ39:AR39"/>
    <mergeCell ref="AS39:AT39"/>
    <mergeCell ref="AU39:AV39"/>
    <mergeCell ref="AW39:AX39"/>
    <mergeCell ref="AI41:AJ41"/>
    <mergeCell ref="AK41:AL41"/>
    <mergeCell ref="AM41:AN41"/>
    <mergeCell ref="AO41:AP41"/>
    <mergeCell ref="AS40:AT40"/>
    <mergeCell ref="AU40:AV40"/>
    <mergeCell ref="AW40:AX40"/>
    <mergeCell ref="AY40:AZ40"/>
    <mergeCell ref="AG40:AH40"/>
    <mergeCell ref="AI40:AJ40"/>
    <mergeCell ref="AK40:AL40"/>
    <mergeCell ref="AM40:AN40"/>
    <mergeCell ref="AO40:AP40"/>
    <mergeCell ref="AQ40:AR40"/>
    <mergeCell ref="Y41:Z41"/>
    <mergeCell ref="AA41:AB41"/>
    <mergeCell ref="AY41:AZ41"/>
    <mergeCell ref="AE41:AF41"/>
    <mergeCell ref="AG41:AH41"/>
    <mergeCell ref="AE40:AF40"/>
    <mergeCell ref="AQ41:AR41"/>
    <mergeCell ref="AS41:AT41"/>
    <mergeCell ref="AU41:AV41"/>
    <mergeCell ref="AW41:AX41"/>
    <mergeCell ref="AC40:AD40"/>
    <mergeCell ref="AC41:AD41"/>
    <mergeCell ref="Y42:Z42"/>
    <mergeCell ref="Y43:Z43"/>
    <mergeCell ref="AA42:AB42"/>
    <mergeCell ref="AA43:AB43"/>
    <mergeCell ref="AE44:AF44"/>
    <mergeCell ref="AG44:AH44"/>
    <mergeCell ref="AI44:AJ44"/>
    <mergeCell ref="AW43:AX43"/>
    <mergeCell ref="AY43:AZ43"/>
    <mergeCell ref="AE43:AF43"/>
    <mergeCell ref="AG43:AH43"/>
    <mergeCell ref="AI43:AJ43"/>
    <mergeCell ref="AK43:AL43"/>
    <mergeCell ref="AM43:AN43"/>
    <mergeCell ref="AO43:AP43"/>
    <mergeCell ref="AG42:AH42"/>
    <mergeCell ref="AI42:AJ42"/>
    <mergeCell ref="AK42:AL42"/>
    <mergeCell ref="AM42:AN42"/>
    <mergeCell ref="AO42:AP42"/>
    <mergeCell ref="AQ42:AR42"/>
    <mergeCell ref="AQ43:AR43"/>
    <mergeCell ref="AO44:AP44"/>
    <mergeCell ref="AQ44:AR44"/>
    <mergeCell ref="AC42:AD42"/>
    <mergeCell ref="AC43:AD43"/>
    <mergeCell ref="AC44:AD44"/>
    <mergeCell ref="AC45:AD45"/>
    <mergeCell ref="AS44:AT44"/>
    <mergeCell ref="AE45:AF45"/>
    <mergeCell ref="AE42:AF42"/>
    <mergeCell ref="AU44:AV44"/>
    <mergeCell ref="AE46:AF46"/>
    <mergeCell ref="Y46:Z46"/>
    <mergeCell ref="Y47:Z47"/>
    <mergeCell ref="AA46:AB46"/>
    <mergeCell ref="AA47:AB47"/>
    <mergeCell ref="AQ45:AR45"/>
    <mergeCell ref="AS45:AT45"/>
    <mergeCell ref="AU45:AV45"/>
    <mergeCell ref="AS46:AT46"/>
    <mergeCell ref="AU46:AV46"/>
    <mergeCell ref="AG45:AH45"/>
    <mergeCell ref="AI45:AJ45"/>
    <mergeCell ref="AK45:AL45"/>
    <mergeCell ref="AM45:AN45"/>
    <mergeCell ref="AO45:AP45"/>
    <mergeCell ref="AQ47:AR47"/>
    <mergeCell ref="AS47:AT47"/>
    <mergeCell ref="AU47:AV47"/>
    <mergeCell ref="AE47:AF47"/>
    <mergeCell ref="AA44:AB44"/>
    <mergeCell ref="AA45:AB45"/>
    <mergeCell ref="AK44:AL44"/>
    <mergeCell ref="AM44:AN44"/>
    <mergeCell ref="AY48:AZ48"/>
    <mergeCell ref="AG48:AH48"/>
    <mergeCell ref="AI48:AJ48"/>
    <mergeCell ref="AK48:AL48"/>
    <mergeCell ref="AM48:AN48"/>
    <mergeCell ref="AO48:AP48"/>
    <mergeCell ref="AQ48:AR48"/>
    <mergeCell ref="AE48:AF48"/>
    <mergeCell ref="AW45:AX45"/>
    <mergeCell ref="AY45:AZ45"/>
    <mergeCell ref="AY47:AZ47"/>
    <mergeCell ref="AQ51:AR51"/>
    <mergeCell ref="AG47:AH47"/>
    <mergeCell ref="AI47:AJ47"/>
    <mergeCell ref="AK47:AL47"/>
    <mergeCell ref="AM47:AN47"/>
    <mergeCell ref="AO47:AP47"/>
    <mergeCell ref="AE50:AF50"/>
    <mergeCell ref="AC48:AD48"/>
    <mergeCell ref="AA48:AB48"/>
    <mergeCell ref="AE49:AF49"/>
    <mergeCell ref="AG49:AH49"/>
    <mergeCell ref="AI49:AJ49"/>
    <mergeCell ref="AK49:AL49"/>
    <mergeCell ref="AM49:AN49"/>
    <mergeCell ref="AO49:AP49"/>
    <mergeCell ref="AY51:AZ51"/>
    <mergeCell ref="AG51:AH51"/>
    <mergeCell ref="AI51:AJ51"/>
    <mergeCell ref="AK51:AL51"/>
    <mergeCell ref="AM51:AN51"/>
    <mergeCell ref="AO51:AP51"/>
    <mergeCell ref="Y50:Z50"/>
    <mergeCell ref="Y51:Z51"/>
    <mergeCell ref="AA50:AB50"/>
    <mergeCell ref="AA51:AB51"/>
    <mergeCell ref="AS50:AT50"/>
    <mergeCell ref="AU50:AV50"/>
    <mergeCell ref="AW50:AX50"/>
    <mergeCell ref="AE51:AF51"/>
    <mergeCell ref="AC50:AD50"/>
    <mergeCell ref="AC51:AD51"/>
    <mergeCell ref="AY50:AZ50"/>
    <mergeCell ref="AW51:AX51"/>
    <mergeCell ref="AG50:AH50"/>
    <mergeCell ref="AI50:AJ50"/>
    <mergeCell ref="AK50:AL50"/>
    <mergeCell ref="AM50:AN50"/>
    <mergeCell ref="AO50:AP50"/>
    <mergeCell ref="AQ50:AR50"/>
    <mergeCell ref="AY52:AZ52"/>
    <mergeCell ref="AG52:AH52"/>
    <mergeCell ref="AI52:AJ52"/>
    <mergeCell ref="AK52:AL52"/>
    <mergeCell ref="AM52:AN52"/>
    <mergeCell ref="AO52:AP52"/>
    <mergeCell ref="AQ52:AR52"/>
    <mergeCell ref="AE52:AF52"/>
    <mergeCell ref="Y52:Z52"/>
    <mergeCell ref="AA52:AB52"/>
    <mergeCell ref="AC52:AD52"/>
    <mergeCell ref="AW52:AX52"/>
    <mergeCell ref="AY53:AZ53"/>
    <mergeCell ref="AE53:AF53"/>
    <mergeCell ref="AG53:AH53"/>
    <mergeCell ref="AI53:AJ53"/>
    <mergeCell ref="AK53:AL53"/>
    <mergeCell ref="AM53:AN53"/>
    <mergeCell ref="AO53:AP53"/>
    <mergeCell ref="AW54:AX54"/>
    <mergeCell ref="AY54:AZ54"/>
    <mergeCell ref="AG54:AH54"/>
    <mergeCell ref="AO54:AP54"/>
    <mergeCell ref="AQ54:AR54"/>
    <mergeCell ref="AG55:AH55"/>
    <mergeCell ref="AI55:AJ55"/>
    <mergeCell ref="AK55:AL55"/>
    <mergeCell ref="AM55:AN55"/>
    <mergeCell ref="AO55:AP55"/>
    <mergeCell ref="AQ53:AR53"/>
    <mergeCell ref="AS53:AT53"/>
    <mergeCell ref="AU53:AV53"/>
    <mergeCell ref="AW53:AX53"/>
    <mergeCell ref="AE54:AF54"/>
    <mergeCell ref="AI54:AJ54"/>
    <mergeCell ref="Y56:Z56"/>
    <mergeCell ref="Y53:Z53"/>
    <mergeCell ref="AA53:AB53"/>
    <mergeCell ref="AY56:AZ56"/>
    <mergeCell ref="AG56:AH56"/>
    <mergeCell ref="AI56:AJ56"/>
    <mergeCell ref="AK56:AL56"/>
    <mergeCell ref="AM56:AN56"/>
    <mergeCell ref="AO56:AP56"/>
    <mergeCell ref="AQ56:AR56"/>
    <mergeCell ref="AA56:AB56"/>
    <mergeCell ref="AW55:AX55"/>
    <mergeCell ref="AS56:AT56"/>
    <mergeCell ref="AU56:AV56"/>
    <mergeCell ref="AW56:AX56"/>
    <mergeCell ref="AQ55:AR55"/>
    <mergeCell ref="AS55:AT55"/>
    <mergeCell ref="AU55:AV55"/>
    <mergeCell ref="AC55:AD55"/>
    <mergeCell ref="AU54:AV54"/>
    <mergeCell ref="AY55:AZ55"/>
    <mergeCell ref="AE55:AF55"/>
    <mergeCell ref="AA57:AB57"/>
    <mergeCell ref="AC56:AD56"/>
    <mergeCell ref="AE56:AF56"/>
    <mergeCell ref="AG57:AH57"/>
    <mergeCell ref="AI57:AJ57"/>
    <mergeCell ref="AK57:AL57"/>
    <mergeCell ref="AM57:AN57"/>
    <mergeCell ref="AO57:AP57"/>
    <mergeCell ref="AC57:AD57"/>
    <mergeCell ref="AO63:AP63"/>
    <mergeCell ref="AQ63:AR63"/>
    <mergeCell ref="AS63:AT63"/>
    <mergeCell ref="AU63:AV63"/>
    <mergeCell ref="BG63:BH63"/>
    <mergeCell ref="AE63:AF63"/>
    <mergeCell ref="AG63:AH63"/>
    <mergeCell ref="AI63:AJ63"/>
    <mergeCell ref="AK63:AL63"/>
    <mergeCell ref="BE63:BF63"/>
    <mergeCell ref="AM71:AS71"/>
    <mergeCell ref="AT71:AZ71"/>
    <mergeCell ref="BA71:BN72"/>
    <mergeCell ref="AE66:AF66"/>
    <mergeCell ref="AG66:AH66"/>
    <mergeCell ref="AI66:AJ66"/>
    <mergeCell ref="AK66:AL66"/>
    <mergeCell ref="AM67:AN67"/>
    <mergeCell ref="AM66:AN66"/>
    <mergeCell ref="AF72:AL72"/>
    <mergeCell ref="AM72:AS72"/>
    <mergeCell ref="AT72:AZ72"/>
    <mergeCell ref="AF70:AZ70"/>
    <mergeCell ref="BA70:BN70"/>
    <mergeCell ref="B71:L71"/>
    <mergeCell ref="AF71:AL71"/>
    <mergeCell ref="AI68:AJ68"/>
    <mergeCell ref="AK68:AL68"/>
    <mergeCell ref="AM68:AN68"/>
    <mergeCell ref="B51:C51"/>
    <mergeCell ref="B52:C52"/>
    <mergeCell ref="B53:C53"/>
    <mergeCell ref="B54:C54"/>
    <mergeCell ref="B55:C55"/>
    <mergeCell ref="B56:C56"/>
    <mergeCell ref="D53:X53"/>
    <mergeCell ref="D54:X54"/>
    <mergeCell ref="D55:X55"/>
    <mergeCell ref="D59:X59"/>
    <mergeCell ref="D56:X56"/>
    <mergeCell ref="D57:X57"/>
    <mergeCell ref="D58:X58"/>
    <mergeCell ref="AC53:AD53"/>
    <mergeCell ref="AC54:AD54"/>
    <mergeCell ref="AA55:AB55"/>
    <mergeCell ref="AK54:AL54"/>
    <mergeCell ref="AM54:AN54"/>
    <mergeCell ref="Y55:Z55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AS54:AT54"/>
    <mergeCell ref="D41:X41"/>
    <mergeCell ref="D42:X42"/>
    <mergeCell ref="D43:X43"/>
    <mergeCell ref="D44:X44"/>
    <mergeCell ref="D45:X45"/>
    <mergeCell ref="D46:X46"/>
    <mergeCell ref="D47:X47"/>
    <mergeCell ref="AA35:AB35"/>
    <mergeCell ref="AA36:AB36"/>
    <mergeCell ref="AA37:AB37"/>
    <mergeCell ref="AA38:AB38"/>
    <mergeCell ref="AA39:AB39"/>
    <mergeCell ref="AA40:AB40"/>
    <mergeCell ref="Y35:Z35"/>
    <mergeCell ref="Y36:Z36"/>
    <mergeCell ref="Y39:Z39"/>
    <mergeCell ref="Y40:Z40"/>
    <mergeCell ref="D35:X35"/>
    <mergeCell ref="D36:X36"/>
    <mergeCell ref="D37:X37"/>
    <mergeCell ref="D38:X38"/>
    <mergeCell ref="Y54:Z54"/>
    <mergeCell ref="AA54:AB54"/>
    <mergeCell ref="B34:C34"/>
    <mergeCell ref="B35:C35"/>
    <mergeCell ref="B36:C36"/>
    <mergeCell ref="AC27:AP27"/>
    <mergeCell ref="AE28:AF31"/>
    <mergeCell ref="AG28:AH31"/>
    <mergeCell ref="Y32:Z32"/>
    <mergeCell ref="Y33:Z33"/>
    <mergeCell ref="Y34:Z34"/>
    <mergeCell ref="AA33:AB33"/>
    <mergeCell ref="AA34:AB34"/>
    <mergeCell ref="AC32:AD32"/>
    <mergeCell ref="AC33:AD33"/>
    <mergeCell ref="AK32:AL32"/>
    <mergeCell ref="AM32:AN32"/>
    <mergeCell ref="AO32:AP32"/>
    <mergeCell ref="D27:X31"/>
    <mergeCell ref="D32:X32"/>
    <mergeCell ref="D33:X33"/>
    <mergeCell ref="D34:X34"/>
    <mergeCell ref="B27:C31"/>
    <mergeCell ref="B32:C32"/>
    <mergeCell ref="B33:C33"/>
    <mergeCell ref="D52:X52"/>
    <mergeCell ref="AC34:AD34"/>
    <mergeCell ref="AC35:AD35"/>
    <mergeCell ref="AC36:AD36"/>
    <mergeCell ref="AC37:AD37"/>
    <mergeCell ref="AC38:AD38"/>
    <mergeCell ref="AC39:AD39"/>
    <mergeCell ref="AS52:AT52"/>
    <mergeCell ref="AU52:AV52"/>
    <mergeCell ref="AS51:AT51"/>
    <mergeCell ref="AU51:AV51"/>
    <mergeCell ref="AQ49:AR49"/>
    <mergeCell ref="AS49:AT49"/>
    <mergeCell ref="AU49:AV49"/>
    <mergeCell ref="D40:X40"/>
    <mergeCell ref="D48:X48"/>
    <mergeCell ref="D49:X49"/>
    <mergeCell ref="D50:X50"/>
    <mergeCell ref="Y49:Z49"/>
    <mergeCell ref="Y48:Z48"/>
    <mergeCell ref="Y44:Z44"/>
    <mergeCell ref="Y45:Z45"/>
    <mergeCell ref="D51:X51"/>
    <mergeCell ref="AA49:AB49"/>
    <mergeCell ref="AW49:AX49"/>
    <mergeCell ref="AC49:AD49"/>
    <mergeCell ref="AW47:AX47"/>
    <mergeCell ref="AW46:AX46"/>
    <mergeCell ref="AG46:AH46"/>
    <mergeCell ref="AI46:AJ46"/>
    <mergeCell ref="AK46:AL46"/>
    <mergeCell ref="AM46:AN46"/>
    <mergeCell ref="AO46:AP46"/>
    <mergeCell ref="AC46:AD46"/>
    <mergeCell ref="AC47:AD47"/>
    <mergeCell ref="BK47:BN47"/>
    <mergeCell ref="BK48:BN48"/>
    <mergeCell ref="BK49:BN49"/>
    <mergeCell ref="BK38:BN38"/>
    <mergeCell ref="BK39:BN39"/>
    <mergeCell ref="BK40:BN40"/>
    <mergeCell ref="BK41:BN41"/>
    <mergeCell ref="BK42:BN42"/>
    <mergeCell ref="BK43:BN43"/>
    <mergeCell ref="BK44:BN44"/>
    <mergeCell ref="BK45:BN45"/>
    <mergeCell ref="BK46:BN46"/>
    <mergeCell ref="AY49:AZ49"/>
    <mergeCell ref="AS48:AT48"/>
    <mergeCell ref="AU48:AV48"/>
    <mergeCell ref="AW48:AX48"/>
    <mergeCell ref="BC32:BD32"/>
    <mergeCell ref="BE32:BF32"/>
    <mergeCell ref="BE30:BF30"/>
    <mergeCell ref="AQ27:BJ27"/>
    <mergeCell ref="BD12:BE15"/>
    <mergeCell ref="BC39:BD39"/>
    <mergeCell ref="BC33:BD33"/>
    <mergeCell ref="BC34:BD34"/>
    <mergeCell ref="BC35:BD35"/>
    <mergeCell ref="BC36:BD36"/>
    <mergeCell ref="BE43:BF43"/>
    <mergeCell ref="BC40:BD40"/>
    <mergeCell ref="BJ12:BJ15"/>
    <mergeCell ref="AY42:AZ42"/>
    <mergeCell ref="BI33:BJ33"/>
    <mergeCell ref="BI34:BJ34"/>
    <mergeCell ref="BI35:BJ35"/>
    <mergeCell ref="BI36:BJ36"/>
    <mergeCell ref="BI37:BJ37"/>
    <mergeCell ref="BG47:BH47"/>
    <mergeCell ref="BK32:BN32"/>
    <mergeCell ref="BK33:BN33"/>
    <mergeCell ref="BK34:BN34"/>
    <mergeCell ref="BK35:BN35"/>
    <mergeCell ref="BK36:BN36"/>
    <mergeCell ref="BK37:BN37"/>
    <mergeCell ref="AY46:AZ46"/>
    <mergeCell ref="AQ46:AR46"/>
    <mergeCell ref="AW44:AX44"/>
    <mergeCell ref="AY44:AZ44"/>
    <mergeCell ref="AS42:AT42"/>
    <mergeCell ref="AU42:AV42"/>
    <mergeCell ref="AW42:AX42"/>
    <mergeCell ref="AS43:AT43"/>
    <mergeCell ref="AU43:AV43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32:BB32"/>
    <mergeCell ref="BK56:BN56"/>
    <mergeCell ref="BK57:BN57"/>
    <mergeCell ref="BK58:BN58"/>
    <mergeCell ref="BK59:BN59"/>
    <mergeCell ref="BK60:BN60"/>
    <mergeCell ref="BK61:BN61"/>
    <mergeCell ref="BK50:BN50"/>
    <mergeCell ref="BK51:BN51"/>
    <mergeCell ref="BK52:BN52"/>
    <mergeCell ref="BK53:BN53"/>
    <mergeCell ref="BK54:BN54"/>
    <mergeCell ref="BK55:BN55"/>
    <mergeCell ref="BA53:BB53"/>
    <mergeCell ref="BA54:BB54"/>
    <mergeCell ref="BA55:BB55"/>
    <mergeCell ref="BA44:BB44"/>
    <mergeCell ref="BA45:BB45"/>
    <mergeCell ref="BA46:BB46"/>
    <mergeCell ref="BA47:BB47"/>
    <mergeCell ref="BA48:BB48"/>
    <mergeCell ref="BA49:BB49"/>
    <mergeCell ref="BA52:BB52"/>
    <mergeCell ref="BA33:BB33"/>
    <mergeCell ref="BF12:BF15"/>
    <mergeCell ref="BA34:BB34"/>
    <mergeCell ref="BA35:BB35"/>
    <mergeCell ref="BC50:BD50"/>
    <mergeCell ref="BC51:BD51"/>
    <mergeCell ref="BG33:BH33"/>
    <mergeCell ref="BG34:BH34"/>
    <mergeCell ref="BG35:BH35"/>
    <mergeCell ref="BG36:BH36"/>
    <mergeCell ref="BE33:BF33"/>
    <mergeCell ref="BE34:BF34"/>
    <mergeCell ref="BE35:BF35"/>
    <mergeCell ref="BE36:BF36"/>
    <mergeCell ref="BE37:BF37"/>
    <mergeCell ref="BG37:BH37"/>
    <mergeCell ref="BG38:BH38"/>
    <mergeCell ref="BG39:BH39"/>
    <mergeCell ref="BG40:BH40"/>
    <mergeCell ref="BC47:BD47"/>
    <mergeCell ref="BC48:BD48"/>
    <mergeCell ref="BC49:BD49"/>
    <mergeCell ref="BE41:BF41"/>
    <mergeCell ref="BE42:BF42"/>
    <mergeCell ref="BC52:BD52"/>
    <mergeCell ref="BC41:BD41"/>
    <mergeCell ref="BC42:BD42"/>
    <mergeCell ref="BC43:BD43"/>
    <mergeCell ref="BC44:BD44"/>
    <mergeCell ref="BC45:BD45"/>
    <mergeCell ref="BC46:BD46"/>
    <mergeCell ref="BI55:BJ55"/>
    <mergeCell ref="BI44:BJ44"/>
    <mergeCell ref="BI45:BJ45"/>
    <mergeCell ref="BI46:BJ46"/>
    <mergeCell ref="BI47:BJ47"/>
    <mergeCell ref="BI48:BJ48"/>
    <mergeCell ref="BI49:BJ49"/>
    <mergeCell ref="BG53:BH53"/>
    <mergeCell ref="BG54:BH54"/>
    <mergeCell ref="BI53:BJ53"/>
    <mergeCell ref="BI54:BJ54"/>
    <mergeCell ref="BE50:BF50"/>
    <mergeCell ref="BE51:BF51"/>
    <mergeCell ref="BE52:BF52"/>
    <mergeCell ref="BE53:BF53"/>
    <mergeCell ref="BE54:BF54"/>
    <mergeCell ref="BG51:BH51"/>
    <mergeCell ref="BI38:BJ38"/>
    <mergeCell ref="BI39:BJ39"/>
    <mergeCell ref="BI40:BJ40"/>
    <mergeCell ref="BI41:BJ41"/>
    <mergeCell ref="BI42:BJ42"/>
    <mergeCell ref="BI43:BJ43"/>
    <mergeCell ref="BI50:BJ50"/>
    <mergeCell ref="BI51:BJ51"/>
    <mergeCell ref="BI52:BJ52"/>
    <mergeCell ref="BG52:BH52"/>
    <mergeCell ref="BE44:BF44"/>
    <mergeCell ref="BE45:BF45"/>
    <mergeCell ref="BE46:BF46"/>
    <mergeCell ref="BE47:BF47"/>
    <mergeCell ref="BE48:BF48"/>
    <mergeCell ref="BE49:BF49"/>
    <mergeCell ref="BE38:BF38"/>
    <mergeCell ref="BE39:BF39"/>
    <mergeCell ref="BE40:BF40"/>
    <mergeCell ref="BG50:BH50"/>
    <mergeCell ref="BG41:BH41"/>
    <mergeCell ref="BG42:BH42"/>
    <mergeCell ref="BG43:BH43"/>
    <mergeCell ref="BG44:BH44"/>
    <mergeCell ref="BG45:BH45"/>
    <mergeCell ref="BG46:BH46"/>
    <mergeCell ref="BG48:BH48"/>
    <mergeCell ref="BG49:BH49"/>
    <mergeCell ref="BE56:BF56"/>
    <mergeCell ref="BE57:BF57"/>
    <mergeCell ref="BA56:BB56"/>
    <mergeCell ref="BA57:BB57"/>
    <mergeCell ref="B57:C57"/>
    <mergeCell ref="B58:C58"/>
    <mergeCell ref="B59:C59"/>
    <mergeCell ref="B60:C60"/>
    <mergeCell ref="B61:C61"/>
    <mergeCell ref="BC56:BD56"/>
    <mergeCell ref="BC57:BD57"/>
    <mergeCell ref="AE59:AF59"/>
    <mergeCell ref="AG59:AH59"/>
    <mergeCell ref="Y58:Z58"/>
    <mergeCell ref="AA58:AB58"/>
    <mergeCell ref="AE58:AF58"/>
    <mergeCell ref="AG58:AH58"/>
    <mergeCell ref="AQ57:AR57"/>
    <mergeCell ref="AS57:AT57"/>
    <mergeCell ref="AU57:AV57"/>
    <mergeCell ref="Y57:Z57"/>
    <mergeCell ref="AW57:AX57"/>
    <mergeCell ref="AY57:AZ57"/>
    <mergeCell ref="AE57:AF57"/>
    <mergeCell ref="B80:G80"/>
    <mergeCell ref="BI80:BN80"/>
    <mergeCell ref="B81:G81"/>
    <mergeCell ref="BI81:BN81"/>
    <mergeCell ref="B78:G78"/>
    <mergeCell ref="BI78:BN78"/>
    <mergeCell ref="B79:G79"/>
    <mergeCell ref="BI79:BN79"/>
    <mergeCell ref="H80:BH80"/>
    <mergeCell ref="H81:BH81"/>
    <mergeCell ref="H79:BH79"/>
    <mergeCell ref="H78:BH78"/>
    <mergeCell ref="B84:G84"/>
    <mergeCell ref="BI84:BN84"/>
    <mergeCell ref="B85:G85"/>
    <mergeCell ref="BI85:BN85"/>
    <mergeCell ref="B82:G82"/>
    <mergeCell ref="BI82:BN82"/>
    <mergeCell ref="B83:G83"/>
    <mergeCell ref="BI83:BN83"/>
    <mergeCell ref="H82:BH82"/>
    <mergeCell ref="H83:BH83"/>
    <mergeCell ref="H84:BH84"/>
    <mergeCell ref="H85:BH85"/>
    <mergeCell ref="B88:G88"/>
    <mergeCell ref="BI88:BN88"/>
    <mergeCell ref="B89:G89"/>
    <mergeCell ref="BI89:BN89"/>
    <mergeCell ref="B86:G86"/>
    <mergeCell ref="BI86:BN86"/>
    <mergeCell ref="B87:G87"/>
    <mergeCell ref="BI87:BN87"/>
    <mergeCell ref="H86:BH86"/>
    <mergeCell ref="H87:BH87"/>
    <mergeCell ref="H88:BH88"/>
    <mergeCell ref="H89:BH89"/>
    <mergeCell ref="B92:G92"/>
    <mergeCell ref="BI92:BN92"/>
    <mergeCell ref="B93:G93"/>
    <mergeCell ref="BI93:BN93"/>
    <mergeCell ref="B90:G90"/>
    <mergeCell ref="BI90:BN90"/>
    <mergeCell ref="B91:G91"/>
    <mergeCell ref="BI91:BN91"/>
    <mergeCell ref="H90:BH90"/>
    <mergeCell ref="H91:BH91"/>
    <mergeCell ref="H92:BH92"/>
    <mergeCell ref="H93:BH93"/>
    <mergeCell ref="C109:Z109"/>
    <mergeCell ref="C117:Z117"/>
    <mergeCell ref="B96:G96"/>
    <mergeCell ref="BI96:BN96"/>
    <mergeCell ref="D100:BJ100"/>
    <mergeCell ref="D102:BO102"/>
    <mergeCell ref="B94:G94"/>
    <mergeCell ref="BI94:BN94"/>
    <mergeCell ref="B95:G95"/>
    <mergeCell ref="BI95:BN95"/>
    <mergeCell ref="E98:BI98"/>
    <mergeCell ref="H94:BH94"/>
    <mergeCell ref="H95:BH95"/>
    <mergeCell ref="H96:BH96"/>
    <mergeCell ref="B76:G76"/>
    <mergeCell ref="AM65:AN65"/>
    <mergeCell ref="AC63:AD63"/>
    <mergeCell ref="AE61:AF61"/>
    <mergeCell ref="AG61:AH61"/>
    <mergeCell ref="AE60:AF60"/>
    <mergeCell ref="AG60:AH60"/>
    <mergeCell ref="AK65:AL65"/>
    <mergeCell ref="B77:G77"/>
    <mergeCell ref="AE67:AF67"/>
    <mergeCell ref="AG67:AH67"/>
    <mergeCell ref="AI67:AJ67"/>
    <mergeCell ref="AK67:AL67"/>
    <mergeCell ref="AC64:AD64"/>
    <mergeCell ref="AC65:AD65"/>
    <mergeCell ref="AC66:AD66"/>
    <mergeCell ref="AC67:AD67"/>
    <mergeCell ref="AC68:AD68"/>
    <mergeCell ref="AE65:AF65"/>
    <mergeCell ref="AG65:AH65"/>
    <mergeCell ref="AI65:AJ65"/>
    <mergeCell ref="AE68:AF68"/>
    <mergeCell ref="AG68:AH68"/>
    <mergeCell ref="B72:L72"/>
    <mergeCell ref="BO27:BO31"/>
    <mergeCell ref="D39:X39"/>
    <mergeCell ref="D60:X60"/>
    <mergeCell ref="D61:X61"/>
    <mergeCell ref="B70:AE70"/>
    <mergeCell ref="X71:AE71"/>
    <mergeCell ref="X72:AE72"/>
    <mergeCell ref="H76:BH76"/>
    <mergeCell ref="H77:BH77"/>
    <mergeCell ref="BC53:BD53"/>
    <mergeCell ref="BC54:BD54"/>
    <mergeCell ref="BG55:BH55"/>
    <mergeCell ref="BG56:BH56"/>
    <mergeCell ref="BG57:BH57"/>
    <mergeCell ref="BE55:BF55"/>
    <mergeCell ref="BC55:BD55"/>
    <mergeCell ref="BC37:BD37"/>
    <mergeCell ref="BC38:BD38"/>
    <mergeCell ref="BA50:BB50"/>
    <mergeCell ref="BA51:BB51"/>
    <mergeCell ref="BI76:BN76"/>
    <mergeCell ref="BI77:BN77"/>
    <mergeCell ref="BI56:BJ56"/>
    <mergeCell ref="BI57:BJ57"/>
  </mergeCells>
  <pageMargins left="0.19685039370078741" right="0.11811023622047245" top="0.31496062992125984" bottom="0.11811023622047245" header="0.31496062992125984" footer="0.31496062992125984"/>
  <pageSetup paperSize="8" scale="35" orientation="portrait" horizontalDpi="1200" verticalDpi="1200" r:id="rId1"/>
  <rowBreaks count="1" manualBreakCount="1">
    <brk id="74" max="6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 </vt:lpstr>
      <vt:lpstr>ЗО</vt:lpstr>
      <vt:lpstr>'ДО '!Заголовки_для_печати</vt:lpstr>
      <vt:lpstr>'ДО '!Область_печати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2024-04-25T12:02:16Z</cp:lastPrinted>
  <dcterms:created xsi:type="dcterms:W3CDTF">2019-03-18T13:20:47Z</dcterms:created>
  <dcterms:modified xsi:type="dcterms:W3CDTF">2024-04-25T12:02:32Z</dcterms:modified>
</cp:coreProperties>
</file>