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19200" windowHeight="6470" tabRatio="588"/>
  </bookViews>
  <sheets>
    <sheet name="ДО" sheetId="29" r:id="rId1"/>
    <sheet name="ЗО" sheetId="30" r:id="rId2"/>
  </sheets>
  <definedNames>
    <definedName name="_xlnm._FilterDatabase" localSheetId="0" hidden="1">ДО!#REF!</definedName>
    <definedName name="_xlnm.Print_Titles" localSheetId="0">ДО!$71:$71</definedName>
    <definedName name="_xlnm.Print_Area" localSheetId="0">ДО!$A$1:$BP$114</definedName>
    <definedName name="_xlnm.Print_Area" localSheetId="1">ЗО!$A$1:$BO$124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5" i="30" l="1"/>
  <c r="AK45" i="30"/>
  <c r="AM45" i="30"/>
  <c r="AO45" i="30"/>
  <c r="AQ45" i="30"/>
  <c r="AW45" i="30"/>
  <c r="AY45" i="30"/>
  <c r="BA45" i="30"/>
  <c r="BC45" i="30"/>
  <c r="BI45" i="30"/>
  <c r="AS50" i="30"/>
  <c r="BE48" i="30"/>
  <c r="AG48" i="30"/>
  <c r="BG48" i="30"/>
  <c r="BE47" i="30"/>
  <c r="BE45" i="30"/>
  <c r="AW64" i="29"/>
  <c r="AC63" i="30"/>
  <c r="BE65" i="30"/>
  <c r="AY65" i="30"/>
  <c r="AS65" i="30"/>
  <c r="BE64" i="30"/>
  <c r="AY64" i="30"/>
  <c r="AS64" i="30"/>
  <c r="AS49" i="30"/>
  <c r="AW49" i="30"/>
  <c r="BC49" i="30"/>
  <c r="AO37" i="30"/>
  <c r="AQ37" i="30"/>
  <c r="AW37" i="30"/>
  <c r="BC37" i="30"/>
  <c r="AS39" i="30"/>
  <c r="AS37" i="30"/>
  <c r="AY38" i="30"/>
  <c r="AY37" i="30"/>
  <c r="AI37" i="30"/>
  <c r="AK37" i="30"/>
  <c r="AM37" i="30"/>
  <c r="AG39" i="30"/>
  <c r="AU39" i="30"/>
  <c r="AU37" i="30"/>
  <c r="AG41" i="30"/>
  <c r="AG42" i="30"/>
  <c r="AG38" i="30"/>
  <c r="BA38" i="30"/>
  <c r="BA37" i="30"/>
  <c r="AI33" i="30"/>
  <c r="AK33" i="30"/>
  <c r="AM33" i="30"/>
  <c r="AO33" i="30"/>
  <c r="AO40" i="30"/>
  <c r="AO32" i="30"/>
  <c r="AQ33" i="30"/>
  <c r="AW33" i="30"/>
  <c r="BC33" i="30"/>
  <c r="AY35" i="30"/>
  <c r="AY33" i="30"/>
  <c r="AI40" i="30"/>
  <c r="AK40" i="30"/>
  <c r="AM40" i="30"/>
  <c r="AQ40" i="30"/>
  <c r="AS40" i="30"/>
  <c r="AU40" i="30"/>
  <c r="AW40" i="30"/>
  <c r="AW32" i="30"/>
  <c r="AY40" i="30"/>
  <c r="BA40" i="30"/>
  <c r="BC40" i="30"/>
  <c r="BE40" i="30"/>
  <c r="BG40" i="30"/>
  <c r="BI40" i="30"/>
  <c r="AQ32" i="30"/>
  <c r="BC32" i="30"/>
  <c r="AG34" i="30"/>
  <c r="AU34" i="30"/>
  <c r="AU33" i="30"/>
  <c r="AG35" i="30"/>
  <c r="BA35" i="30"/>
  <c r="BA33" i="30"/>
  <c r="AG36" i="30"/>
  <c r="AU36" i="30"/>
  <c r="AE60" i="30"/>
  <c r="AC60" i="30"/>
  <c r="AS69" i="30"/>
  <c r="W69" i="30"/>
  <c r="AM39" i="29"/>
  <c r="AO39" i="29"/>
  <c r="AQ39" i="29"/>
  <c r="AS39" i="29"/>
  <c r="AU39" i="29"/>
  <c r="BA39" i="29"/>
  <c r="BC39" i="29"/>
  <c r="BE39" i="29"/>
  <c r="BG39" i="29"/>
  <c r="AK39" i="29"/>
  <c r="AC65" i="30"/>
  <c r="BG33" i="30"/>
  <c r="BG49" i="30"/>
  <c r="AG53" i="30"/>
  <c r="BG53" i="30"/>
  <c r="AG54" i="30"/>
  <c r="BG54" i="30"/>
  <c r="AG50" i="30"/>
  <c r="AU50" i="30"/>
  <c r="AU49" i="30"/>
  <c r="AG51" i="30"/>
  <c r="BA51" i="30"/>
  <c r="BA49" i="30"/>
  <c r="BA52" i="30"/>
  <c r="AG44" i="30"/>
  <c r="AU44" i="30"/>
  <c r="AG46" i="30"/>
  <c r="AG47" i="30"/>
  <c r="BG47" i="30"/>
  <c r="BG45" i="30"/>
  <c r="AU52" i="30"/>
  <c r="AQ49" i="30"/>
  <c r="AQ52" i="30"/>
  <c r="AQ43" i="30"/>
  <c r="AO49" i="30"/>
  <c r="AO52" i="30"/>
  <c r="BK60" i="30"/>
  <c r="BI33" i="30"/>
  <c r="BI32" i="30"/>
  <c r="BI49" i="30"/>
  <c r="BI52" i="30"/>
  <c r="BE33" i="30"/>
  <c r="BE49" i="30"/>
  <c r="BE53" i="30"/>
  <c r="BE54" i="30"/>
  <c r="BE52" i="30"/>
  <c r="BC52" i="30"/>
  <c r="AY51" i="30"/>
  <c r="AY49" i="30"/>
  <c r="AY52" i="30"/>
  <c r="AW52" i="30"/>
  <c r="AS34" i="30"/>
  <c r="AS33" i="30"/>
  <c r="AS36" i="30"/>
  <c r="AS44" i="30"/>
  <c r="AS46" i="30"/>
  <c r="AS45" i="30"/>
  <c r="AS52" i="30"/>
  <c r="AM49" i="30"/>
  <c r="AM52" i="30"/>
  <c r="AK49" i="30"/>
  <c r="AK52" i="30"/>
  <c r="AI49" i="30"/>
  <c r="AI52" i="30"/>
  <c r="AG49" i="30"/>
  <c r="BB55" i="30"/>
  <c r="AZ55" i="30"/>
  <c r="AV55" i="30"/>
  <c r="AT55" i="30"/>
  <c r="AN55" i="30"/>
  <c r="AL55" i="30"/>
  <c r="AJ55" i="30"/>
  <c r="BK16" i="30"/>
  <c r="BK17" i="30"/>
  <c r="BJ18" i="30"/>
  <c r="BI18" i="30"/>
  <c r="BH18" i="30"/>
  <c r="BG18" i="30"/>
  <c r="BF18" i="30"/>
  <c r="BD18" i="30"/>
  <c r="AW63" i="29"/>
  <c r="BC63" i="29"/>
  <c r="AK63" i="29"/>
  <c r="BC64" i="29"/>
  <c r="AK64" i="29"/>
  <c r="AK62" i="29"/>
  <c r="AM45" i="29"/>
  <c r="AM46" i="29"/>
  <c r="AM47" i="29"/>
  <c r="AM44" i="29"/>
  <c r="BE46" i="29"/>
  <c r="BE44" i="29"/>
  <c r="AY47" i="29"/>
  <c r="AM49" i="29"/>
  <c r="AY49" i="29"/>
  <c r="AY48" i="29"/>
  <c r="AM50" i="29"/>
  <c r="AM52" i="29"/>
  <c r="AM53" i="29"/>
  <c r="AM51" i="29"/>
  <c r="AO44" i="29"/>
  <c r="AO48" i="29"/>
  <c r="AO51" i="29"/>
  <c r="AO42" i="29"/>
  <c r="AQ44" i="29"/>
  <c r="AQ48" i="29"/>
  <c r="AQ51" i="29"/>
  <c r="AQ42" i="29"/>
  <c r="AS44" i="29"/>
  <c r="AS48" i="29"/>
  <c r="AS51" i="29"/>
  <c r="AS42" i="29"/>
  <c r="AU44" i="29"/>
  <c r="AU48" i="29"/>
  <c r="AU51" i="29"/>
  <c r="AU42" i="29"/>
  <c r="AW43" i="29"/>
  <c r="AW45" i="29"/>
  <c r="AW47" i="29"/>
  <c r="AW44" i="29"/>
  <c r="AW49" i="29"/>
  <c r="AW50" i="29"/>
  <c r="AW48" i="29"/>
  <c r="AW52" i="29"/>
  <c r="AW51" i="29"/>
  <c r="AW42" i="29"/>
  <c r="AY43" i="29"/>
  <c r="AY52" i="29"/>
  <c r="AY51" i="29"/>
  <c r="BA44" i="29"/>
  <c r="BA48" i="29"/>
  <c r="BA51" i="29"/>
  <c r="BA42" i="29"/>
  <c r="BC43" i="29"/>
  <c r="BC45" i="29"/>
  <c r="BC46" i="29"/>
  <c r="BC47" i="29"/>
  <c r="BC44" i="29"/>
  <c r="BC49" i="29"/>
  <c r="BC50" i="29"/>
  <c r="BC48" i="29"/>
  <c r="BC52" i="29"/>
  <c r="BC51" i="29"/>
  <c r="BE48" i="29"/>
  <c r="BE53" i="29"/>
  <c r="BE51" i="29"/>
  <c r="BG44" i="29"/>
  <c r="BG48" i="29"/>
  <c r="BG51" i="29"/>
  <c r="BG42" i="29"/>
  <c r="AK44" i="29"/>
  <c r="AK48" i="29"/>
  <c r="AK51" i="29"/>
  <c r="AK42" i="29"/>
  <c r="BA32" i="29"/>
  <c r="BA36" i="29"/>
  <c r="BA31" i="29"/>
  <c r="BA59" i="29"/>
  <c r="AM36" i="29"/>
  <c r="AO36" i="29"/>
  <c r="AQ36" i="29"/>
  <c r="AS36" i="29"/>
  <c r="AU36" i="29"/>
  <c r="AW37" i="29"/>
  <c r="AW36" i="29"/>
  <c r="AY36" i="29"/>
  <c r="BC37" i="29"/>
  <c r="BC38" i="29"/>
  <c r="BC36" i="29"/>
  <c r="BC32" i="29"/>
  <c r="BE36" i="29"/>
  <c r="BG36" i="29"/>
  <c r="AM32" i="29"/>
  <c r="AM31" i="29"/>
  <c r="AO32" i="29"/>
  <c r="AO31" i="29"/>
  <c r="AO59" i="29"/>
  <c r="AQ32" i="29"/>
  <c r="AQ31" i="29"/>
  <c r="AQ59" i="29"/>
  <c r="AS32" i="29"/>
  <c r="AS31" i="29"/>
  <c r="AS59" i="29"/>
  <c r="AU32" i="29"/>
  <c r="AU31" i="29"/>
  <c r="AW32" i="29"/>
  <c r="AY32" i="29"/>
  <c r="BE32" i="29"/>
  <c r="BE31" i="29"/>
  <c r="BG32" i="29"/>
  <c r="BG31" i="29"/>
  <c r="BG59" i="29"/>
  <c r="AW41" i="29"/>
  <c r="AW39" i="29"/>
  <c r="AY41" i="29"/>
  <c r="AY39" i="29"/>
  <c r="AK32" i="29"/>
  <c r="AK36" i="29"/>
  <c r="AK31" i="29"/>
  <c r="AK59" i="29"/>
  <c r="BO18" i="29"/>
  <c r="BD17" i="29"/>
  <c r="BO17" i="29"/>
  <c r="AR68" i="29"/>
  <c r="X68" i="29"/>
  <c r="AX57" i="29"/>
  <c r="AL57" i="29"/>
  <c r="AX54" i="29"/>
  <c r="AN57" i="29"/>
  <c r="AZ57" i="29"/>
  <c r="AZ54" i="29"/>
  <c r="AN56" i="29"/>
  <c r="AN55" i="29"/>
  <c r="AN54" i="29"/>
  <c r="AL56" i="29"/>
  <c r="AL55" i="29"/>
  <c r="AL54" i="29"/>
  <c r="BH54" i="29"/>
  <c r="BF54" i="29"/>
  <c r="BD54" i="29"/>
  <c r="BB54" i="29"/>
  <c r="AV54" i="29"/>
  <c r="AT54" i="29"/>
  <c r="AR54" i="29"/>
  <c r="AP54" i="29"/>
  <c r="BI59" i="29"/>
  <c r="AI43" i="30"/>
  <c r="AM43" i="30"/>
  <c r="AY43" i="30"/>
  <c r="BA32" i="30"/>
  <c r="BA43" i="30"/>
  <c r="BA60" i="30"/>
  <c r="AY61" i="30"/>
  <c r="AU32" i="30"/>
  <c r="AK43" i="30"/>
  <c r="AW43" i="30"/>
  <c r="BE32" i="30"/>
  <c r="AI32" i="30"/>
  <c r="AY31" i="29"/>
  <c r="AW31" i="29"/>
  <c r="AW59" i="29"/>
  <c r="BC31" i="29"/>
  <c r="BC42" i="29"/>
  <c r="BC59" i="29"/>
  <c r="AK60" i="29"/>
  <c r="AU59" i="29"/>
  <c r="BE42" i="29"/>
  <c r="BE59" i="29"/>
  <c r="BC60" i="29"/>
  <c r="AY45" i="29"/>
  <c r="AY44" i="29"/>
  <c r="AY42" i="29"/>
  <c r="AM32" i="30"/>
  <c r="AC64" i="30"/>
  <c r="AM48" i="29"/>
  <c r="AM42" i="29"/>
  <c r="AM59" i="29"/>
  <c r="BG32" i="30"/>
  <c r="BI43" i="30"/>
  <c r="AO43" i="30"/>
  <c r="BK18" i="30"/>
  <c r="BG52" i="30"/>
  <c r="BG43" i="30"/>
  <c r="AK32" i="30"/>
  <c r="BC43" i="30"/>
  <c r="BC60" i="30"/>
  <c r="AG45" i="30"/>
  <c r="AG40" i="30"/>
  <c r="AG52" i="30"/>
  <c r="AS32" i="30"/>
  <c r="AU46" i="30"/>
  <c r="AU45" i="30"/>
  <c r="AU43" i="30"/>
  <c r="AU60" i="30"/>
  <c r="AS61" i="30"/>
  <c r="AG33" i="30"/>
  <c r="AY32" i="30"/>
  <c r="BE43" i="30"/>
  <c r="AS43" i="30"/>
  <c r="AS60" i="30"/>
  <c r="BI60" i="30"/>
  <c r="AW60" i="30"/>
  <c r="AO60" i="30"/>
  <c r="AK60" i="30"/>
  <c r="AY60" i="30"/>
  <c r="AQ60" i="30"/>
  <c r="AM60" i="30"/>
  <c r="AI60" i="30"/>
  <c r="AG37" i="30"/>
  <c r="AG32" i="30"/>
  <c r="BE60" i="30"/>
  <c r="BG60" i="30"/>
  <c r="BE61" i="30"/>
  <c r="AY59" i="29"/>
  <c r="AG43" i="30"/>
  <c r="AG60" i="30"/>
  <c r="AC61" i="30"/>
  <c r="AE61" i="30"/>
  <c r="AW60" i="29"/>
  <c r="AM60" i="29"/>
</calcChain>
</file>

<file path=xl/sharedStrings.xml><?xml version="1.0" encoding="utf-8"?>
<sst xmlns="http://schemas.openxmlformats.org/spreadsheetml/2006/main" count="658" uniqueCount="256">
  <si>
    <t>Государственный компонент</t>
  </si>
  <si>
    <t>Дополнительные виды обучения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</si>
  <si>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</si>
  <si>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</si>
  <si>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</si>
  <si>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</si>
  <si>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</si>
  <si>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</si>
  <si>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</si>
  <si>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</si>
  <si>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</si>
  <si>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</si>
  <si>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</si>
  <si>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</si>
  <si>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</si>
  <si>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</si>
  <si>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</si>
  <si>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</si>
  <si>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</si>
  <si>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</si>
  <si>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</si>
  <si>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</si>
  <si>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</si>
  <si>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</si>
  <si>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</si>
  <si>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</si>
  <si>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</si>
  <si>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</si>
  <si>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</si>
  <si>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</si>
  <si>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</si>
  <si>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</si>
  <si>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</si>
  <si>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</si>
  <si>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</si>
  <si>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</si>
  <si>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</si>
  <si>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</si>
  <si>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</si>
  <si>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</si>
  <si>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</si>
  <si>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</si>
  <si>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</si>
  <si>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</si>
  <si>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</si>
  <si>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</si>
  <si>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</si>
  <si>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</si>
  <si>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</si>
  <si>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</si>
  <si>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</si>
  <si>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</si>
  <si>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</si>
  <si>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</si>
  <si>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</si>
  <si>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</si>
  <si>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</si>
  <si>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</si>
  <si>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</si>
  <si>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</si>
  <si>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</si>
  <si>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</si>
  <si>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</si>
  <si>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</si>
  <si>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</si>
  <si>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</si>
  <si>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</si>
  <si>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</si>
  <si>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</si>
  <si>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</si>
  <si>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</si>
  <si>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</si>
  <si>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</si>
  <si>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</si>
  <si>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</si>
  <si>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</si>
  <si>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</si>
  <si>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</si>
  <si>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</si>
  <si>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</si>
  <si>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</si>
  <si>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</si>
  <si>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</si>
  <si>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</si>
  <si>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</si>
  <si>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*</t>
  </si>
  <si>
    <t>2.2</t>
  </si>
  <si>
    <t>2.2.1</t>
  </si>
  <si>
    <t>2.2.2</t>
  </si>
  <si>
    <t>2.2.3</t>
  </si>
  <si>
    <t>Иностранный язык для делового и профессионального общения</t>
  </si>
  <si>
    <t>2.3.1</t>
  </si>
  <si>
    <t>2.3.2</t>
  </si>
  <si>
    <t>2.4</t>
  </si>
  <si>
    <t>2.4.1</t>
  </si>
  <si>
    <t>2.4.2</t>
  </si>
  <si>
    <t xml:space="preserve">Срок обучения: </t>
  </si>
  <si>
    <t>Ауд. часов</t>
  </si>
  <si>
    <t>Зач. единиц</t>
  </si>
  <si>
    <t>№ п/п</t>
  </si>
  <si>
    <t>1.1</t>
  </si>
  <si>
    <t>1.3</t>
  </si>
  <si>
    <t>2.3</t>
  </si>
  <si>
    <t>2.5</t>
  </si>
  <si>
    <t>2.5.1</t>
  </si>
  <si>
    <t>2.5.2</t>
  </si>
  <si>
    <t>2.5.3</t>
  </si>
  <si>
    <t xml:space="preserve">VI. Итоговая аттестация </t>
  </si>
  <si>
    <t>Научно-исследовательская</t>
  </si>
  <si>
    <t>УПК-4</t>
  </si>
  <si>
    <t>УК-4</t>
  </si>
  <si>
    <t>УК-5</t>
  </si>
  <si>
    <t>СК-4</t>
  </si>
  <si>
    <t>СК-5</t>
  </si>
  <si>
    <t>СК-6</t>
  </si>
  <si>
    <t>СК-7</t>
  </si>
  <si>
    <t>СК-8</t>
  </si>
  <si>
    <t>СК-9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</si>
  <si>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</si>
  <si>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>Философия и методология науки *</t>
  </si>
  <si>
    <t>Иностранный язык *</t>
  </si>
  <si>
    <t>Основы информационных технологий  *</t>
  </si>
  <si>
    <t>УПК-5</t>
  </si>
  <si>
    <t>VII. Матрица компетенций</t>
  </si>
  <si>
    <t>Специальность: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</si>
  <si>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</si>
  <si>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</si>
  <si>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</si>
  <si>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</si>
  <si>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1 семестр,</t>
  </si>
  <si>
    <t>2 семестр,</t>
  </si>
  <si>
    <t>Магистерская диссертация</t>
  </si>
  <si>
    <t>Учреждение образования "Белорусский государственный технологический университет"</t>
  </si>
  <si>
    <t>УЧЕБНЫЙ ПЛАН</t>
  </si>
  <si>
    <t>Проректор по учебной работе</t>
  </si>
  <si>
    <t>А.А. Сакович</t>
  </si>
  <si>
    <t xml:space="preserve">Форма получения образования: заочная </t>
  </si>
  <si>
    <t>УС      1 нед</t>
  </si>
  <si>
    <t>+</t>
  </si>
  <si>
    <t>1 ЛЭС,</t>
  </si>
  <si>
    <t>недели</t>
  </si>
  <si>
    <t>2 ЛЭС,</t>
  </si>
  <si>
    <t>3 ЛЭС,</t>
  </si>
  <si>
    <t>Распределение по курсам и УС, ЛЭС</t>
  </si>
  <si>
    <t>лабораторно-экзаменационная сессия (ЛЭС)</t>
  </si>
  <si>
    <t>установочная сессия (УС)</t>
  </si>
  <si>
    <t>самостоятельная работа по изучению дисциплин учебного плана</t>
  </si>
  <si>
    <t>Самостоятельная работа по изучению дисциплин учебного плана</t>
  </si>
  <si>
    <t>Установочная сессия</t>
  </si>
  <si>
    <t>Рекомендован к утверждению научно-методическим советом БГТУ</t>
  </si>
  <si>
    <t>1  год</t>
  </si>
  <si>
    <t xml:space="preserve">Форма получения образования: </t>
  </si>
  <si>
    <t>очная (дневная)</t>
  </si>
  <si>
    <t>15</t>
  </si>
  <si>
    <t>9</t>
  </si>
  <si>
    <t xml:space="preserve">Микроэкономический анализ и политика </t>
  </si>
  <si>
    <t xml:space="preserve">Макроэкономический анализ и политика </t>
  </si>
  <si>
    <t>1.3.1</t>
  </si>
  <si>
    <t>1.4</t>
  </si>
  <si>
    <t>Модуль "Научно-исследовательская работа"</t>
  </si>
  <si>
    <t>1.3.2</t>
  </si>
  <si>
    <t>1.4.1</t>
  </si>
  <si>
    <t>Научно-исследовательский семинар</t>
  </si>
  <si>
    <t>Курсовая работа</t>
  </si>
  <si>
    <t>Анализировать особенности макроэкономической политики при различных исходных условиях функционирования экономики, разрабатывать мероприятия макроэкономической политики</t>
  </si>
  <si>
    <t>Формировать, обрабатывать и анализировать базы данных для решения практических бизнес-задач в условиях неопределенности</t>
  </si>
  <si>
    <t xml:space="preserve"> </t>
  </si>
  <si>
    <t>Маркетинг и общество</t>
  </si>
  <si>
    <t>Модуль "Маркетинг инноваций"</t>
  </si>
  <si>
    <t>Маркетинг инновационного проекта</t>
  </si>
  <si>
    <t>Интеллектуальный анализ данных в маркетинге</t>
  </si>
  <si>
    <t>Модуль "Брендинг в цифровой среде"</t>
  </si>
  <si>
    <t>Модуль "Цифровой маркетинг"</t>
  </si>
  <si>
    <t>Мобильный маркетинг и аналитика</t>
  </si>
  <si>
    <t>Маркетинг в социальных сетях</t>
  </si>
  <si>
    <t>SEO-оптимизация и контекстная реклама</t>
  </si>
  <si>
    <t>Маркетинговые стратегии в цифровой среде</t>
  </si>
  <si>
    <t>Модуль "Digital-стратегии"</t>
  </si>
  <si>
    <t>СК-3, УК-5</t>
  </si>
  <si>
    <t>СК-7, УК-2</t>
  </si>
  <si>
    <t xml:space="preserve">7-06-0412-04   Маркетинг </t>
  </si>
  <si>
    <t xml:space="preserve"> Профилизация: Цифровой маркетинг</t>
  </si>
  <si>
    <t>Название модуля, учебной дисциплины, курсового проекта                                                     (курсовой работы)</t>
  </si>
  <si>
    <t>Брендинг в цифровой среде</t>
  </si>
  <si>
    <t>Декан инженерно-экономического факультета</t>
  </si>
  <si>
    <t>А.Б.Ольферович</t>
  </si>
  <si>
    <t xml:space="preserve">Учебный план углубленного высшего образования по специальности 7-06-0412-04 "Маркетинг" Профилизация: "Цифровой маркетинг" разработан на основании примерного учебного плана, утвержденного 02.12.2022 Первым заместителем Министра образования Республики Беларусь, регистрационный № 7-06-04-005/пр. </t>
  </si>
  <si>
    <t>Управление контентом и медиапроектами в цифровой среде / Медиапланирование в цифровой среде</t>
  </si>
  <si>
    <t>Маркетинговые коммуникации в цифровой среде /                                Продакт-менеджмент цифровых продуктов</t>
  </si>
  <si>
    <t>Заведующий кафедрой                                  экономической теории и маркетинга</t>
  </si>
  <si>
    <t>К.К.Шебеко</t>
  </si>
  <si>
    <r>
      <t>1</t>
    </r>
    <r>
      <rPr>
        <vertAlign val="superscript"/>
        <sz val="24"/>
        <rFont val="Times New Roman"/>
        <family val="1"/>
        <charset val="204"/>
      </rPr>
      <t>д</t>
    </r>
  </si>
  <si>
    <t>1,5 года</t>
  </si>
  <si>
    <t>Лабораторно-экзаменационная сессия</t>
  </si>
  <si>
    <t>Название модуля, учебной дисциплины, курсового проекта  (курсовой работы)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</si>
  <si>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</si>
  <si>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</si>
  <si>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/ 218</t>
  </si>
  <si>
    <t>/ 60</t>
  </si>
  <si>
    <t>/ 72</t>
  </si>
  <si>
    <t>/ 20</t>
  </si>
  <si>
    <t>/ 96</t>
  </si>
  <si>
    <t>/ 26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</si>
  <si>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</si>
  <si>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/ 50</t>
  </si>
  <si>
    <t>/ 14</t>
  </si>
  <si>
    <t>1.4.2</t>
  </si>
  <si>
    <t>Управление контентом и медиапроектами в цифровой среде/   Медиапланирование в цифровой среде</t>
  </si>
  <si>
    <t>2.2.3, 2.4.2</t>
  </si>
  <si>
    <t>1.4, 2.5.1</t>
  </si>
  <si>
    <t>Декан факультета заочного образования</t>
  </si>
  <si>
    <t>С.А.Прохорчик</t>
  </si>
  <si>
    <t>Модуль "Теоретическая экономика"</t>
  </si>
  <si>
    <t>Проводить маркетинговые исследования, прогнозировать поведение покупателей и разрабатывать стратегии маркетинга с учетом особенностей цифровых технологий</t>
  </si>
  <si>
    <t xml:space="preserve">Разрабатывать коммуникационные стратегии, обосновывать выбор канала коммуникаций, применять основные технологии и современные цифровые устройства, платформы и программное обеспечение маркетинговых коммуникаций в цифровой среде </t>
  </si>
  <si>
    <t>Применять методы научного познания в исследовательской деятельности, генерировать и реализовывать инновационные идеи</t>
  </si>
  <si>
    <t>;</t>
  </si>
  <si>
    <t>Решать научно-исследовательские и инновационные задачи на основе применения информационно-коммуникационных технологий</t>
  </si>
  <si>
    <t>Обеспечивать коммуникации, проявлять лидерские навыки, быть способным к командообразованию и разработке стратегических целей и задач</t>
  </si>
  <si>
    <t>Развивать инновационную восприимчивость и способность к инновационной деятельности</t>
  </si>
  <si>
    <t>Анализировать поведение хозяйствующих субъектов в условиях различных типов рыночных структур, исследовать и разрабатывать рыночную стратегию организации, оценивать последствия государственной микроэкономической политики</t>
  </si>
  <si>
    <t>Обосновывать роль и значимость маркетинга, его социальное и экономическое значение в развитии общества</t>
  </si>
  <si>
    <t>Применять к инновационным проектам методы и инструменты маркетинга, генерировать и продвигать новые идеи, применять их для коммерциализации результатов научно-исследовательской деятельности</t>
  </si>
  <si>
    <t>Осуществлять анализ данных для решения экономических, управленческих, научно-исследовательских задач</t>
  </si>
  <si>
    <t>СК-5, УК-5</t>
  </si>
  <si>
    <t>Внедрять системы управления взаимоотношениями с клиентами, инструменты и методы  цифрового маркетинга, продвижения продукции и услуг в социальных сетях в деятельность  предприятия, использовать поисковую оптимизацию веб-сайтов для привлечения потребителей  продуктов</t>
  </si>
  <si>
    <t>Обосновывать выбор цифровых каналов продвижения  товаров и услуг, формировать портфель заказов на продукцию и оценивать эффективность продаж продуктов</t>
  </si>
  <si>
    <t xml:space="preserve">Проводить научные исследования в сфере цифрового маркетинга   и внедрять их результаты в производственно-торговый процесс </t>
  </si>
  <si>
    <t>УК-4, УПК-4</t>
  </si>
  <si>
    <t>УК-2,5,УПК-5</t>
  </si>
  <si>
    <t>УК-1,3,4</t>
  </si>
  <si>
    <t>СК-2,4</t>
  </si>
  <si>
    <t>СК-1,6 УК-5</t>
  </si>
  <si>
    <t>СК-6,9, УК-2</t>
  </si>
  <si>
    <t>1.4, 2.1, 2.5.2</t>
  </si>
  <si>
    <t>1.3.2, 1.4.2, 2.3.2, 2.4.2, 2.5.3</t>
  </si>
  <si>
    <t>1.1, 1.3.2, 1.4.2, 2.2.1, 2.2.3, 2.3.1</t>
  </si>
  <si>
    <t>Осуществлять продвижение  продуктов предприятий и организаций с помощью цифровых каналов маркетинговых коммуникаций с целью эффективного решения научно-исследовательских, экономико-социальных, управленческих задач</t>
  </si>
  <si>
    <t>1.3.1, 1.4</t>
  </si>
  <si>
    <t>УK-2, 5</t>
  </si>
  <si>
    <t>Осуществлять анализ особенностей реализации маркетинга взаимоотношений, использовать их в практической деятельности предприятий и организаций</t>
  </si>
  <si>
    <t>Осуществлять анализ и создавать информационные базы данных и использовать их в процессе обоснования и принятии маркетинговых решений</t>
  </si>
  <si>
    <t>СК-1,6, УК-5</t>
  </si>
  <si>
    <t>Учебная дисциплина закреплена за кафедрой</t>
  </si>
  <si>
    <t>ФиП</t>
  </si>
  <si>
    <t>МКиТП</t>
  </si>
  <si>
    <t>ИСиТ</t>
  </si>
  <si>
    <t>ЭТиМ</t>
  </si>
  <si>
    <t>УТВЕРЖДЕНО</t>
  </si>
  <si>
    <t>И.В. Войтовым</t>
  </si>
  <si>
    <t>03.05.2023</t>
  </si>
  <si>
    <t>Регистрационный № 06-04-011/уч.</t>
  </si>
  <si>
    <t>Ректором БГТУ</t>
  </si>
  <si>
    <t xml:space="preserve"> И.В. Войтовым</t>
  </si>
  <si>
    <t>Регистрационный № 06-04-012/уч.</t>
  </si>
  <si>
    <t>Протокол № 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</si>
</sst>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36"/>
      <name val="Arial"/>
      <family val="2"/>
      <charset val="204"/>
    </font>
    <font>
      <sz val="28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32"/>
      <name val="Times New Roman"/>
      <family val="1"/>
      <charset val="204"/>
    </font>
    <font>
      <b/>
      <sz val="36"/>
      <name val="Arial Narrow"/>
      <family val="2"/>
      <charset val="204"/>
    </font>
    <font>
      <b/>
      <sz val="44"/>
      <name val="Times New Roman"/>
      <family val="1"/>
      <charset val="204"/>
    </font>
    <font>
      <b/>
      <sz val="24"/>
      <name val="Arial Narrow"/>
      <family val="2"/>
      <charset val="204"/>
    </font>
    <font>
      <sz val="36"/>
      <name val="Arial Narrow"/>
      <family val="2"/>
      <charset val="204"/>
    </font>
    <font>
      <sz val="28"/>
      <color theme="0"/>
      <name val="Times New Roman"/>
      <family val="1"/>
      <charset val="204"/>
    </font>
    <font>
      <b/>
      <sz val="28"/>
      <color theme="0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vertAlign val="superscript"/>
      <sz val="24"/>
      <name val="Times New Roman"/>
      <family val="1"/>
      <charset val="204"/>
    </font>
    <font>
      <b/>
      <sz val="12"/>
      <color indexed="10"/>
      <name val="Arial Narrow"/>
      <family val="2"/>
      <charset val="204"/>
    </font>
    <font>
      <b/>
      <sz val="14"/>
      <name val="Times New Roman"/>
      <family val="1"/>
      <charset val="204"/>
    </font>
    <font>
      <b/>
      <sz val="12"/>
      <name val="Arial Narrow"/>
      <family val="2"/>
      <charset val="204"/>
    </font>
    <font>
      <sz val="11"/>
      <color theme="1"/>
      <name val="Times New Roman"/>
      <family val="1"/>
      <charset val="204"/>
    </font>
    <font>
      <sz val="3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24"/>
      <color theme="1"/>
      <name val="Calibri"/>
      <family val="2"/>
      <charset val="204"/>
      <scheme val="minor"/>
    </font>
    <font>
      <sz val="28"/>
      <color theme="1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28"/>
      <color theme="1"/>
      <name val="Times New Roman"/>
      <family val="1"/>
      <charset val="204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theme="1" tint="0.34998626667073579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indexed="23"/>
      </bottom>
      <diagonal/>
    </border>
    <border>
      <left/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/>
      <top style="hair">
        <color indexed="23"/>
      </top>
      <bottom style="thin">
        <color auto="1"/>
      </bottom>
      <diagonal/>
    </border>
    <border>
      <left/>
      <right style="thin">
        <color auto="1"/>
      </right>
      <top style="hair">
        <color indexed="23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theme="1" tint="0.34998626667073579"/>
      </bottom>
      <diagonal/>
    </border>
    <border>
      <left style="thin">
        <color theme="1" tint="0.34998626667073579"/>
      </left>
      <right/>
      <top style="thin">
        <color auto="1"/>
      </top>
      <bottom style="double">
        <color auto="1"/>
      </bottom>
      <diagonal/>
    </border>
    <border>
      <left/>
      <right style="thin">
        <color theme="1" tint="0.34998626667073579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97">
    <xf numFmtId="0" fontId="0" fillId="0" borderId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85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5" fillId="0" borderId="0" xfId="0" applyFont="1" applyFill="1" applyAlignment="1" applyProtection="1"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7" fillId="0" borderId="0" xfId="0" applyFont="1"/>
    <xf numFmtId="0" fontId="6" fillId="0" borderId="0" xfId="0" applyFont="1"/>
    <xf numFmtId="0" fontId="4" fillId="0" borderId="0" xfId="0" applyFont="1" applyFill="1" applyBorder="1" applyAlignment="1" applyProtection="1">
      <alignment horizontal="left"/>
      <protection locked="0"/>
    </xf>
    <xf numFmtId="0" fontId="8" fillId="0" borderId="0" xfId="0" applyFont="1"/>
    <xf numFmtId="0" fontId="8" fillId="0" borderId="0" xfId="0" applyFont="1" applyFill="1" applyAlignment="1">
      <alignment vertical="center"/>
    </xf>
    <xf numFmtId="0" fontId="8" fillId="0" borderId="0" xfId="0" applyFont="1" applyFill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Fill="1" applyBorder="1"/>
    <xf numFmtId="0" fontId="7" fillId="0" borderId="0" xfId="0" applyFont="1" applyBorder="1"/>
    <xf numFmtId="0" fontId="10" fillId="0" borderId="0" xfId="0" applyFont="1" applyFill="1" applyAlignment="1" applyProtection="1">
      <alignment horizontal="left"/>
      <protection locked="0"/>
    </xf>
    <xf numFmtId="0" fontId="11" fillId="0" borderId="0" xfId="0" applyFont="1" applyFill="1" applyProtection="1"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vertical="center"/>
      <protection locked="0"/>
    </xf>
    <xf numFmtId="49" fontId="13" fillId="0" borderId="0" xfId="0" applyNumberFormat="1" applyFont="1" applyFill="1" applyAlignment="1" applyProtection="1">
      <alignment vertical="center"/>
      <protection locked="0"/>
    </xf>
    <xf numFmtId="49" fontId="13" fillId="0" borderId="0" xfId="0" applyNumberFormat="1" applyFont="1" applyFill="1" applyBorder="1" applyAlignment="1" applyProtection="1">
      <alignment vertical="center"/>
      <protection locked="0"/>
    </xf>
    <xf numFmtId="49" fontId="15" fillId="0" borderId="0" xfId="0" applyNumberFormat="1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 applyProtection="1">
      <protection locked="0"/>
    </xf>
    <xf numFmtId="0" fontId="20" fillId="0" borderId="0" xfId="0" applyFont="1" applyFill="1" applyAlignment="1" applyProtection="1">
      <protection locked="0"/>
    </xf>
    <xf numFmtId="49" fontId="15" fillId="0" borderId="0" xfId="0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Protection="1"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left" vertical="top" wrapText="1"/>
      <protection locked="0"/>
    </xf>
    <xf numFmtId="0" fontId="23" fillId="0" borderId="0" xfId="0" applyFont="1" applyFill="1" applyProtection="1">
      <protection locked="0"/>
    </xf>
    <xf numFmtId="0" fontId="19" fillId="0" borderId="0" xfId="0" applyFont="1" applyFill="1" applyAlignment="1" applyProtection="1">
      <alignment horizontal="center" wrapText="1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49" fontId="25" fillId="0" borderId="0" xfId="0" applyNumberFormat="1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horizontal="left" vertical="center"/>
      <protection locked="0"/>
    </xf>
    <xf numFmtId="0" fontId="27" fillId="0" borderId="0" xfId="0" applyFont="1" applyFill="1" applyProtection="1"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7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2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11" fillId="0" borderId="0" xfId="0" applyFont="1"/>
    <xf numFmtId="0" fontId="32" fillId="0" borderId="0" xfId="0" applyFont="1"/>
    <xf numFmtId="0" fontId="27" fillId="0" borderId="0" xfId="0" applyFont="1"/>
    <xf numFmtId="0" fontId="27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justify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/>
    <xf numFmtId="0" fontId="12" fillId="0" borderId="0" xfId="0" applyFont="1"/>
    <xf numFmtId="0" fontId="12" fillId="0" borderId="0" xfId="0" applyFont="1" applyFill="1" applyAlignment="1">
      <alignment horizontal="right" vertical="top"/>
    </xf>
    <xf numFmtId="0" fontId="12" fillId="0" borderId="0" xfId="0" applyFont="1" applyFill="1"/>
    <xf numFmtId="0" fontId="33" fillId="0" borderId="0" xfId="0" applyFont="1" applyFill="1" applyAlignment="1">
      <alignment horizontal="right" vertical="top"/>
    </xf>
    <xf numFmtId="0" fontId="25" fillId="0" borderId="0" xfId="0" applyFont="1"/>
    <xf numFmtId="0" fontId="31" fillId="0" borderId="0" xfId="0" applyFont="1" applyFill="1" applyAlignment="1">
      <alignment horizontal="right" vertical="top"/>
    </xf>
    <xf numFmtId="0" fontId="13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67" xfId="0" applyFont="1" applyFill="1" applyBorder="1"/>
    <xf numFmtId="0" fontId="13" fillId="0" borderId="67" xfId="0" applyFont="1" applyFill="1" applyBorder="1" applyAlignment="1">
      <alignment vertic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/>
    <xf numFmtId="0" fontId="13" fillId="0" borderId="1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top"/>
    </xf>
    <xf numFmtId="0" fontId="34" fillId="0" borderId="0" xfId="0" applyFont="1" applyFill="1" applyBorder="1" applyAlignment="1">
      <alignment vertical="top"/>
    </xf>
    <xf numFmtId="0" fontId="34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/>
    </xf>
    <xf numFmtId="0" fontId="14" fillId="0" borderId="0" xfId="0" applyFont="1"/>
    <xf numFmtId="0" fontId="14" fillId="0" borderId="0" xfId="0" applyFont="1" applyFill="1" applyBorder="1"/>
    <xf numFmtId="0" fontId="14" fillId="0" borderId="0" xfId="0" applyFont="1" applyFill="1" applyBorder="1" applyAlignment="1" applyProtection="1">
      <alignment horizontal="left" vertical="center"/>
      <protection locked="0"/>
    </xf>
    <xf numFmtId="0" fontId="11" fillId="0" borderId="0" xfId="0" applyFont="1" applyProtection="1">
      <protection locked="0"/>
    </xf>
    <xf numFmtId="49" fontId="19" fillId="0" borderId="0" xfId="0" applyNumberFormat="1" applyFont="1" applyFill="1" applyAlignment="1" applyProtection="1">
      <alignment horizontal="left" vertical="center"/>
      <protection locked="0"/>
    </xf>
    <xf numFmtId="0" fontId="14" fillId="0" borderId="46" xfId="0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Fill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0" fontId="12" fillId="0" borderId="0" xfId="0" applyFont="1" applyFill="1" applyProtection="1"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19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horizontal="center" vertical="center"/>
      <protection locked="0"/>
    </xf>
    <xf numFmtId="49" fontId="28" fillId="0" borderId="19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15" fillId="0" borderId="68" xfId="0" applyNumberFormat="1" applyFont="1" applyFill="1" applyBorder="1" applyAlignment="1" applyProtection="1">
      <alignment horizontal="center" vertical="center"/>
      <protection locked="0"/>
    </xf>
    <xf numFmtId="0" fontId="15" fillId="0" borderId="69" xfId="0" applyNumberFormat="1" applyFont="1" applyFill="1" applyBorder="1" applyAlignment="1" applyProtection="1">
      <alignment horizontal="center" vertical="center"/>
      <protection locked="0"/>
    </xf>
    <xf numFmtId="0" fontId="15" fillId="0" borderId="70" xfId="0" applyNumberFormat="1" applyFont="1" applyFill="1" applyBorder="1" applyAlignment="1" applyProtection="1">
      <alignment horizontal="center" vertical="center"/>
      <protection locked="0"/>
    </xf>
    <xf numFmtId="0" fontId="15" fillId="0" borderId="71" xfId="0" applyNumberFormat="1" applyFont="1" applyFill="1" applyBorder="1" applyAlignment="1" applyProtection="1">
      <alignment horizontal="center" vertical="center"/>
      <protection locked="0"/>
    </xf>
    <xf numFmtId="0" fontId="15" fillId="0" borderId="14" xfId="0" applyNumberFormat="1" applyFont="1" applyFill="1" applyBorder="1" applyAlignment="1" applyProtection="1">
      <alignment horizontal="center" vertical="center"/>
      <protection locked="0"/>
    </xf>
    <xf numFmtId="0" fontId="14" fillId="0" borderId="12" xfId="0" applyFont="1" applyFill="1" applyBorder="1" applyAlignment="1" applyProtection="1">
      <alignment horizontal="center" vertical="center"/>
      <protection locked="0"/>
    </xf>
    <xf numFmtId="0" fontId="14" fillId="0" borderId="12" xfId="0" applyNumberFormat="1" applyFont="1" applyFill="1" applyBorder="1" applyAlignment="1" applyProtection="1">
      <alignment vertical="center"/>
      <protection locked="0"/>
    </xf>
    <xf numFmtId="0" fontId="14" fillId="0" borderId="12" xfId="0" applyFont="1" applyFill="1" applyBorder="1" applyProtection="1">
      <protection locked="0"/>
    </xf>
    <xf numFmtId="0" fontId="12" fillId="4" borderId="0" xfId="0" applyFont="1" applyFill="1" applyAlignment="1">
      <alignment vertical="center" wrapText="1"/>
    </xf>
    <xf numFmtId="0" fontId="12" fillId="0" borderId="0" xfId="0" applyFont="1" applyFill="1" applyBorder="1"/>
    <xf numFmtId="49" fontId="17" fillId="0" borderId="17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NumberFormat="1" applyFont="1" applyFill="1" applyBorder="1" applyAlignment="1" applyProtection="1">
      <alignment vertical="center" textRotation="90" wrapText="1"/>
      <protection locked="0"/>
    </xf>
    <xf numFmtId="0" fontId="26" fillId="0" borderId="0" xfId="0" applyFont="1" applyFill="1" applyBorder="1" applyAlignment="1" applyProtection="1">
      <protection locked="0"/>
    </xf>
    <xf numFmtId="0" fontId="14" fillId="0" borderId="72" xfId="0" applyNumberFormat="1" applyFont="1" applyFill="1" applyBorder="1" applyAlignment="1" applyProtection="1">
      <alignment horizontal="center" vertical="center"/>
      <protection locked="0"/>
    </xf>
    <xf numFmtId="0" fontId="14" fillId="0" borderId="17" xfId="0" applyNumberFormat="1" applyFont="1" applyFill="1" applyBorder="1" applyAlignment="1" applyProtection="1">
      <alignment horizontal="center" vertical="center"/>
      <protection locked="0"/>
    </xf>
    <xf numFmtId="0" fontId="14" fillId="0" borderId="68" xfId="0" applyNumberFormat="1" applyFont="1" applyFill="1" applyBorder="1" applyAlignment="1" applyProtection="1">
      <alignment horizontal="center" vertical="center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49" fontId="17" fillId="0" borderId="4" xfId="0" applyNumberFormat="1" applyFont="1" applyFill="1" applyBorder="1" applyAlignment="1" applyProtection="1">
      <alignment horizontal="center" vertical="center"/>
      <protection locked="0"/>
    </xf>
    <xf numFmtId="0" fontId="15" fillId="0" borderId="81" xfId="0" applyNumberFormat="1" applyFont="1" applyFill="1" applyBorder="1" applyAlignment="1" applyProtection="1">
      <alignment horizontal="center" vertical="center"/>
      <protection locked="0"/>
    </xf>
    <xf numFmtId="0" fontId="14" fillId="0" borderId="98" xfId="0" applyNumberFormat="1" applyFont="1" applyFill="1" applyBorder="1" applyAlignment="1" applyProtection="1">
      <alignment horizontal="center" vertical="center"/>
      <protection locked="0"/>
    </xf>
    <xf numFmtId="0" fontId="14" fillId="0" borderId="31" xfId="0" applyNumberFormat="1" applyFont="1" applyFill="1" applyBorder="1" applyAlignment="1" applyProtection="1">
      <alignment horizontal="center" vertical="center"/>
      <protection locked="0"/>
    </xf>
    <xf numFmtId="0" fontId="14" fillId="0" borderId="66" xfId="0" applyNumberFormat="1" applyFont="1" applyFill="1" applyBorder="1" applyAlignment="1" applyProtection="1">
      <alignment horizontal="center" vertical="center"/>
      <protection locked="0"/>
    </xf>
    <xf numFmtId="49" fontId="17" fillId="0" borderId="8" xfId="0" applyNumberFormat="1" applyFont="1" applyFill="1" applyBorder="1" applyAlignment="1" applyProtection="1">
      <alignment horizontal="left" vertical="center"/>
      <protection locked="0"/>
    </xf>
    <xf numFmtId="49" fontId="17" fillId="0" borderId="9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24" fillId="0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7" fillId="0" borderId="9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7" fillId="0" borderId="23" xfId="0" applyFont="1" applyFill="1" applyBorder="1" applyAlignment="1" applyProtection="1">
      <alignment horizontal="center" vertical="center"/>
      <protection locked="0"/>
    </xf>
    <xf numFmtId="49" fontId="38" fillId="0" borderId="0" xfId="0" applyNumberFormat="1" applyFont="1" applyFill="1" applyAlignment="1" applyProtection="1">
      <alignment horizontal="left" vertical="center"/>
      <protection locked="0"/>
    </xf>
    <xf numFmtId="0" fontId="38" fillId="0" borderId="0" xfId="0" applyFont="1" applyFill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vertical="center"/>
      <protection locked="0"/>
    </xf>
    <xf numFmtId="0" fontId="38" fillId="0" borderId="0" xfId="0" applyFont="1" applyFill="1" applyAlignment="1" applyProtection="1">
      <alignment horizontal="left" vertical="center"/>
      <protection locked="0"/>
    </xf>
    <xf numFmtId="0" fontId="38" fillId="0" borderId="0" xfId="0" applyFont="1" applyFill="1" applyAlignment="1" applyProtection="1">
      <alignment horizontal="left" vertical="top" wrapText="1"/>
      <protection locked="0"/>
    </xf>
    <xf numFmtId="0" fontId="38" fillId="0" borderId="0" xfId="0" applyFont="1" applyFill="1" applyProtection="1">
      <protection locked="0"/>
    </xf>
    <xf numFmtId="49" fontId="38" fillId="0" borderId="0" xfId="0" applyNumberFormat="1" applyFont="1" applyFill="1" applyAlignment="1" applyProtection="1">
      <alignment vertical="center"/>
      <protection locked="0"/>
    </xf>
    <xf numFmtId="0" fontId="18" fillId="0" borderId="0" xfId="0" applyNumberFormat="1" applyFont="1" applyFill="1" applyBorder="1" applyAlignment="1" applyProtection="1">
      <alignment vertical="center"/>
      <protection locked="0"/>
    </xf>
    <xf numFmtId="0" fontId="18" fillId="0" borderId="0" xfId="0" applyNumberFormat="1" applyFont="1" applyFill="1" applyBorder="1" applyAlignment="1" applyProtection="1">
      <alignment horizontal="left" vertical="center"/>
      <protection locked="0"/>
    </xf>
    <xf numFmtId="0" fontId="18" fillId="0" borderId="0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Alignment="1" applyProtection="1">
      <protection locked="0"/>
    </xf>
    <xf numFmtId="0" fontId="39" fillId="0" borderId="0" xfId="0" applyFont="1" applyFill="1" applyAlignment="1" applyProtection="1">
      <protection locked="0"/>
    </xf>
    <xf numFmtId="0" fontId="40" fillId="0" borderId="0" xfId="0" applyFont="1" applyFill="1" applyAlignment="1" applyProtection="1">
      <alignment vertical="center"/>
      <protection locked="0"/>
    </xf>
    <xf numFmtId="0" fontId="13" fillId="0" borderId="0" xfId="0" applyFont="1" applyFill="1" applyAlignment="1" applyProtection="1">
      <alignment vertical="top"/>
      <protection locked="0"/>
    </xf>
    <xf numFmtId="0" fontId="13" fillId="0" borderId="0" xfId="0" applyFont="1" applyFill="1" applyAlignment="1" applyProtection="1">
      <alignment vertical="center" wrapText="1"/>
      <protection locked="0"/>
    </xf>
    <xf numFmtId="0" fontId="17" fillId="0" borderId="0" xfId="0" applyFont="1" applyFill="1" applyAlignment="1" applyProtection="1">
      <protection locked="0"/>
    </xf>
    <xf numFmtId="49" fontId="17" fillId="0" borderId="9" xfId="0" applyNumberFormat="1" applyFont="1" applyFill="1" applyBorder="1" applyAlignment="1" applyProtection="1">
      <alignment horizontal="center" vertical="center"/>
      <protection locked="0"/>
    </xf>
    <xf numFmtId="49" fontId="17" fillId="0" borderId="9" xfId="0" applyNumberFormat="1" applyFont="1" applyFill="1" applyBorder="1" applyAlignment="1" applyProtection="1">
      <alignment vertical="center"/>
      <protection locked="0"/>
    </xf>
    <xf numFmtId="49" fontId="17" fillId="0" borderId="36" xfId="0" applyNumberFormat="1" applyFont="1" applyFill="1" applyBorder="1" applyAlignment="1" applyProtection="1">
      <alignment vertical="center"/>
      <protection locked="0"/>
    </xf>
    <xf numFmtId="0" fontId="41" fillId="0" borderId="0" xfId="0" applyFont="1" applyFill="1" applyAlignment="1" applyProtection="1"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7" fillId="0" borderId="23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Protection="1">
      <protection locked="0"/>
    </xf>
    <xf numFmtId="0" fontId="13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vertical="center"/>
      <protection locked="0"/>
    </xf>
    <xf numFmtId="0" fontId="4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3" fillId="0" borderId="0" xfId="0" applyFont="1"/>
    <xf numFmtId="0" fontId="9" fillId="0" borderId="0" xfId="0" applyFont="1"/>
    <xf numFmtId="0" fontId="45" fillId="0" borderId="0" xfId="0" applyFont="1"/>
    <xf numFmtId="0" fontId="46" fillId="0" borderId="0" xfId="0" applyFont="1"/>
    <xf numFmtId="0" fontId="33" fillId="0" borderId="0" xfId="0" applyFont="1"/>
    <xf numFmtId="0" fontId="47" fillId="0" borderId="0" xfId="0" applyFont="1"/>
    <xf numFmtId="1" fontId="28" fillId="3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Border="1" applyAlignment="1">
      <alignment horizontal="center" vertical="center" wrapText="1"/>
    </xf>
    <xf numFmtId="0" fontId="13" fillId="0" borderId="0" xfId="0" applyFont="1" applyFill="1" applyAlignment="1" applyProtection="1">
      <alignment horizontal="center" vertical="center"/>
      <protection locked="0"/>
    </xf>
    <xf numFmtId="0" fontId="16" fillId="0" borderId="26" xfId="0" applyFont="1" applyFill="1" applyBorder="1" applyAlignment="1" applyProtection="1">
      <alignment horizontal="center" vertical="center"/>
      <protection locked="0"/>
    </xf>
    <xf numFmtId="0" fontId="17" fillId="0" borderId="25" xfId="0" applyFont="1" applyFill="1" applyBorder="1" applyAlignment="1" applyProtection="1">
      <alignment horizontal="center" vertical="center"/>
      <protection locked="0"/>
    </xf>
    <xf numFmtId="0" fontId="17" fillId="0" borderId="26" xfId="0" applyFont="1" applyFill="1" applyBorder="1" applyAlignment="1" applyProtection="1">
      <alignment horizontal="center" vertical="center"/>
      <protection locked="0"/>
    </xf>
    <xf numFmtId="0" fontId="17" fillId="0" borderId="20" xfId="0" applyFont="1" applyFill="1" applyBorder="1" applyAlignment="1" applyProtection="1">
      <alignment horizontal="center" vertical="center"/>
      <protection locked="0"/>
    </xf>
    <xf numFmtId="0" fontId="17" fillId="0" borderId="26" xfId="0" applyFont="1" applyFill="1" applyBorder="1" applyAlignment="1" applyProtection="1">
      <alignment horizontal="left" vertical="center"/>
      <protection locked="0"/>
    </xf>
    <xf numFmtId="0" fontId="17" fillId="0" borderId="20" xfId="0" applyFont="1" applyFill="1" applyBorder="1" applyAlignment="1" applyProtection="1">
      <alignment horizontal="right" vertical="center"/>
      <protection locked="0"/>
    </xf>
    <xf numFmtId="0" fontId="17" fillId="0" borderId="39" xfId="0" applyFont="1" applyFill="1" applyBorder="1" applyAlignment="1" applyProtection="1">
      <alignment horizontal="center" vertical="center"/>
      <protection locked="0"/>
    </xf>
    <xf numFmtId="0" fontId="14" fillId="0" borderId="38" xfId="0" applyFont="1" applyFill="1" applyBorder="1" applyAlignment="1" applyProtection="1">
      <alignment horizontal="center" vertical="center"/>
      <protection locked="0"/>
    </xf>
    <xf numFmtId="0" fontId="14" fillId="0" borderId="39" xfId="0" applyFont="1" applyFill="1" applyBorder="1" applyAlignment="1" applyProtection="1">
      <alignment horizontal="center" vertical="center"/>
      <protection locked="0"/>
    </xf>
    <xf numFmtId="0" fontId="14" fillId="0" borderId="38" xfId="0" applyFont="1" applyFill="1" applyBorder="1" applyAlignment="1" applyProtection="1">
      <alignment horizontal="right" vertical="center"/>
      <protection locked="0"/>
    </xf>
    <xf numFmtId="0" fontId="14" fillId="0" borderId="39" xfId="0" applyFont="1" applyFill="1" applyBorder="1" applyAlignment="1" applyProtection="1">
      <alignment horizontal="left" vertical="center"/>
      <protection locked="0"/>
    </xf>
    <xf numFmtId="0" fontId="14" fillId="0" borderId="25" xfId="0" applyFont="1" applyFill="1" applyBorder="1" applyAlignment="1" applyProtection="1">
      <alignment horizontal="center" vertical="center"/>
      <protection locked="0"/>
    </xf>
    <xf numFmtId="0" fontId="14" fillId="0" borderId="26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4" fillId="0" borderId="26" xfId="0" applyFont="1" applyFill="1" applyBorder="1" applyAlignment="1" applyProtection="1">
      <alignment horizontal="left" vertical="center"/>
      <protection locked="0"/>
    </xf>
    <xf numFmtId="0" fontId="14" fillId="0" borderId="20" xfId="0" applyFont="1" applyFill="1" applyBorder="1" applyAlignment="1" applyProtection="1">
      <alignment horizontal="left" vertical="center"/>
      <protection locked="0"/>
    </xf>
    <xf numFmtId="0" fontId="14" fillId="0" borderId="20" xfId="0" applyFont="1" applyFill="1" applyBorder="1" applyAlignment="1" applyProtection="1">
      <alignment horizontal="right" vertical="center"/>
      <protection locked="0"/>
    </xf>
    <xf numFmtId="0" fontId="14" fillId="0" borderId="90" xfId="0" applyFont="1" applyFill="1" applyBorder="1" applyAlignment="1" applyProtection="1">
      <alignment horizontal="right" vertical="center"/>
      <protection locked="0"/>
    </xf>
    <xf numFmtId="0" fontId="14" fillId="0" borderId="92" xfId="0" applyFont="1" applyFill="1" applyBorder="1" applyAlignment="1" applyProtection="1">
      <alignment horizontal="left" vertical="center"/>
      <protection locked="0"/>
    </xf>
    <xf numFmtId="0" fontId="14" fillId="0" borderId="90" xfId="0" applyFont="1" applyFill="1" applyBorder="1" applyAlignment="1" applyProtection="1">
      <alignment horizontal="center" vertical="center"/>
      <protection locked="0"/>
    </xf>
    <xf numFmtId="0" fontId="14" fillId="0" borderId="92" xfId="0" applyFont="1" applyFill="1" applyBorder="1" applyAlignment="1" applyProtection="1">
      <alignment horizontal="center" vertical="center"/>
      <protection locked="0"/>
    </xf>
    <xf numFmtId="0" fontId="14" fillId="0" borderId="91" xfId="0" applyFont="1" applyFill="1" applyBorder="1" applyAlignment="1" applyProtection="1">
      <alignment horizontal="center" vertical="center"/>
      <protection locked="0"/>
    </xf>
    <xf numFmtId="0" fontId="14" fillId="0" borderId="88" xfId="0" applyFont="1" applyFill="1" applyBorder="1" applyAlignment="1" applyProtection="1">
      <alignment horizontal="center" vertical="center"/>
      <protection locked="0"/>
    </xf>
    <xf numFmtId="0" fontId="14" fillId="0" borderId="78" xfId="0" applyFont="1" applyFill="1" applyBorder="1" applyAlignment="1" applyProtection="1">
      <alignment horizontal="center" vertical="center"/>
      <protection locked="0"/>
    </xf>
    <xf numFmtId="0" fontId="14" fillId="0" borderId="88" xfId="0" applyFont="1" applyFill="1" applyBorder="1" applyAlignment="1" applyProtection="1">
      <alignment horizontal="left" vertical="center"/>
      <protection locked="0"/>
    </xf>
    <xf numFmtId="0" fontId="14" fillId="0" borderId="78" xfId="0" applyFont="1" applyFill="1" applyBorder="1" applyAlignment="1" applyProtection="1">
      <alignment horizontal="left" vertical="center"/>
      <protection locked="0"/>
    </xf>
    <xf numFmtId="0" fontId="14" fillId="0" borderId="87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wrapText="1"/>
      <protection locked="0"/>
    </xf>
    <xf numFmtId="0" fontId="14" fillId="0" borderId="49" xfId="0" applyFont="1" applyFill="1" applyBorder="1" applyAlignment="1" applyProtection="1">
      <alignment horizontal="left" vertical="center"/>
      <protection locked="0"/>
    </xf>
    <xf numFmtId="0" fontId="17" fillId="0" borderId="87" xfId="0" applyFont="1" applyFill="1" applyBorder="1" applyAlignment="1" applyProtection="1">
      <alignment horizontal="center" vertical="center"/>
      <protection locked="0"/>
    </xf>
    <xf numFmtId="0" fontId="17" fillId="0" borderId="74" xfId="0" applyFont="1" applyFill="1" applyBorder="1" applyAlignment="1" applyProtection="1">
      <alignment horizontal="center" vertical="center"/>
      <protection locked="0"/>
    </xf>
    <xf numFmtId="0" fontId="17" fillId="0" borderId="80" xfId="0" applyFont="1" applyFill="1" applyBorder="1" applyAlignment="1" applyProtection="1">
      <alignment horizontal="left" vertical="center"/>
      <protection locked="0"/>
    </xf>
    <xf numFmtId="0" fontId="14" fillId="0" borderId="74" xfId="0" applyFont="1" applyFill="1" applyBorder="1" applyAlignment="1" applyProtection="1">
      <alignment horizontal="center" vertical="center"/>
      <protection locked="0"/>
    </xf>
    <xf numFmtId="0" fontId="14" fillId="0" borderId="80" xfId="0" applyFont="1" applyFill="1" applyBorder="1" applyAlignment="1" applyProtection="1">
      <alignment horizontal="left" vertical="center"/>
      <protection locked="0"/>
    </xf>
    <xf numFmtId="0" fontId="14" fillId="0" borderId="74" xfId="0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>
      <alignment horizontal="left"/>
    </xf>
    <xf numFmtId="0" fontId="12" fillId="0" borderId="0" xfId="0" applyFont="1" applyBorder="1"/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top" wrapText="1"/>
    </xf>
    <xf numFmtId="0" fontId="25" fillId="0" borderId="0" xfId="0" applyFont="1" applyFill="1" applyAlignment="1">
      <alignment horizontal="center" vertical="top" wrapText="1"/>
    </xf>
    <xf numFmtId="0" fontId="35" fillId="0" borderId="0" xfId="0" applyFont="1" applyFill="1" applyAlignment="1">
      <alignment horizontal="center" vertical="top" wrapText="1"/>
    </xf>
    <xf numFmtId="0" fontId="38" fillId="0" borderId="0" xfId="0" applyFont="1" applyFill="1" applyAlignment="1">
      <alignment vertical="center" wrapText="1"/>
    </xf>
    <xf numFmtId="0" fontId="38" fillId="0" borderId="0" xfId="0" applyFont="1" applyFill="1" applyAlignment="1">
      <alignment horizontal="left" vertical="top" wrapText="1"/>
    </xf>
    <xf numFmtId="0" fontId="18" fillId="0" borderId="0" xfId="0" applyFont="1" applyFill="1" applyAlignment="1" applyProtection="1">
      <alignment vertical="center"/>
      <protection locked="0"/>
    </xf>
    <xf numFmtId="0" fontId="18" fillId="0" borderId="0" xfId="0" applyFont="1" applyFill="1" applyAlignment="1" applyProtection="1">
      <alignment wrapText="1"/>
      <protection locked="0"/>
    </xf>
    <xf numFmtId="0" fontId="49" fillId="0" borderId="0" xfId="0" applyFont="1" applyFill="1" applyProtection="1">
      <protection locked="0"/>
    </xf>
    <xf numFmtId="0" fontId="18" fillId="0" borderId="0" xfId="0" applyFont="1" applyFill="1" applyAlignment="1" applyProtection="1">
      <alignment vertical="center" wrapText="1"/>
      <protection locked="0"/>
    </xf>
    <xf numFmtId="0" fontId="20" fillId="0" borderId="0" xfId="0" applyFont="1" applyFill="1" applyAlignment="1" applyProtection="1">
      <alignment horizontal="left" vertical="top" wrapText="1"/>
      <protection locked="0"/>
    </xf>
    <xf numFmtId="0" fontId="51" fillId="0" borderId="0" xfId="0" applyFont="1" applyFill="1" applyProtection="1">
      <protection locked="0"/>
    </xf>
    <xf numFmtId="0" fontId="18" fillId="0" borderId="0" xfId="0" applyFont="1" applyFill="1" applyAlignment="1" applyProtection="1">
      <alignment horizontal="left" vertical="top" wrapText="1"/>
      <protection locked="0"/>
    </xf>
    <xf numFmtId="0" fontId="18" fillId="0" borderId="0" xfId="0" applyFont="1" applyFill="1" applyAlignment="1" applyProtection="1">
      <alignment vertical="top"/>
      <protection locked="0"/>
    </xf>
    <xf numFmtId="0" fontId="17" fillId="0" borderId="88" xfId="0" applyFont="1" applyFill="1" applyBorder="1" applyAlignment="1" applyProtection="1">
      <alignment horizontal="center" vertical="center"/>
      <protection locked="0"/>
    </xf>
    <xf numFmtId="0" fontId="28" fillId="5" borderId="52" xfId="0" applyFont="1" applyFill="1" applyBorder="1" applyAlignment="1" applyProtection="1">
      <alignment horizontal="center" vertical="center"/>
      <protection locked="0"/>
    </xf>
    <xf numFmtId="0" fontId="28" fillId="5" borderId="53" xfId="0" applyFont="1" applyFill="1" applyBorder="1" applyAlignment="1" applyProtection="1">
      <alignment horizontal="center" vertical="center"/>
      <protection locked="0"/>
    </xf>
    <xf numFmtId="0" fontId="12" fillId="0" borderId="48" xfId="0" applyFont="1" applyFill="1" applyBorder="1" applyAlignment="1" applyProtection="1">
      <alignment horizontal="center" vertical="center"/>
      <protection locked="0"/>
    </xf>
    <xf numFmtId="0" fontId="12" fillId="0" borderId="50" xfId="0" applyFont="1" applyFill="1" applyBorder="1" applyAlignment="1" applyProtection="1">
      <alignment horizontal="center" vertical="center"/>
      <protection locked="0"/>
    </xf>
    <xf numFmtId="0" fontId="12" fillId="0" borderId="57" xfId="0" applyFont="1" applyFill="1" applyBorder="1" applyAlignment="1" applyProtection="1">
      <alignment horizontal="center" vertical="center"/>
      <protection locked="0"/>
    </xf>
    <xf numFmtId="0" fontId="38" fillId="0" borderId="0" xfId="0" applyFont="1" applyFill="1" applyAlignment="1">
      <alignment horizontal="left" vertical="top" wrapText="1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/>
      <protection locked="0"/>
    </xf>
    <xf numFmtId="0" fontId="19" fillId="0" borderId="0" xfId="0" applyFont="1" applyFill="1" applyBorder="1" applyAlignment="1" applyProtection="1">
      <alignment horizontal="left" vertical="top" wrapText="1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52" fillId="0" borderId="0" xfId="0" applyFont="1"/>
    <xf numFmtId="0" fontId="17" fillId="0" borderId="0" xfId="0" applyFont="1" applyFill="1" applyBorder="1" applyAlignment="1" applyProtection="1">
      <alignment horizontal="center"/>
      <protection locked="0"/>
    </xf>
    <xf numFmtId="0" fontId="40" fillId="0" borderId="0" xfId="0" applyFont="1" applyFill="1" applyAlignment="1" applyProtection="1">
      <protection locked="0"/>
    </xf>
    <xf numFmtId="0" fontId="53" fillId="0" borderId="0" xfId="0" applyFont="1"/>
    <xf numFmtId="49" fontId="38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protection locked="0"/>
    </xf>
    <xf numFmtId="0" fontId="0" fillId="0" borderId="0" xfId="0" applyBorder="1"/>
    <xf numFmtId="0" fontId="38" fillId="0" borderId="0" xfId="0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 applyProtection="1">
      <alignment vertical="center"/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54" fillId="0" borderId="0" xfId="0" applyFont="1" applyFill="1"/>
    <xf numFmtId="0" fontId="20" fillId="2" borderId="0" xfId="0" applyFont="1" applyFill="1" applyAlignment="1" applyProtection="1">
      <alignment horizontal="center" wrapText="1"/>
      <protection locked="0"/>
    </xf>
    <xf numFmtId="0" fontId="20" fillId="2" borderId="0" xfId="0" applyFont="1" applyFill="1" applyAlignment="1" applyProtection="1">
      <alignment horizontal="left" vertical="top" wrapText="1"/>
      <protection locked="0"/>
    </xf>
    <xf numFmtId="0" fontId="38" fillId="0" borderId="0" xfId="0" applyFont="1" applyFill="1" applyBorder="1" applyAlignment="1" applyProtection="1">
      <alignment horizontal="left" vertical="top" wrapText="1"/>
      <protection locked="0"/>
    </xf>
    <xf numFmtId="0" fontId="19" fillId="0" borderId="0" xfId="0" applyFont="1" applyFill="1" applyAlignment="1" applyProtection="1">
      <alignment vertical="top"/>
      <protection locked="0"/>
    </xf>
    <xf numFmtId="0" fontId="20" fillId="0" borderId="0" xfId="0" applyFont="1" applyFill="1" applyAlignment="1" applyProtection="1">
      <alignment vertical="top"/>
      <protection locked="0"/>
    </xf>
    <xf numFmtId="0" fontId="28" fillId="0" borderId="0" xfId="0" applyFont="1" applyFill="1" applyAlignment="1" applyProtection="1">
      <alignment vertical="center" wrapText="1"/>
      <protection locked="0"/>
    </xf>
    <xf numFmtId="0" fontId="19" fillId="0" borderId="0" xfId="0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0" fontId="55" fillId="0" borderId="0" xfId="0" applyFont="1"/>
    <xf numFmtId="0" fontId="14" fillId="0" borderId="12" xfId="0" applyNumberFormat="1" applyFont="1" applyFill="1" applyBorder="1" applyAlignment="1" applyProtection="1">
      <alignment horizontal="center" vertical="center"/>
      <protection locked="0"/>
    </xf>
    <xf numFmtId="0" fontId="26" fillId="0" borderId="15" xfId="0" applyFont="1" applyFill="1" applyBorder="1" applyAlignment="1" applyProtection="1">
      <protection locked="0"/>
    </xf>
    <xf numFmtId="0" fontId="15" fillId="0" borderId="104" xfId="0" applyNumberFormat="1" applyFont="1" applyFill="1" applyBorder="1" applyAlignment="1" applyProtection="1">
      <alignment horizontal="center" vertical="center"/>
      <protection locked="0"/>
    </xf>
    <xf numFmtId="0" fontId="15" fillId="0" borderId="105" xfId="0" applyNumberFormat="1" applyFont="1" applyFill="1" applyBorder="1" applyAlignment="1" applyProtection="1">
      <alignment horizontal="center" vertical="center"/>
      <protection locked="0"/>
    </xf>
    <xf numFmtId="0" fontId="15" fillId="0" borderId="106" xfId="0" applyNumberFormat="1" applyFont="1" applyFill="1" applyBorder="1" applyAlignment="1" applyProtection="1">
      <alignment horizontal="center" vertical="center"/>
      <protection locked="0"/>
    </xf>
    <xf numFmtId="0" fontId="15" fillId="0" borderId="107" xfId="0" applyNumberFormat="1" applyFont="1" applyFill="1" applyBorder="1" applyAlignment="1" applyProtection="1">
      <alignment horizontal="center" vertical="center"/>
      <protection locked="0"/>
    </xf>
    <xf numFmtId="0" fontId="15" fillId="0" borderId="108" xfId="0" applyNumberFormat="1" applyFont="1" applyFill="1" applyBorder="1" applyAlignment="1" applyProtection="1">
      <alignment horizontal="center" vertical="center"/>
      <protection locked="0"/>
    </xf>
    <xf numFmtId="0" fontId="15" fillId="0" borderId="109" xfId="0" applyNumberFormat="1" applyFont="1" applyFill="1" applyBorder="1" applyAlignment="1" applyProtection="1">
      <alignment horizontal="center" vertical="center"/>
      <protection locked="0"/>
    </xf>
    <xf numFmtId="0" fontId="15" fillId="0" borderId="89" xfId="0" applyNumberFormat="1" applyFont="1" applyFill="1" applyBorder="1" applyAlignment="1" applyProtection="1">
      <alignment horizontal="center" vertical="center"/>
      <protection locked="0"/>
    </xf>
    <xf numFmtId="0" fontId="29" fillId="0" borderId="110" xfId="0" applyNumberFormat="1" applyFont="1" applyFill="1" applyBorder="1" applyAlignment="1" applyProtection="1">
      <alignment horizontal="center" vertical="center"/>
      <protection locked="0"/>
    </xf>
    <xf numFmtId="0" fontId="29" fillId="0" borderId="111" xfId="0" applyNumberFormat="1" applyFont="1" applyFill="1" applyBorder="1" applyAlignment="1" applyProtection="1">
      <alignment horizontal="center" vertical="center"/>
      <protection locked="0"/>
    </xf>
    <xf numFmtId="0" fontId="29" fillId="0" borderId="112" xfId="0" applyNumberFormat="1" applyFont="1" applyFill="1" applyBorder="1" applyAlignment="1" applyProtection="1">
      <alignment horizontal="center" vertical="center"/>
      <protection locked="0"/>
    </xf>
    <xf numFmtId="0" fontId="17" fillId="0" borderId="113" xfId="0" applyFont="1" applyFill="1" applyBorder="1" applyAlignment="1" applyProtection="1">
      <alignment horizontal="center" vertical="center" wrapText="1"/>
      <protection locked="0"/>
    </xf>
    <xf numFmtId="49" fontId="17" fillId="0" borderId="17" xfId="0" applyNumberFormat="1" applyFont="1" applyFill="1" applyBorder="1" applyAlignment="1" applyProtection="1">
      <alignment horizontal="left" vertical="center"/>
      <protection locked="0"/>
    </xf>
    <xf numFmtId="0" fontId="17" fillId="0" borderId="17" xfId="0" applyFont="1" applyFill="1" applyBorder="1" applyAlignment="1" applyProtection="1">
      <alignment horizontal="center" vertical="center"/>
      <protection locked="0"/>
    </xf>
    <xf numFmtId="49" fontId="17" fillId="0" borderId="17" xfId="0" applyNumberFormat="1" applyFont="1" applyFill="1" applyBorder="1" applyAlignment="1" applyProtection="1">
      <alignment vertical="center"/>
      <protection locked="0"/>
    </xf>
    <xf numFmtId="49" fontId="17" fillId="0" borderId="17" xfId="0" applyNumberFormat="1" applyFont="1" applyFill="1" applyBorder="1" applyProtection="1">
      <protection locked="0"/>
    </xf>
    <xf numFmtId="0" fontId="17" fillId="0" borderId="76" xfId="0" applyFont="1" applyFill="1" applyBorder="1" applyAlignment="1" applyProtection="1">
      <alignment horizontal="center" vertical="center"/>
      <protection locked="0"/>
    </xf>
    <xf numFmtId="0" fontId="58" fillId="0" borderId="0" xfId="0" applyFont="1" applyBorder="1"/>
    <xf numFmtId="0" fontId="58" fillId="0" borderId="0" xfId="0" applyFont="1"/>
    <xf numFmtId="0" fontId="17" fillId="0" borderId="114" xfId="0" applyFont="1" applyFill="1" applyBorder="1" applyAlignment="1" applyProtection="1">
      <alignment horizontal="center" vertical="center" wrapText="1"/>
      <protection locked="0"/>
    </xf>
    <xf numFmtId="49" fontId="17" fillId="0" borderId="115" xfId="0" applyNumberFormat="1" applyFont="1" applyFill="1" applyBorder="1" applyAlignment="1" applyProtection="1">
      <alignment horizontal="left" vertical="center"/>
      <protection locked="0"/>
    </xf>
    <xf numFmtId="0" fontId="17" fillId="0" borderId="115" xfId="0" applyFont="1" applyFill="1" applyBorder="1" applyAlignment="1" applyProtection="1">
      <alignment horizontal="center" vertical="center"/>
      <protection locked="0"/>
    </xf>
    <xf numFmtId="0" fontId="17" fillId="0" borderId="6" xfId="0" applyFont="1" applyFill="1" applyBorder="1" applyAlignment="1" applyProtection="1">
      <alignment horizontal="center" vertical="center"/>
      <protection locked="0"/>
    </xf>
    <xf numFmtId="49" fontId="17" fillId="0" borderId="115" xfId="0" applyNumberFormat="1" applyFont="1" applyFill="1" applyBorder="1" applyAlignment="1" applyProtection="1">
      <alignment horizontal="center" vertical="center"/>
      <protection locked="0"/>
    </xf>
    <xf numFmtId="0" fontId="17" fillId="0" borderId="116" xfId="0" applyFont="1" applyFill="1" applyBorder="1" applyAlignment="1" applyProtection="1">
      <alignment horizontal="center" vertical="center"/>
      <protection locked="0"/>
    </xf>
    <xf numFmtId="0" fontId="17" fillId="0" borderId="117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Protection="1">
      <protection locked="0"/>
    </xf>
    <xf numFmtId="0" fontId="17" fillId="0" borderId="64" xfId="0" applyFont="1" applyFill="1" applyBorder="1" applyAlignment="1" applyProtection="1">
      <alignment horizontal="center" vertical="center"/>
      <protection locked="0"/>
    </xf>
    <xf numFmtId="0" fontId="17" fillId="0" borderId="120" xfId="0" applyFont="1" applyFill="1" applyBorder="1" applyAlignment="1" applyProtection="1">
      <alignment horizontal="center" vertical="center"/>
      <protection locked="0"/>
    </xf>
    <xf numFmtId="0" fontId="12" fillId="0" borderId="121" xfId="0" applyFont="1" applyFill="1" applyBorder="1" applyAlignment="1" applyProtection="1">
      <alignment horizontal="center" vertical="center"/>
      <protection locked="0"/>
    </xf>
    <xf numFmtId="0" fontId="59" fillId="0" borderId="0" xfId="0" applyFont="1"/>
    <xf numFmtId="0" fontId="28" fillId="0" borderId="121" xfId="0" applyFont="1" applyFill="1" applyBorder="1" applyAlignment="1" applyProtection="1">
      <alignment horizontal="center" vertical="center"/>
      <protection locked="0"/>
    </xf>
    <xf numFmtId="49" fontId="28" fillId="0" borderId="121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/>
    <xf numFmtId="49" fontId="28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26" fillId="0" borderId="0" xfId="0" applyFont="1" applyFill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7" fillId="0" borderId="122" xfId="0" applyFont="1" applyFill="1" applyBorder="1" applyAlignment="1" applyProtection="1">
      <alignment horizontal="center" vertical="center"/>
      <protection locked="0"/>
    </xf>
    <xf numFmtId="0" fontId="30" fillId="0" borderId="124" xfId="0" applyFont="1" applyFill="1" applyBorder="1" applyAlignment="1" applyProtection="1">
      <alignment horizontal="center" vertical="center"/>
      <protection locked="0"/>
    </xf>
    <xf numFmtId="0" fontId="14" fillId="0" borderId="125" xfId="0" applyFont="1" applyFill="1" applyBorder="1" applyAlignment="1" applyProtection="1">
      <alignment horizontal="center" vertical="center"/>
      <protection locked="0"/>
    </xf>
    <xf numFmtId="0" fontId="17" fillId="0" borderId="128" xfId="0" applyFont="1" applyFill="1" applyBorder="1" applyAlignment="1" applyProtection="1">
      <alignment horizontal="left" vertical="center"/>
      <protection locked="0"/>
    </xf>
    <xf numFmtId="0" fontId="14" fillId="0" borderId="123" xfId="0" applyFont="1" applyFill="1" applyBorder="1" applyAlignment="1" applyProtection="1">
      <alignment horizontal="center" vertical="center"/>
      <protection locked="0"/>
    </xf>
    <xf numFmtId="0" fontId="17" fillId="0" borderId="123" xfId="0" applyFont="1" applyFill="1" applyBorder="1" applyAlignment="1" applyProtection="1">
      <alignment horizontal="left" vertical="center"/>
      <protection locked="0"/>
    </xf>
    <xf numFmtId="0" fontId="14" fillId="0" borderId="122" xfId="0" applyFont="1" applyFill="1" applyBorder="1" applyAlignment="1" applyProtection="1">
      <alignment horizontal="center" vertical="center"/>
      <protection locked="0"/>
    </xf>
    <xf numFmtId="0" fontId="30" fillId="0" borderId="128" xfId="0" applyFont="1" applyFill="1" applyBorder="1" applyAlignment="1" applyProtection="1">
      <alignment horizontal="center" vertical="center"/>
      <protection locked="0"/>
    </xf>
    <xf numFmtId="0" fontId="17" fillId="0" borderId="125" xfId="0" applyFont="1" applyFill="1" applyBorder="1" applyAlignment="1" applyProtection="1">
      <alignment horizontal="center" vertical="center"/>
      <protection locked="0"/>
    </xf>
    <xf numFmtId="0" fontId="17" fillId="0" borderId="124" xfId="0" applyFont="1" applyFill="1" applyBorder="1" applyAlignment="1" applyProtection="1">
      <alignment horizontal="left" vertical="center"/>
      <protection locked="0"/>
    </xf>
    <xf numFmtId="0" fontId="16" fillId="0" borderId="128" xfId="0" applyFont="1" applyFill="1" applyBorder="1" applyAlignment="1" applyProtection="1">
      <alignment horizontal="center" vertical="center"/>
      <protection locked="0"/>
    </xf>
    <xf numFmtId="0" fontId="17" fillId="0" borderId="128" xfId="0" applyFont="1" applyFill="1" applyBorder="1" applyAlignment="1" applyProtection="1">
      <alignment horizontal="center" vertical="center"/>
      <protection locked="0"/>
    </xf>
    <xf numFmtId="0" fontId="17" fillId="0" borderId="124" xfId="0" applyFont="1" applyFill="1" applyBorder="1" applyAlignment="1" applyProtection="1">
      <alignment horizontal="center" vertical="center"/>
      <protection locked="0"/>
    </xf>
    <xf numFmtId="0" fontId="12" fillId="0" borderId="122" xfId="0" applyFont="1" applyFill="1" applyBorder="1" applyAlignment="1" applyProtection="1">
      <alignment horizontal="center" vertical="center"/>
      <protection locked="0"/>
    </xf>
    <xf numFmtId="0" fontId="12" fillId="0" borderId="124" xfId="0" applyFont="1" applyFill="1" applyBorder="1" applyAlignment="1" applyProtection="1">
      <alignment horizontal="center" vertical="center"/>
      <protection locked="0"/>
    </xf>
    <xf numFmtId="0" fontId="12" fillId="0" borderId="123" xfId="0" applyFont="1" applyFill="1" applyBorder="1" applyAlignment="1" applyProtection="1">
      <alignment horizontal="right" vertical="center"/>
      <protection locked="0"/>
    </xf>
    <xf numFmtId="0" fontId="12" fillId="0" borderId="124" xfId="0" applyFont="1" applyFill="1" applyBorder="1" applyAlignment="1" applyProtection="1">
      <alignment horizontal="left" vertical="center"/>
      <protection locked="0"/>
    </xf>
    <xf numFmtId="0" fontId="25" fillId="0" borderId="124" xfId="0" applyFont="1" applyFill="1" applyBorder="1" applyAlignment="1" applyProtection="1">
      <alignment horizontal="center" vertical="center"/>
      <protection locked="0"/>
    </xf>
    <xf numFmtId="0" fontId="14" fillId="0" borderId="128" xfId="0" applyFont="1" applyFill="1" applyBorder="1" applyAlignment="1" applyProtection="1">
      <alignment horizontal="left" vertical="center"/>
      <protection locked="0"/>
    </xf>
    <xf numFmtId="0" fontId="14" fillId="0" borderId="125" xfId="0" applyFont="1" applyFill="1" applyBorder="1" applyAlignment="1" applyProtection="1">
      <alignment horizontal="left" vertical="center"/>
      <protection locked="0"/>
    </xf>
    <xf numFmtId="0" fontId="14" fillId="0" borderId="123" xfId="0" applyFont="1" applyFill="1" applyBorder="1" applyAlignment="1" applyProtection="1">
      <alignment horizontal="left" vertical="center"/>
      <protection locked="0"/>
    </xf>
    <xf numFmtId="0" fontId="14" fillId="0" borderId="124" xfId="0" applyFont="1" applyFill="1" applyBorder="1" applyAlignment="1" applyProtection="1">
      <alignment horizontal="center" vertical="center"/>
      <protection locked="0"/>
    </xf>
    <xf numFmtId="0" fontId="14" fillId="0" borderId="128" xfId="0" applyFont="1" applyFill="1" applyBorder="1" applyAlignment="1" applyProtection="1">
      <alignment horizontal="center" vertical="center"/>
      <protection locked="0"/>
    </xf>
    <xf numFmtId="0" fontId="14" fillId="0" borderId="124" xfId="0" applyFont="1" applyFill="1" applyBorder="1" applyAlignment="1" applyProtection="1">
      <alignment horizontal="left" vertical="center"/>
      <protection locked="0"/>
    </xf>
    <xf numFmtId="0" fontId="14" fillId="0" borderId="125" xfId="0" applyFont="1" applyFill="1" applyBorder="1" applyAlignment="1" applyProtection="1">
      <alignment horizontal="right" vertical="center"/>
      <protection locked="0"/>
    </xf>
    <xf numFmtId="0" fontId="14" fillId="0" borderId="123" xfId="0" applyFont="1" applyFill="1" applyBorder="1" applyAlignment="1" applyProtection="1">
      <alignment horizontal="right" vertical="center"/>
      <protection locked="0"/>
    </xf>
    <xf numFmtId="0" fontId="12" fillId="0" borderId="129" xfId="0" applyFont="1" applyFill="1" applyBorder="1" applyAlignment="1" applyProtection="1">
      <alignment horizontal="right" vertical="center"/>
      <protection locked="0"/>
    </xf>
    <xf numFmtId="0" fontId="12" fillId="0" borderId="130" xfId="0" applyFont="1" applyFill="1" applyBorder="1" applyAlignment="1" applyProtection="1">
      <alignment horizontal="left" vertical="center"/>
      <protection locked="0"/>
    </xf>
    <xf numFmtId="0" fontId="12" fillId="0" borderId="118" xfId="0" applyFont="1" applyFill="1" applyBorder="1" applyAlignment="1" applyProtection="1">
      <alignment horizontal="center" vertical="center"/>
      <protection locked="0"/>
    </xf>
    <xf numFmtId="0" fontId="14" fillId="0" borderId="129" xfId="0" applyFont="1" applyFill="1" applyBorder="1" applyAlignment="1" applyProtection="1">
      <alignment horizontal="center" vertical="center"/>
      <protection locked="0"/>
    </xf>
    <xf numFmtId="0" fontId="14" fillId="0" borderId="130" xfId="0" applyFont="1" applyFill="1" applyBorder="1" applyAlignment="1" applyProtection="1">
      <alignment horizontal="center" vertical="center"/>
      <protection locked="0"/>
    </xf>
    <xf numFmtId="0" fontId="14" fillId="0" borderId="117" xfId="0" applyFont="1" applyFill="1" applyBorder="1" applyAlignment="1" applyProtection="1">
      <alignment horizontal="center" vertical="center"/>
      <protection locked="0"/>
    </xf>
    <xf numFmtId="0" fontId="14" fillId="0" borderId="119" xfId="0" applyFont="1" applyFill="1" applyBorder="1" applyAlignment="1" applyProtection="1">
      <alignment horizontal="left" vertical="center"/>
      <protection locked="0"/>
    </xf>
    <xf numFmtId="0" fontId="14" fillId="0" borderId="117" xfId="0" applyFont="1" applyFill="1" applyBorder="1" applyAlignment="1" applyProtection="1">
      <alignment horizontal="left" vertical="center"/>
      <protection locked="0"/>
    </xf>
    <xf numFmtId="0" fontId="14" fillId="0" borderId="118" xfId="0" applyFont="1" applyFill="1" applyBorder="1" applyAlignment="1" applyProtection="1">
      <alignment horizontal="left" vertical="center"/>
      <protection locked="0"/>
    </xf>
    <xf numFmtId="0" fontId="14" fillId="0" borderId="130" xfId="0" applyFont="1" applyFill="1" applyBorder="1" applyAlignment="1" applyProtection="1">
      <alignment horizontal="left" vertical="center"/>
      <protection locked="0"/>
    </xf>
    <xf numFmtId="0" fontId="14" fillId="0" borderId="129" xfId="0" applyFont="1" applyFill="1" applyBorder="1" applyAlignment="1" applyProtection="1">
      <alignment horizontal="left" vertical="center"/>
      <protection locked="0"/>
    </xf>
    <xf numFmtId="0" fontId="14" fillId="0" borderId="118" xfId="0" applyFont="1" applyFill="1" applyBorder="1" applyAlignment="1" applyProtection="1">
      <alignment horizontal="center" vertical="center"/>
      <protection locked="0"/>
    </xf>
    <xf numFmtId="0" fontId="14" fillId="0" borderId="119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28" fillId="0" borderId="58" xfId="0" applyFont="1" applyFill="1" applyBorder="1" applyAlignment="1" applyProtection="1">
      <alignment horizontal="left" vertical="center"/>
      <protection locked="0"/>
    </xf>
    <xf numFmtId="0" fontId="28" fillId="0" borderId="59" xfId="0" applyFont="1" applyFill="1" applyBorder="1" applyAlignment="1" applyProtection="1">
      <alignment horizontal="left" vertical="center"/>
      <protection locked="0"/>
    </xf>
    <xf numFmtId="0" fontId="28" fillId="0" borderId="60" xfId="0" applyFont="1" applyFill="1" applyBorder="1" applyAlignment="1" applyProtection="1">
      <alignment horizontal="left" vertical="center"/>
      <protection locked="0"/>
    </xf>
    <xf numFmtId="0" fontId="28" fillId="0" borderId="122" xfId="0" applyFont="1" applyFill="1" applyBorder="1" applyAlignment="1" applyProtection="1">
      <alignment horizontal="left" vertical="center"/>
      <protection locked="0"/>
    </xf>
    <xf numFmtId="0" fontId="28" fillId="0" borderId="123" xfId="0" applyFont="1" applyFill="1" applyBorder="1" applyAlignment="1" applyProtection="1">
      <alignment horizontal="left" vertical="center"/>
      <protection locked="0"/>
    </xf>
    <xf numFmtId="0" fontId="28" fillId="0" borderId="124" xfId="0" applyFont="1" applyFill="1" applyBorder="1" applyAlignment="1" applyProtection="1">
      <alignment horizontal="left" vertical="center"/>
      <protection locked="0"/>
    </xf>
    <xf numFmtId="0" fontId="28" fillId="0" borderId="129" xfId="0" applyFont="1" applyFill="1" applyBorder="1" applyAlignment="1" applyProtection="1">
      <alignment horizontal="left" vertical="center"/>
      <protection locked="0"/>
    </xf>
    <xf numFmtId="0" fontId="28" fillId="0" borderId="118" xfId="0" applyFont="1" applyFill="1" applyBorder="1" applyAlignment="1" applyProtection="1">
      <alignment horizontal="left" vertical="center"/>
      <protection locked="0"/>
    </xf>
    <xf numFmtId="0" fontId="28" fillId="0" borderId="130" xfId="0" applyFont="1" applyFill="1" applyBorder="1" applyAlignment="1" applyProtection="1">
      <alignment horizontal="left" vertical="center"/>
      <protection locked="0"/>
    </xf>
    <xf numFmtId="0" fontId="12" fillId="0" borderId="37" xfId="0" applyFont="1" applyFill="1" applyBorder="1" applyAlignment="1" applyProtection="1">
      <alignment horizontal="center" vertical="center"/>
      <protection locked="0"/>
    </xf>
    <xf numFmtId="0" fontId="12" fillId="0" borderId="50" xfId="0" applyFont="1" applyFill="1" applyBorder="1" applyAlignment="1" applyProtection="1">
      <alignment horizontal="left" vertical="center"/>
      <protection locked="0"/>
    </xf>
    <xf numFmtId="0" fontId="12" fillId="0" borderId="37" xfId="0" applyFont="1" applyFill="1" applyBorder="1" applyAlignment="1" applyProtection="1">
      <alignment horizontal="left" vertical="center"/>
      <protection locked="0"/>
    </xf>
    <xf numFmtId="0" fontId="28" fillId="0" borderId="63" xfId="0" applyFont="1" applyFill="1" applyBorder="1" applyAlignment="1" applyProtection="1">
      <alignment horizontal="center" vertical="center"/>
      <protection locked="0"/>
    </xf>
    <xf numFmtId="0" fontId="12" fillId="0" borderId="18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center" vertical="center" wrapText="1"/>
    </xf>
    <xf numFmtId="0" fontId="16" fillId="0" borderId="124" xfId="0" applyFont="1" applyFill="1" applyBorder="1" applyAlignment="1" applyProtection="1">
      <alignment horizontal="center" vertical="center"/>
      <protection locked="0"/>
    </xf>
    <xf numFmtId="0" fontId="50" fillId="2" borderId="0" xfId="0" applyFont="1" applyFill="1" applyAlignment="1" applyProtection="1">
      <alignment vertical="top" wrapText="1"/>
      <protection locked="0"/>
    </xf>
    <xf numFmtId="0" fontId="62" fillId="0" borderId="0" xfId="0" applyFont="1"/>
    <xf numFmtId="0" fontId="27" fillId="4" borderId="0" xfId="0" applyFont="1" applyFill="1" applyAlignment="1" applyProtection="1">
      <alignment horizontal="left" vertical="center"/>
      <protection locked="0"/>
    </xf>
    <xf numFmtId="49" fontId="12" fillId="0" borderId="77" xfId="0" applyNumberFormat="1" applyFont="1" applyFill="1" applyBorder="1" applyAlignment="1" applyProtection="1">
      <alignment horizontal="center" vertical="center"/>
      <protection locked="0"/>
    </xf>
    <xf numFmtId="49" fontId="12" fillId="0" borderId="73" xfId="0" applyNumberFormat="1" applyFont="1" applyFill="1" applyBorder="1" applyAlignment="1" applyProtection="1">
      <alignment horizontal="center" vertical="center"/>
      <protection locked="0"/>
    </xf>
    <xf numFmtId="49" fontId="12" fillId="0" borderId="28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0" fontId="18" fillId="0" borderId="49" xfId="0" applyFont="1" applyFill="1" applyBorder="1" applyAlignment="1" applyProtection="1">
      <alignment horizontal="center" vertical="center"/>
      <protection locked="0"/>
    </xf>
    <xf numFmtId="49" fontId="28" fillId="0" borderId="77" xfId="0" applyNumberFormat="1" applyFont="1" applyFill="1" applyBorder="1" applyAlignment="1" applyProtection="1">
      <alignment horizontal="center" vertical="center"/>
      <protection locked="0"/>
    </xf>
    <xf numFmtId="49" fontId="28" fillId="0" borderId="73" xfId="0" applyNumberFormat="1" applyFont="1" applyFill="1" applyBorder="1" applyAlignment="1" applyProtection="1">
      <alignment horizontal="center" vertical="center"/>
      <protection locked="0"/>
    </xf>
    <xf numFmtId="49" fontId="28" fillId="0" borderId="28" xfId="0" applyNumberFormat="1" applyFont="1" applyFill="1" applyBorder="1" applyAlignment="1" applyProtection="1">
      <alignment horizontal="center" vertical="center"/>
      <protection locked="0"/>
    </xf>
    <xf numFmtId="0" fontId="12" fillId="0" borderId="34" xfId="0" applyFont="1" applyFill="1" applyBorder="1" applyAlignment="1" applyProtection="1">
      <alignment horizontal="center" vertical="center"/>
      <protection locked="0"/>
    </xf>
    <xf numFmtId="0" fontId="12" fillId="0" borderId="46" xfId="0" applyFont="1" applyFill="1" applyBorder="1" applyAlignment="1" applyProtection="1">
      <alignment horizontal="center" vertical="center"/>
      <protection locked="0"/>
    </xf>
    <xf numFmtId="0" fontId="12" fillId="0" borderId="36" xfId="0" applyFont="1" applyFill="1" applyBorder="1" applyAlignment="1" applyProtection="1">
      <alignment horizontal="center" vertical="center"/>
      <protection locked="0"/>
    </xf>
    <xf numFmtId="0" fontId="28" fillId="0" borderId="78" xfId="0" applyFont="1" applyFill="1" applyBorder="1" applyAlignment="1" applyProtection="1">
      <alignment horizontal="center" vertical="center"/>
      <protection locked="0"/>
    </xf>
    <xf numFmtId="0" fontId="28" fillId="0" borderId="91" xfId="0" applyFont="1" applyFill="1" applyBorder="1" applyAlignment="1" applyProtection="1">
      <alignment horizontal="center" vertical="center"/>
      <protection locked="0"/>
    </xf>
    <xf numFmtId="0" fontId="28" fillId="0" borderId="92" xfId="0" applyFont="1" applyFill="1" applyBorder="1" applyAlignment="1" applyProtection="1">
      <alignment horizontal="center" vertical="center"/>
      <protection locked="0"/>
    </xf>
    <xf numFmtId="0" fontId="14" fillId="0" borderId="41" xfId="0" applyFont="1" applyFill="1" applyBorder="1" applyAlignment="1" applyProtection="1">
      <alignment horizontal="center" vertical="center"/>
      <protection locked="0"/>
    </xf>
    <xf numFmtId="0" fontId="12" fillId="0" borderId="129" xfId="0" applyFont="1" applyFill="1" applyBorder="1" applyAlignment="1" applyProtection="1">
      <alignment horizontal="center" vertical="center"/>
      <protection locked="0"/>
    </xf>
    <xf numFmtId="0" fontId="12" fillId="0" borderId="118" xfId="0" applyFont="1" applyFill="1" applyBorder="1" applyAlignment="1" applyProtection="1">
      <alignment horizontal="center" vertical="center"/>
      <protection locked="0"/>
    </xf>
    <xf numFmtId="0" fontId="12" fillId="0" borderId="130" xfId="0" applyFont="1" applyFill="1" applyBorder="1" applyAlignment="1" applyProtection="1">
      <alignment horizontal="center" vertical="center"/>
      <protection locked="0"/>
    </xf>
    <xf numFmtId="0" fontId="12" fillId="0" borderId="19" xfId="0" applyFont="1" applyFill="1" applyBorder="1" applyAlignment="1" applyProtection="1">
      <alignment horizontal="center" vertical="center"/>
      <protection locked="0"/>
    </xf>
    <xf numFmtId="0" fontId="12" fillId="0" borderId="74" xfId="0" applyFont="1" applyFill="1" applyBorder="1" applyAlignment="1" applyProtection="1">
      <alignment horizontal="center" vertical="center"/>
      <protection locked="0"/>
    </xf>
    <xf numFmtId="0" fontId="12" fillId="0" borderId="75" xfId="0" applyFont="1" applyFill="1" applyBorder="1" applyAlignment="1" applyProtection="1">
      <alignment horizontal="center" vertical="center"/>
      <protection locked="0"/>
    </xf>
    <xf numFmtId="0" fontId="12" fillId="0" borderId="122" xfId="0" applyFont="1" applyFill="1" applyBorder="1" applyAlignment="1" applyProtection="1">
      <alignment horizontal="center" vertical="center"/>
      <protection locked="0"/>
    </xf>
    <xf numFmtId="0" fontId="12" fillId="0" borderId="123" xfId="0" applyFont="1" applyFill="1" applyBorder="1" applyAlignment="1" applyProtection="1">
      <alignment horizontal="center" vertical="center"/>
      <protection locked="0"/>
    </xf>
    <xf numFmtId="0" fontId="12" fillId="0" borderId="124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horizontal="center" vertical="center"/>
      <protection locked="0"/>
    </xf>
    <xf numFmtId="1" fontId="28" fillId="0" borderId="74" xfId="0" applyNumberFormat="1" applyFont="1" applyFill="1" applyBorder="1" applyAlignment="1" applyProtection="1">
      <alignment horizontal="center" vertical="center"/>
      <protection locked="0"/>
    </xf>
    <xf numFmtId="1" fontId="28" fillId="0" borderId="87" xfId="0" applyNumberFormat="1" applyFont="1" applyFill="1" applyBorder="1" applyAlignment="1" applyProtection="1">
      <alignment horizontal="center" vertical="center"/>
      <protection locked="0"/>
    </xf>
    <xf numFmtId="1" fontId="28" fillId="0" borderId="75" xfId="0" applyNumberFormat="1" applyFont="1" applyFill="1" applyBorder="1" applyAlignment="1" applyProtection="1">
      <alignment horizontal="center" vertical="center"/>
      <protection locked="0"/>
    </xf>
    <xf numFmtId="1" fontId="28" fillId="0" borderId="80" xfId="0" applyNumberFormat="1" applyFont="1" applyFill="1" applyBorder="1" applyAlignment="1" applyProtection="1">
      <alignment horizontal="center" vertical="center"/>
      <protection locked="0"/>
    </xf>
    <xf numFmtId="0" fontId="28" fillId="0" borderId="74" xfId="0" applyFont="1" applyFill="1" applyBorder="1" applyAlignment="1" applyProtection="1">
      <alignment horizontal="center" vertical="center"/>
      <protection locked="0"/>
    </xf>
    <xf numFmtId="0" fontId="28" fillId="0" borderId="87" xfId="0" applyFont="1" applyFill="1" applyBorder="1" applyAlignment="1" applyProtection="1">
      <alignment horizontal="center" vertical="center"/>
      <protection locked="0"/>
    </xf>
    <xf numFmtId="0" fontId="28" fillId="0" borderId="80" xfId="0" applyFont="1" applyFill="1" applyBorder="1" applyAlignment="1" applyProtection="1">
      <alignment horizontal="center" vertical="center"/>
      <protection locked="0"/>
    </xf>
    <xf numFmtId="0" fontId="12" fillId="0" borderId="9" xfId="0" applyFont="1" applyFill="1" applyBorder="1" applyAlignment="1" applyProtection="1">
      <alignment horizontal="center" vertical="center"/>
      <protection locked="0"/>
    </xf>
    <xf numFmtId="0" fontId="44" fillId="0" borderId="61" xfId="0" applyFont="1" applyFill="1" applyBorder="1" applyAlignment="1" applyProtection="1">
      <alignment horizontal="center" vertical="center"/>
      <protection locked="0"/>
    </xf>
    <xf numFmtId="0" fontId="44" fillId="0" borderId="2" xfId="0" applyFont="1" applyFill="1" applyBorder="1" applyAlignment="1" applyProtection="1">
      <alignment horizontal="center" vertical="center"/>
      <protection locked="0"/>
    </xf>
    <xf numFmtId="0" fontId="44" fillId="0" borderId="65" xfId="0" applyFont="1" applyFill="1" applyBorder="1" applyAlignment="1" applyProtection="1">
      <alignment horizontal="center" vertical="center"/>
      <protection locked="0"/>
    </xf>
    <xf numFmtId="0" fontId="44" fillId="0" borderId="15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0" fontId="44" fillId="0" borderId="16" xfId="0" applyFont="1" applyFill="1" applyBorder="1" applyAlignment="1" applyProtection="1">
      <alignment horizontal="center" vertical="center"/>
      <protection locked="0"/>
    </xf>
    <xf numFmtId="0" fontId="44" fillId="0" borderId="64" xfId="0" applyFont="1" applyFill="1" applyBorder="1" applyAlignment="1" applyProtection="1">
      <alignment horizontal="center" vertical="center"/>
      <protection locked="0"/>
    </xf>
    <xf numFmtId="0" fontId="44" fillId="0" borderId="49" xfId="0" applyFont="1" applyFill="1" applyBorder="1" applyAlignment="1" applyProtection="1">
      <alignment horizontal="center" vertical="center"/>
      <protection locked="0"/>
    </xf>
    <xf numFmtId="0" fontId="44" fillId="0" borderId="66" xfId="0" applyFont="1" applyFill="1" applyBorder="1" applyAlignment="1" applyProtection="1">
      <alignment horizontal="center" vertical="center"/>
      <protection locked="0"/>
    </xf>
    <xf numFmtId="0" fontId="28" fillId="0" borderId="75" xfId="0" applyFont="1" applyFill="1" applyBorder="1" applyAlignment="1" applyProtection="1">
      <alignment horizontal="center" vertical="center"/>
      <protection locked="0"/>
    </xf>
    <xf numFmtId="0" fontId="12" fillId="0" borderId="74" xfId="0" applyFont="1" applyFill="1" applyBorder="1" applyAlignment="1" applyProtection="1">
      <alignment vertical="center"/>
      <protection locked="0"/>
    </xf>
    <xf numFmtId="0" fontId="12" fillId="0" borderId="87" xfId="0" applyFont="1" applyFill="1" applyBorder="1" applyAlignment="1" applyProtection="1">
      <alignment vertical="center"/>
      <protection locked="0"/>
    </xf>
    <xf numFmtId="0" fontId="12" fillId="0" borderId="75" xfId="0" applyFont="1" applyFill="1" applyBorder="1" applyAlignment="1" applyProtection="1">
      <alignment vertical="center"/>
      <protection locked="0"/>
    </xf>
    <xf numFmtId="0" fontId="12" fillId="0" borderId="87" xfId="0" applyFont="1" applyFill="1" applyBorder="1" applyAlignment="1" applyProtection="1">
      <alignment horizontal="center" vertical="center"/>
      <protection locked="0"/>
    </xf>
    <xf numFmtId="0" fontId="12" fillId="0" borderId="80" xfId="0" applyFont="1" applyFill="1" applyBorder="1" applyAlignment="1" applyProtection="1">
      <alignment horizontal="center" vertical="center"/>
      <protection locked="0"/>
    </xf>
    <xf numFmtId="0" fontId="12" fillId="0" borderId="38" xfId="0" applyFont="1" applyFill="1" applyBorder="1" applyAlignment="1" applyProtection="1">
      <alignment horizontal="center" vertical="center"/>
      <protection locked="0"/>
    </xf>
    <xf numFmtId="0" fontId="12" fillId="0" borderId="39" xfId="0" applyFont="1" applyFill="1" applyBorder="1" applyAlignment="1" applyProtection="1">
      <alignment horizontal="center" vertical="center"/>
      <protection locked="0"/>
    </xf>
    <xf numFmtId="0" fontId="12" fillId="0" borderId="26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28" fillId="0" borderId="41" xfId="0" applyFont="1" applyFill="1" applyBorder="1" applyAlignment="1" applyProtection="1">
      <alignment horizontal="center" vertical="center"/>
      <protection locked="0"/>
    </xf>
    <xf numFmtId="0" fontId="43" fillId="0" borderId="19" xfId="0" applyFont="1" applyFill="1" applyBorder="1" applyAlignment="1" applyProtection="1">
      <alignment horizontal="center" vertical="center"/>
      <protection locked="0"/>
    </xf>
    <xf numFmtId="0" fontId="28" fillId="0" borderId="26" xfId="0" applyFont="1" applyFill="1" applyBorder="1" applyAlignment="1" applyProtection="1">
      <alignment horizontal="center" vertical="center"/>
      <protection locked="0"/>
    </xf>
    <xf numFmtId="0" fontId="12" fillId="0" borderId="91" xfId="0" applyFont="1" applyFill="1" applyBorder="1" applyAlignment="1" applyProtection="1">
      <alignment vertical="center"/>
      <protection locked="0"/>
    </xf>
    <xf numFmtId="0" fontId="12" fillId="0" borderId="92" xfId="0" applyFont="1" applyFill="1" applyBorder="1" applyAlignment="1" applyProtection="1">
      <alignment vertical="center"/>
      <protection locked="0"/>
    </xf>
    <xf numFmtId="0" fontId="28" fillId="0" borderId="96" xfId="0" applyFont="1" applyFill="1" applyBorder="1" applyAlignment="1" applyProtection="1">
      <alignment horizontal="center" vertical="center"/>
      <protection locked="0"/>
    </xf>
    <xf numFmtId="0" fontId="28" fillId="0" borderId="76" xfId="0" applyFont="1" applyFill="1" applyBorder="1" applyAlignment="1" applyProtection="1">
      <alignment horizontal="center" vertical="center"/>
      <protection locked="0"/>
    </xf>
    <xf numFmtId="0" fontId="28" fillId="0" borderId="93" xfId="0" applyFont="1" applyFill="1" applyBorder="1" applyAlignment="1" applyProtection="1">
      <alignment horizontal="center" vertical="center"/>
      <protection locked="0"/>
    </xf>
    <xf numFmtId="0" fontId="12" fillId="0" borderId="41" xfId="0" applyFont="1" applyFill="1" applyBorder="1" applyAlignment="1" applyProtection="1">
      <alignment horizontal="center" vertical="center"/>
      <protection locked="0"/>
    </xf>
    <xf numFmtId="0" fontId="12" fillId="0" borderId="28" xfId="0" applyFont="1" applyFill="1" applyBorder="1" applyAlignment="1" applyProtection="1">
      <alignment horizontal="center" vertical="center"/>
      <protection locked="0"/>
    </xf>
    <xf numFmtId="0" fontId="12" fillId="0" borderId="73" xfId="0" applyFont="1" applyFill="1" applyBorder="1" applyAlignment="1" applyProtection="1">
      <alignment horizontal="center" vertical="center"/>
      <protection locked="0"/>
    </xf>
    <xf numFmtId="0" fontId="12" fillId="0" borderId="122" xfId="0" applyFont="1" applyFill="1" applyBorder="1" applyAlignment="1" applyProtection="1">
      <alignment horizontal="center" vertical="center" wrapText="1"/>
      <protection locked="0"/>
    </xf>
    <xf numFmtId="0" fontId="12" fillId="0" borderId="123" xfId="0" applyFont="1" applyFill="1" applyBorder="1" applyAlignment="1" applyProtection="1">
      <alignment horizontal="center" vertical="center" wrapText="1"/>
      <protection locked="0"/>
    </xf>
    <xf numFmtId="0" fontId="12" fillId="0" borderId="124" xfId="0" applyFont="1" applyFill="1" applyBorder="1" applyAlignment="1" applyProtection="1">
      <alignment horizontal="center" vertical="center" wrapText="1"/>
      <protection locked="0"/>
    </xf>
    <xf numFmtId="0" fontId="28" fillId="0" borderId="122" xfId="0" applyFont="1" applyFill="1" applyBorder="1" applyAlignment="1" applyProtection="1">
      <alignment horizontal="center" vertical="center"/>
      <protection locked="0"/>
    </xf>
    <xf numFmtId="0" fontId="28" fillId="0" borderId="123" xfId="0" applyFont="1" applyFill="1" applyBorder="1" applyAlignment="1" applyProtection="1">
      <alignment horizontal="center" vertical="center"/>
      <protection locked="0"/>
    </xf>
    <xf numFmtId="0" fontId="28" fillId="0" borderId="124" xfId="0" applyFont="1" applyFill="1" applyBorder="1" applyAlignment="1" applyProtection="1">
      <alignment horizontal="center"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28" fillId="0" borderId="28" xfId="0" applyFont="1" applyFill="1" applyBorder="1" applyAlignment="1" applyProtection="1">
      <alignment horizontal="center" vertical="center"/>
      <protection locked="0"/>
    </xf>
    <xf numFmtId="0" fontId="28" fillId="0" borderId="17" xfId="0" applyFont="1" applyFill="1" applyBorder="1" applyAlignment="1" applyProtection="1">
      <alignment horizontal="center" vertical="center"/>
      <protection locked="0"/>
    </xf>
    <xf numFmtId="0" fontId="33" fillId="0" borderId="43" xfId="0" applyFont="1" applyFill="1" applyBorder="1" applyAlignment="1" applyProtection="1">
      <alignment horizontal="center" vertical="center"/>
      <protection locked="0"/>
    </xf>
    <xf numFmtId="0" fontId="12" fillId="0" borderId="43" xfId="0" applyFont="1" applyFill="1" applyBorder="1" applyAlignment="1" applyProtection="1">
      <alignment horizontal="center" vertical="center"/>
      <protection locked="0"/>
    </xf>
    <xf numFmtId="0" fontId="28" fillId="0" borderId="37" xfId="0" applyFont="1" applyFill="1" applyBorder="1" applyAlignment="1" applyProtection="1">
      <alignment horizontal="center" vertical="center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31" xfId="0" applyFont="1" applyFill="1" applyBorder="1" applyAlignment="1" applyProtection="1">
      <alignment horizontal="center" vertical="center"/>
      <protection locked="0"/>
    </xf>
    <xf numFmtId="0" fontId="12" fillId="0" borderId="42" xfId="0" applyFont="1" applyFill="1" applyBorder="1" applyAlignment="1" applyProtection="1">
      <alignment horizontal="center" vertical="center"/>
      <protection locked="0"/>
    </xf>
    <xf numFmtId="0" fontId="12" fillId="0" borderId="35" xfId="0" applyFont="1" applyFill="1" applyBorder="1" applyAlignment="1" applyProtection="1">
      <alignment horizontal="center" vertical="center"/>
      <protection locked="0"/>
    </xf>
    <xf numFmtId="0" fontId="12" fillId="0" borderId="21" xfId="0" applyFont="1" applyFill="1" applyBorder="1" applyAlignment="1" applyProtection="1">
      <alignment horizontal="center" vertical="center"/>
      <protection locked="0"/>
    </xf>
    <xf numFmtId="0" fontId="28" fillId="5" borderId="36" xfId="0" applyFont="1" applyFill="1" applyBorder="1" applyAlignment="1" applyProtection="1">
      <alignment horizontal="center" vertical="center"/>
      <protection locked="0"/>
    </xf>
    <xf numFmtId="0" fontId="28" fillId="5" borderId="9" xfId="0" applyFont="1" applyFill="1" applyBorder="1" applyAlignment="1" applyProtection="1">
      <alignment horizontal="center" vertical="center"/>
      <protection locked="0"/>
    </xf>
    <xf numFmtId="0" fontId="28" fillId="5" borderId="23" xfId="0" applyFont="1" applyFill="1" applyBorder="1" applyAlignment="1" applyProtection="1">
      <alignment horizontal="center" vertical="center"/>
      <protection locked="0"/>
    </xf>
    <xf numFmtId="0" fontId="12" fillId="0" borderId="30" xfId="0" applyFont="1" applyFill="1" applyBorder="1" applyAlignment="1" applyProtection="1">
      <alignment horizontal="center" vertical="center"/>
      <protection locked="0"/>
    </xf>
    <xf numFmtId="0" fontId="12" fillId="0" borderId="22" xfId="0" applyFont="1" applyFill="1" applyBorder="1" applyAlignment="1" applyProtection="1">
      <alignment horizontal="center" vertical="center"/>
      <protection locked="0"/>
    </xf>
    <xf numFmtId="0" fontId="12" fillId="0" borderId="115" xfId="0" applyFont="1" applyFill="1" applyBorder="1" applyAlignment="1" applyProtection="1">
      <alignment horizontal="center" vertical="center"/>
      <protection locked="0"/>
    </xf>
    <xf numFmtId="0" fontId="12" fillId="0" borderId="131" xfId="0" applyFont="1" applyFill="1" applyBorder="1" applyAlignment="1" applyProtection="1">
      <alignment horizontal="center" vertical="center"/>
      <protection locked="0"/>
    </xf>
    <xf numFmtId="0" fontId="28" fillId="0" borderId="121" xfId="0" applyFont="1" applyFill="1" applyBorder="1" applyAlignment="1" applyProtection="1">
      <alignment horizontal="center" vertical="center"/>
      <protection locked="0"/>
    </xf>
    <xf numFmtId="0" fontId="28" fillId="0" borderId="127" xfId="0" applyFont="1" applyFill="1" applyBorder="1" applyAlignment="1" applyProtection="1">
      <alignment horizontal="center" vertical="center"/>
      <protection locked="0"/>
    </xf>
    <xf numFmtId="0" fontId="28" fillId="0" borderId="128" xfId="0" applyFont="1" applyFill="1" applyBorder="1" applyAlignment="1" applyProtection="1">
      <alignment horizontal="center" vertical="center"/>
      <protection locked="0"/>
    </xf>
    <xf numFmtId="0" fontId="28" fillId="0" borderId="122" xfId="0" applyFont="1" applyFill="1" applyBorder="1" applyAlignment="1" applyProtection="1">
      <alignment vertical="center" wrapText="1"/>
      <protection locked="0"/>
    </xf>
    <xf numFmtId="0" fontId="28" fillId="0" borderId="123" xfId="0" applyFont="1" applyFill="1" applyBorder="1" applyAlignment="1" applyProtection="1">
      <alignment vertical="center" wrapText="1"/>
      <protection locked="0"/>
    </xf>
    <xf numFmtId="0" fontId="28" fillId="0" borderId="124" xfId="0" applyFont="1" applyFill="1" applyBorder="1" applyAlignment="1" applyProtection="1">
      <alignment vertical="center" wrapText="1"/>
      <protection locked="0"/>
    </xf>
    <xf numFmtId="0" fontId="12" fillId="0" borderId="121" xfId="0" applyFont="1" applyFill="1" applyBorder="1" applyAlignment="1" applyProtection="1">
      <alignment horizontal="center" vertical="center"/>
      <protection locked="0"/>
    </xf>
    <xf numFmtId="0" fontId="12" fillId="0" borderId="127" xfId="0" applyFont="1" applyFill="1" applyBorder="1" applyAlignment="1" applyProtection="1">
      <alignment horizontal="center" vertical="center"/>
      <protection locked="0"/>
    </xf>
    <xf numFmtId="0" fontId="12" fillId="0" borderId="128" xfId="0" applyFont="1" applyFill="1" applyBorder="1" applyAlignment="1" applyProtection="1">
      <alignment horizontal="center" vertical="center"/>
      <protection locked="0"/>
    </xf>
    <xf numFmtId="0" fontId="18" fillId="0" borderId="49" xfId="0" applyNumberFormat="1" applyFont="1" applyFill="1" applyBorder="1" applyAlignment="1" applyProtection="1">
      <alignment horizontal="center" vertical="center"/>
      <protection locked="0"/>
    </xf>
    <xf numFmtId="0" fontId="14" fillId="0" borderId="54" xfId="0" applyNumberFormat="1" applyFont="1" applyFill="1" applyBorder="1" applyAlignment="1" applyProtection="1">
      <alignment horizontal="center" vertical="center"/>
      <protection locked="0"/>
    </xf>
    <xf numFmtId="0" fontId="14" fillId="0" borderId="62" xfId="0" applyNumberFormat="1" applyFont="1" applyFill="1" applyBorder="1" applyAlignment="1" applyProtection="1">
      <alignment horizontal="center" vertical="center"/>
      <protection locked="0"/>
    </xf>
    <xf numFmtId="0" fontId="15" fillId="0" borderId="82" xfId="0" applyNumberFormat="1" applyFont="1" applyFill="1" applyBorder="1" applyAlignment="1" applyProtection="1">
      <alignment horizontal="center" vertical="center"/>
      <protection locked="0"/>
    </xf>
    <xf numFmtId="0" fontId="15" fillId="0" borderId="83" xfId="0" applyNumberFormat="1" applyFont="1" applyFill="1" applyBorder="1" applyAlignment="1" applyProtection="1">
      <alignment horizontal="center" vertical="center"/>
      <protection locked="0"/>
    </xf>
    <xf numFmtId="0" fontId="15" fillId="0" borderId="84" xfId="0" applyNumberFormat="1" applyFont="1" applyFill="1" applyBorder="1" applyAlignment="1" applyProtection="1">
      <alignment horizontal="center" vertical="center"/>
      <protection locked="0"/>
    </xf>
    <xf numFmtId="0" fontId="15" fillId="0" borderId="85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2" fillId="0" borderId="40" xfId="0" applyFont="1" applyFill="1" applyBorder="1" applyAlignment="1" applyProtection="1">
      <alignment horizontal="center" vertical="center" textRotation="90"/>
      <protection locked="0"/>
    </xf>
    <xf numFmtId="0" fontId="12" fillId="0" borderId="41" xfId="0" applyFont="1" applyFill="1" applyBorder="1" applyAlignment="1" applyProtection="1">
      <alignment horizontal="center" vertical="center" textRotation="90"/>
      <protection locked="0"/>
    </xf>
    <xf numFmtId="0" fontId="12" fillId="0" borderId="42" xfId="0" applyFont="1" applyFill="1" applyBorder="1" applyAlignment="1" applyProtection="1">
      <alignment horizontal="center" vertical="center" textRotation="90"/>
      <protection locked="0"/>
    </xf>
    <xf numFmtId="0" fontId="20" fillId="0" borderId="52" xfId="0" applyFont="1" applyFill="1" applyBorder="1" applyAlignment="1" applyProtection="1">
      <alignment horizontal="center" vertical="center"/>
      <protection locked="0"/>
    </xf>
    <xf numFmtId="0" fontId="20" fillId="0" borderId="46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12" fillId="0" borderId="37" xfId="0" applyFont="1" applyFill="1" applyBorder="1" applyAlignment="1" applyProtection="1">
      <alignment horizontal="center" vertical="center" textRotation="90"/>
      <protection locked="0"/>
    </xf>
    <xf numFmtId="0" fontId="12" fillId="0" borderId="17" xfId="0" applyFont="1" applyFill="1" applyBorder="1" applyAlignment="1" applyProtection="1">
      <alignment horizontal="center" vertical="center" textRotation="90"/>
      <protection locked="0"/>
    </xf>
    <xf numFmtId="0" fontId="12" fillId="0" borderId="26" xfId="0" applyFont="1" applyFill="1" applyBorder="1" applyAlignment="1" applyProtection="1">
      <alignment horizontal="center" vertical="center" textRotation="90"/>
      <protection locked="0"/>
    </xf>
    <xf numFmtId="0" fontId="12" fillId="0" borderId="19" xfId="0" applyFont="1" applyFill="1" applyBorder="1" applyAlignment="1" applyProtection="1">
      <alignment horizontal="center" vertical="center" textRotation="90"/>
      <protection locked="0"/>
    </xf>
    <xf numFmtId="0" fontId="12" fillId="0" borderId="35" xfId="0" applyFont="1" applyFill="1" applyBorder="1" applyAlignment="1" applyProtection="1">
      <alignment horizontal="center" vertical="center" textRotation="90"/>
      <protection locked="0"/>
    </xf>
    <xf numFmtId="0" fontId="12" fillId="0" borderId="21" xfId="0" applyFont="1" applyFill="1" applyBorder="1" applyAlignment="1" applyProtection="1">
      <alignment horizontal="center" vertical="center" textRotation="90"/>
      <protection locked="0"/>
    </xf>
    <xf numFmtId="0" fontId="12" fillId="0" borderId="18" xfId="0" applyFont="1" applyFill="1" applyBorder="1" applyAlignment="1" applyProtection="1">
      <alignment horizontal="center" vertical="center" textRotation="90"/>
      <protection locked="0"/>
    </xf>
    <xf numFmtId="0" fontId="12" fillId="0" borderId="52" xfId="0" applyFont="1" applyFill="1" applyBorder="1" applyAlignment="1" applyProtection="1">
      <alignment horizontal="center" vertical="center"/>
      <protection locked="0"/>
    </xf>
    <xf numFmtId="0" fontId="12" fillId="0" borderId="53" xfId="0" applyFont="1" applyFill="1" applyBorder="1" applyAlignment="1" applyProtection="1">
      <alignment horizontal="center" vertical="center"/>
      <protection locked="0"/>
    </xf>
    <xf numFmtId="0" fontId="28" fillId="0" borderId="5" xfId="0" applyFont="1" applyFill="1" applyBorder="1" applyAlignment="1" applyProtection="1">
      <alignment horizontal="center" vertical="center"/>
      <protection locked="0"/>
    </xf>
    <xf numFmtId="0" fontId="28" fillId="0" borderId="6" xfId="0" applyFont="1" applyFill="1" applyBorder="1" applyAlignment="1" applyProtection="1">
      <alignment horizontal="center" vertical="center"/>
      <protection locked="0"/>
    </xf>
    <xf numFmtId="0" fontId="28" fillId="0" borderId="7" xfId="0" applyFont="1" applyFill="1" applyBorder="1" applyAlignment="1" applyProtection="1">
      <alignment horizontal="center" vertical="center"/>
      <protection locked="0"/>
    </xf>
    <xf numFmtId="0" fontId="12" fillId="0" borderId="54" xfId="0" applyFont="1" applyFill="1" applyBorder="1" applyAlignment="1" applyProtection="1">
      <alignment horizontal="center" vertical="center" textRotation="90"/>
      <protection locked="0"/>
    </xf>
    <xf numFmtId="0" fontId="12" fillId="0" borderId="62" xfId="0" applyFont="1" applyFill="1" applyBorder="1" applyAlignment="1" applyProtection="1">
      <alignment horizontal="center" vertical="center" textRotation="90"/>
      <protection locked="0"/>
    </xf>
    <xf numFmtId="0" fontId="12" fillId="0" borderId="86" xfId="0" applyFont="1" applyFill="1" applyBorder="1" applyAlignment="1" applyProtection="1">
      <alignment horizontal="center" vertical="center" textRotation="90"/>
      <protection locked="0"/>
    </xf>
    <xf numFmtId="0" fontId="12" fillId="0" borderId="63" xfId="0" applyFont="1" applyFill="1" applyBorder="1" applyAlignment="1" applyProtection="1">
      <alignment horizontal="center" vertical="center" textRotation="90"/>
      <protection locked="0"/>
    </xf>
    <xf numFmtId="0" fontId="12" fillId="0" borderId="20" xfId="0" applyFont="1" applyFill="1" applyBorder="1" applyAlignment="1" applyProtection="1">
      <alignment horizontal="center" vertical="center" textRotation="90"/>
      <protection locked="0"/>
    </xf>
    <xf numFmtId="0" fontId="12" fillId="0" borderId="22" xfId="0" applyFont="1" applyFill="1" applyBorder="1" applyAlignment="1" applyProtection="1">
      <alignment horizontal="center" vertical="center" textRotation="90"/>
      <protection locked="0"/>
    </xf>
    <xf numFmtId="0" fontId="14" fillId="0" borderId="29" xfId="0" applyFont="1" applyFill="1" applyBorder="1" applyAlignment="1" applyProtection="1">
      <alignment horizontal="center" vertical="center" textRotation="90"/>
      <protection locked="0"/>
    </xf>
    <xf numFmtId="0" fontId="14" fillId="0" borderId="21" xfId="0" applyFont="1" applyFill="1" applyBorder="1" applyAlignment="1" applyProtection="1">
      <alignment horizontal="center" vertical="center" textRotation="90"/>
      <protection locked="0"/>
    </xf>
    <xf numFmtId="0" fontId="14" fillId="0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14" fillId="0" borderId="89" xfId="0" applyNumberFormat="1" applyFont="1" applyFill="1" applyBorder="1" applyAlignment="1" applyProtection="1">
      <alignment horizontal="center" vertical="center" textRotation="90" wrapText="1"/>
      <protection locked="0"/>
    </xf>
    <xf numFmtId="0" fontId="14" fillId="0" borderId="31" xfId="0" applyNumberFormat="1" applyFont="1" applyFill="1" applyBorder="1" applyAlignment="1" applyProtection="1">
      <alignment horizontal="center" vertical="center" textRotation="90" wrapText="1"/>
      <protection locked="0"/>
    </xf>
    <xf numFmtId="0" fontId="41" fillId="0" borderId="63" xfId="0" applyFont="1" applyFill="1" applyBorder="1" applyAlignment="1" applyProtection="1">
      <alignment horizontal="center"/>
      <protection locked="0"/>
    </xf>
    <xf numFmtId="0" fontId="41" fillId="0" borderId="86" xfId="0" applyFont="1" applyFill="1" applyBorder="1" applyAlignment="1" applyProtection="1">
      <alignment horizontal="center"/>
      <protection locked="0"/>
    </xf>
    <xf numFmtId="0" fontId="28" fillId="0" borderId="43" xfId="0" applyFont="1" applyFill="1" applyBorder="1" applyAlignment="1" applyProtection="1">
      <alignment horizontal="center" vertical="center"/>
      <protection locked="0"/>
    </xf>
    <xf numFmtId="0" fontId="16" fillId="0" borderId="94" xfId="0" applyNumberFormat="1" applyFont="1" applyFill="1" applyBorder="1" applyAlignment="1" applyProtection="1">
      <alignment horizontal="center" vertical="center" textRotation="255"/>
      <protection locked="0"/>
    </xf>
    <xf numFmtId="0" fontId="16" fillId="0" borderId="44" xfId="0" applyNumberFormat="1" applyFont="1" applyFill="1" applyBorder="1" applyAlignment="1" applyProtection="1">
      <alignment horizontal="center" vertical="center" textRotation="255"/>
      <protection locked="0"/>
    </xf>
    <xf numFmtId="0" fontId="16" fillId="0" borderId="45" xfId="0" applyNumberFormat="1" applyFont="1" applyFill="1" applyBorder="1" applyAlignment="1" applyProtection="1">
      <alignment horizontal="center" vertical="center" textRotation="255"/>
      <protection locked="0"/>
    </xf>
    <xf numFmtId="0" fontId="14" fillId="0" borderId="95" xfId="0" applyNumberFormat="1" applyFont="1" applyFill="1" applyBorder="1" applyAlignment="1" applyProtection="1">
      <alignment horizontal="center" vertical="center"/>
      <protection locked="0"/>
    </xf>
    <xf numFmtId="0" fontId="14" fillId="0" borderId="96" xfId="0" applyNumberFormat="1" applyFont="1" applyFill="1" applyBorder="1" applyAlignment="1" applyProtection="1">
      <alignment horizontal="center" vertical="center"/>
      <protection locked="0"/>
    </xf>
    <xf numFmtId="0" fontId="14" fillId="0" borderId="54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62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55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63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18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37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61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15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48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97" xfId="0" applyNumberFormat="1" applyFont="1" applyFill="1" applyBorder="1" applyAlignment="1" applyProtection="1">
      <alignment horizontal="center" vertical="center"/>
      <protection locked="0"/>
    </xf>
    <xf numFmtId="0" fontId="14" fillId="0" borderId="86" xfId="0" applyNumberFormat="1" applyFont="1" applyFill="1" applyBorder="1" applyAlignment="1" applyProtection="1">
      <alignment horizontal="center" textRotation="90" wrapText="1"/>
      <protection locked="0"/>
    </xf>
    <xf numFmtId="0" fontId="15" fillId="0" borderId="99" xfId="0" applyNumberFormat="1" applyFont="1" applyFill="1" applyBorder="1" applyAlignment="1" applyProtection="1">
      <alignment horizontal="center" vertical="center"/>
      <protection locked="0"/>
    </xf>
    <xf numFmtId="0" fontId="15" fillId="0" borderId="100" xfId="0" applyNumberFormat="1" applyFont="1" applyFill="1" applyBorder="1" applyAlignment="1" applyProtection="1">
      <alignment horizontal="center" vertical="center"/>
      <protection locked="0"/>
    </xf>
    <xf numFmtId="0" fontId="14" fillId="0" borderId="12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81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17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78" xfId="0" applyFont="1" applyFill="1" applyBorder="1" applyAlignment="1" applyProtection="1">
      <alignment horizontal="center" vertical="center"/>
      <protection locked="0"/>
    </xf>
    <xf numFmtId="0" fontId="17" fillId="0" borderId="88" xfId="0" applyFont="1" applyFill="1" applyBorder="1" applyAlignment="1" applyProtection="1">
      <alignment horizontal="center" vertical="center"/>
      <protection locked="0"/>
    </xf>
    <xf numFmtId="0" fontId="17" fillId="0" borderId="23" xfId="0" applyFont="1" applyFill="1" applyBorder="1" applyAlignment="1" applyProtection="1">
      <alignment horizontal="center" vertical="center"/>
      <protection locked="0"/>
    </xf>
    <xf numFmtId="0" fontId="14" fillId="0" borderId="30" xfId="0" applyFont="1" applyFill="1" applyBorder="1" applyAlignment="1" applyProtection="1">
      <alignment horizontal="center" vertical="center" textRotation="90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2" fillId="0" borderId="31" xfId="0" applyFont="1" applyFill="1" applyBorder="1" applyAlignment="1" applyProtection="1">
      <alignment horizontal="center" vertical="center"/>
      <protection locked="0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28" fillId="0" borderId="58" xfId="0" applyFont="1" applyFill="1" applyBorder="1" applyAlignment="1" applyProtection="1">
      <alignment horizontal="center" vertical="center" textRotation="90"/>
      <protection locked="0"/>
    </xf>
    <xf numFmtId="0" fontId="28" fillId="0" borderId="59" xfId="0" applyFont="1" applyFill="1" applyBorder="1" applyAlignment="1" applyProtection="1">
      <alignment horizontal="center" vertical="center" textRotation="90"/>
      <protection locked="0"/>
    </xf>
    <xf numFmtId="0" fontId="28" fillId="0" borderId="60" xfId="0" applyFont="1" applyFill="1" applyBorder="1" applyAlignment="1" applyProtection="1">
      <alignment horizontal="center" vertical="center" textRotation="90"/>
      <protection locked="0"/>
    </xf>
    <xf numFmtId="0" fontId="28" fillId="0" borderId="79" xfId="0" applyFont="1" applyFill="1" applyBorder="1" applyAlignment="1" applyProtection="1">
      <alignment horizontal="center" vertical="center" textRotation="90"/>
      <protection locked="0"/>
    </xf>
    <xf numFmtId="0" fontId="28" fillId="0" borderId="87" xfId="0" applyFont="1" applyFill="1" applyBorder="1" applyAlignment="1" applyProtection="1">
      <alignment horizontal="center" vertical="center" textRotation="90"/>
      <protection locked="0"/>
    </xf>
    <xf numFmtId="0" fontId="28" fillId="0" borderId="80" xfId="0" applyFont="1" applyFill="1" applyBorder="1" applyAlignment="1" applyProtection="1">
      <alignment horizontal="center" vertical="center" textRotation="90"/>
      <protection locked="0"/>
    </xf>
    <xf numFmtId="0" fontId="28" fillId="0" borderId="47" xfId="0" applyFont="1" applyFill="1" applyBorder="1" applyAlignment="1" applyProtection="1">
      <alignment horizontal="center" vertical="center" textRotation="90"/>
      <protection locked="0"/>
    </xf>
    <xf numFmtId="0" fontId="28" fillId="0" borderId="51" xfId="0" applyFont="1" applyFill="1" applyBorder="1" applyAlignment="1" applyProtection="1">
      <alignment horizontal="center" vertical="center" textRotation="90"/>
      <protection locked="0"/>
    </xf>
    <xf numFmtId="0" fontId="28" fillId="0" borderId="56" xfId="0" applyFont="1" applyFill="1" applyBorder="1" applyAlignment="1" applyProtection="1">
      <alignment horizontal="center" vertical="center" textRotation="90"/>
      <protection locked="0"/>
    </xf>
    <xf numFmtId="0" fontId="25" fillId="0" borderId="0" xfId="0" applyFont="1" applyFill="1" applyBorder="1" applyAlignment="1" applyProtection="1">
      <alignment horizontal="left" vertical="center"/>
      <protection locked="0"/>
    </xf>
    <xf numFmtId="0" fontId="25" fillId="0" borderId="19" xfId="0" applyFont="1" applyFill="1" applyBorder="1" applyAlignment="1" applyProtection="1">
      <alignment horizontal="left" vertical="center"/>
      <protection locked="0"/>
    </xf>
    <xf numFmtId="0" fontId="25" fillId="0" borderId="17" xfId="0" applyFont="1" applyFill="1" applyBorder="1" applyAlignment="1" applyProtection="1">
      <alignment horizontal="left" vertical="center"/>
      <protection locked="0"/>
    </xf>
    <xf numFmtId="0" fontId="25" fillId="0" borderId="18" xfId="0" applyFont="1" applyFill="1" applyBorder="1" applyAlignment="1" applyProtection="1">
      <alignment horizontal="left" vertical="center"/>
      <protection locked="0"/>
    </xf>
    <xf numFmtId="0" fontId="12" fillId="0" borderId="79" xfId="0" applyFont="1" applyFill="1" applyBorder="1" applyAlignment="1" applyProtection="1">
      <alignment horizontal="center" vertical="center"/>
      <protection locked="0"/>
    </xf>
    <xf numFmtId="0" fontId="12" fillId="0" borderId="125" xfId="0" applyFont="1" applyFill="1" applyBorder="1" applyAlignment="1" applyProtection="1">
      <alignment horizontal="center" vertical="center"/>
      <protection locked="0"/>
    </xf>
    <xf numFmtId="0" fontId="19" fillId="0" borderId="122" xfId="0" applyFont="1" applyFill="1" applyBorder="1" applyAlignment="1" applyProtection="1">
      <alignment horizontal="center" vertical="center"/>
      <protection locked="0"/>
    </xf>
    <xf numFmtId="0" fontId="19" fillId="0" borderId="123" xfId="0" applyFont="1" applyFill="1" applyBorder="1" applyAlignment="1" applyProtection="1">
      <alignment horizontal="center" vertical="center"/>
      <protection locked="0"/>
    </xf>
    <xf numFmtId="0" fontId="19" fillId="0" borderId="124" xfId="0" applyFont="1" applyFill="1" applyBorder="1" applyAlignment="1" applyProtection="1">
      <alignment horizontal="center" vertical="center"/>
      <protection locked="0"/>
    </xf>
    <xf numFmtId="0" fontId="14" fillId="0" borderId="122" xfId="0" applyFont="1" applyFill="1" applyBorder="1" applyAlignment="1" applyProtection="1">
      <alignment horizontal="center" vertical="center"/>
      <protection locked="0"/>
    </xf>
    <xf numFmtId="0" fontId="14" fillId="0" borderId="123" xfId="0" applyFont="1" applyFill="1" applyBorder="1" applyAlignment="1" applyProtection="1">
      <alignment horizontal="center" vertical="center"/>
      <protection locked="0"/>
    </xf>
    <xf numFmtId="0" fontId="14" fillId="0" borderId="124" xfId="0" applyFont="1" applyFill="1" applyBorder="1" applyAlignment="1" applyProtection="1">
      <alignment horizontal="center" vertical="center"/>
      <protection locked="0"/>
    </xf>
    <xf numFmtId="0" fontId="28" fillId="5" borderId="10" xfId="0" applyFont="1" applyFill="1" applyBorder="1" applyAlignment="1" applyProtection="1">
      <alignment horizontal="center" vertical="center"/>
      <protection locked="0"/>
    </xf>
    <xf numFmtId="0" fontId="28" fillId="5" borderId="8" xfId="0" applyFont="1" applyFill="1" applyBorder="1" applyAlignment="1" applyProtection="1">
      <alignment horizontal="center" vertical="center"/>
      <protection locked="0"/>
    </xf>
    <xf numFmtId="49" fontId="28" fillId="0" borderId="24" xfId="0" applyNumberFormat="1" applyFont="1" applyFill="1" applyBorder="1" applyAlignment="1" applyProtection="1">
      <alignment horizontal="center" vertical="center"/>
      <protection locked="0"/>
    </xf>
    <xf numFmtId="49" fontId="28" fillId="0" borderId="17" xfId="0" applyNumberFormat="1" applyFont="1" applyFill="1" applyBorder="1" applyAlignment="1" applyProtection="1">
      <alignment horizontal="center" vertical="center"/>
      <protection locked="0"/>
    </xf>
    <xf numFmtId="49" fontId="28" fillId="0" borderId="31" xfId="0" applyNumberFormat="1" applyFont="1" applyFill="1" applyBorder="1" applyAlignment="1" applyProtection="1">
      <alignment horizontal="center" vertical="center"/>
      <protection locked="0"/>
    </xf>
    <xf numFmtId="0" fontId="28" fillId="5" borderId="52" xfId="0" applyFont="1" applyFill="1" applyBorder="1" applyAlignment="1" applyProtection="1">
      <alignment horizontal="center" vertical="center"/>
      <protection locked="0"/>
    </xf>
    <xf numFmtId="0" fontId="28" fillId="5" borderId="46" xfId="0" applyFont="1" applyFill="1" applyBorder="1" applyAlignment="1" applyProtection="1">
      <alignment horizontal="center" vertical="center"/>
      <protection locked="0"/>
    </xf>
    <xf numFmtId="0" fontId="28" fillId="5" borderId="53" xfId="0" applyFont="1" applyFill="1" applyBorder="1" applyAlignment="1" applyProtection="1">
      <alignment horizontal="center" vertical="center"/>
      <protection locked="0"/>
    </xf>
    <xf numFmtId="0" fontId="12" fillId="0" borderId="58" xfId="0" applyFont="1" applyFill="1" applyBorder="1" applyAlignment="1" applyProtection="1">
      <alignment horizontal="center" vertical="center"/>
      <protection locked="0"/>
    </xf>
    <xf numFmtId="0" fontId="12" fillId="0" borderId="59" xfId="0" applyFont="1" applyFill="1" applyBorder="1" applyAlignment="1" applyProtection="1">
      <alignment horizontal="center" vertical="center"/>
      <protection locked="0"/>
    </xf>
    <xf numFmtId="0" fontId="12" fillId="0" borderId="60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/>
      <protection locked="0"/>
    </xf>
    <xf numFmtId="0" fontId="20" fillId="0" borderId="53" xfId="0" applyFont="1" applyFill="1" applyBorder="1" applyAlignment="1" applyProtection="1">
      <alignment horizontal="center" vertical="center"/>
      <protection locked="0"/>
    </xf>
    <xf numFmtId="49" fontId="17" fillId="0" borderId="90" xfId="0" applyNumberFormat="1" applyFont="1" applyFill="1" applyBorder="1" applyAlignment="1" applyProtection="1">
      <alignment horizontal="center" vertical="center"/>
      <protection locked="0"/>
    </xf>
    <xf numFmtId="49" fontId="17" fillId="0" borderId="88" xfId="0" applyNumberFormat="1" applyFont="1" applyFill="1" applyBorder="1" applyAlignment="1" applyProtection="1">
      <alignment horizontal="center" vertical="center"/>
      <protection locked="0"/>
    </xf>
    <xf numFmtId="0" fontId="28" fillId="0" borderId="6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65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8" fillId="0" borderId="64" xfId="0" applyFont="1" applyFill="1" applyBorder="1" applyAlignment="1" applyProtection="1">
      <alignment horizontal="center" vertical="center" wrapText="1"/>
      <protection locked="0"/>
    </xf>
    <xf numFmtId="0" fontId="28" fillId="0" borderId="49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Fill="1" applyBorder="1" applyAlignment="1" applyProtection="1">
      <alignment horizontal="center" vertical="center" wrapText="1"/>
      <protection locked="0"/>
    </xf>
    <xf numFmtId="0" fontId="28" fillId="5" borderId="46" xfId="0" applyFont="1" applyFill="1" applyBorder="1" applyAlignment="1" applyProtection="1">
      <alignment vertical="center"/>
      <protection locked="0"/>
    </xf>
    <xf numFmtId="0" fontId="28" fillId="5" borderId="53" xfId="0" applyFont="1" applyFill="1" applyBorder="1" applyAlignment="1" applyProtection="1">
      <alignment vertical="center"/>
      <protection locked="0"/>
    </xf>
    <xf numFmtId="0" fontId="28" fillId="0" borderId="58" xfId="0" applyFont="1" applyFill="1" applyBorder="1" applyAlignment="1" applyProtection="1">
      <alignment vertical="center"/>
      <protection locked="0"/>
    </xf>
    <xf numFmtId="0" fontId="28" fillId="0" borderId="59" xfId="0" applyFont="1" applyFill="1" applyBorder="1" applyAlignment="1" applyProtection="1">
      <alignment vertical="center"/>
      <protection locked="0"/>
    </xf>
    <xf numFmtId="0" fontId="28" fillId="0" borderId="60" xfId="0" applyFont="1" applyFill="1" applyBorder="1" applyAlignment="1" applyProtection="1">
      <alignment vertical="center"/>
      <protection locked="0"/>
    </xf>
    <xf numFmtId="0" fontId="12" fillId="0" borderId="122" xfId="0" applyFont="1" applyFill="1" applyBorder="1" applyAlignment="1" applyProtection="1">
      <alignment vertical="center"/>
      <protection locked="0"/>
    </xf>
    <xf numFmtId="0" fontId="12" fillId="0" borderId="123" xfId="0" applyFont="1" applyFill="1" applyBorder="1" applyAlignment="1" applyProtection="1">
      <alignment vertical="center"/>
      <protection locked="0"/>
    </xf>
    <xf numFmtId="0" fontId="12" fillId="0" borderId="124" xfId="0" applyFont="1" applyFill="1" applyBorder="1" applyAlignment="1" applyProtection="1">
      <alignment vertical="center"/>
      <protection locked="0"/>
    </xf>
    <xf numFmtId="0" fontId="28" fillId="0" borderId="122" xfId="0" applyFont="1" applyFill="1" applyBorder="1" applyAlignment="1" applyProtection="1">
      <alignment vertical="center"/>
      <protection locked="0"/>
    </xf>
    <xf numFmtId="0" fontId="28" fillId="0" borderId="123" xfId="0" applyFont="1" applyFill="1" applyBorder="1" applyAlignment="1" applyProtection="1">
      <alignment vertical="center"/>
      <protection locked="0"/>
    </xf>
    <xf numFmtId="0" fontId="28" fillId="0" borderId="124" xfId="0" applyFont="1" applyFill="1" applyBorder="1" applyAlignment="1" applyProtection="1">
      <alignment vertical="center"/>
      <protection locked="0"/>
    </xf>
    <xf numFmtId="0" fontId="12" fillId="0" borderId="122" xfId="0" applyFont="1" applyFill="1" applyBorder="1" applyAlignment="1" applyProtection="1">
      <alignment vertical="center" wrapText="1"/>
      <protection locked="0"/>
    </xf>
    <xf numFmtId="0" fontId="12" fillId="0" borderId="123" xfId="0" applyFont="1" applyFill="1" applyBorder="1" applyAlignment="1" applyProtection="1">
      <alignment vertical="center" wrapText="1"/>
      <protection locked="0"/>
    </xf>
    <xf numFmtId="0" fontId="12" fillId="0" borderId="124" xfId="0" applyFont="1" applyFill="1" applyBorder="1" applyAlignment="1" applyProtection="1">
      <alignment vertical="center" wrapText="1"/>
      <protection locked="0"/>
    </xf>
    <xf numFmtId="0" fontId="12" fillId="0" borderId="8" xfId="0" applyFont="1" applyFill="1" applyBorder="1" applyAlignment="1" applyProtection="1">
      <alignment horizontal="center" vertical="center"/>
      <protection locked="0"/>
    </xf>
    <xf numFmtId="1" fontId="28" fillId="3" borderId="23" xfId="0" applyNumberFormat="1" applyFont="1" applyFill="1" applyBorder="1" applyAlignment="1">
      <alignment horizontal="center" vertical="center" wrapText="1"/>
    </xf>
    <xf numFmtId="49" fontId="12" fillId="0" borderId="58" xfId="0" applyNumberFormat="1" applyFont="1" applyFill="1" applyBorder="1" applyAlignment="1">
      <alignment horizontal="center" vertical="center" wrapText="1"/>
    </xf>
    <xf numFmtId="49" fontId="12" fillId="0" borderId="59" xfId="0" applyNumberFormat="1" applyFont="1" applyFill="1" applyBorder="1" applyAlignment="1">
      <alignment horizontal="center" vertical="center" wrapText="1"/>
    </xf>
    <xf numFmtId="49" fontId="12" fillId="0" borderId="60" xfId="0" applyNumberFormat="1" applyFont="1" applyFill="1" applyBorder="1" applyAlignment="1">
      <alignment horizontal="center" vertical="center" wrapText="1"/>
    </xf>
    <xf numFmtId="0" fontId="12" fillId="0" borderId="129" xfId="0" applyFont="1" applyFill="1" applyBorder="1" applyAlignment="1" applyProtection="1">
      <alignment vertical="center"/>
      <protection locked="0"/>
    </xf>
    <xf numFmtId="0" fontId="12" fillId="0" borderId="118" xfId="0" applyFont="1" applyFill="1" applyBorder="1" applyAlignment="1" applyProtection="1">
      <alignment vertical="center"/>
      <protection locked="0"/>
    </xf>
    <xf numFmtId="0" fontId="12" fillId="0" borderId="130" xfId="0" applyFont="1" applyFill="1" applyBorder="1" applyAlignment="1" applyProtection="1">
      <alignment vertical="center"/>
      <protection locked="0"/>
    </xf>
    <xf numFmtId="0" fontId="20" fillId="0" borderId="48" xfId="0" applyFont="1" applyFill="1" applyBorder="1" applyAlignment="1" applyProtection="1">
      <alignment vertical="center" wrapText="1"/>
      <protection locked="0"/>
    </xf>
    <xf numFmtId="0" fontId="20" fillId="0" borderId="50" xfId="0" applyFont="1" applyFill="1" applyBorder="1" applyAlignment="1" applyProtection="1">
      <alignment vertical="center" wrapText="1"/>
      <protection locked="0"/>
    </xf>
    <xf numFmtId="0" fontId="20" fillId="0" borderId="57" xfId="0" applyFont="1" applyFill="1" applyBorder="1" applyAlignment="1" applyProtection="1">
      <alignment vertical="center" wrapText="1"/>
      <protection locked="0"/>
    </xf>
    <xf numFmtId="0" fontId="28" fillId="2" borderId="122" xfId="0" applyFont="1" applyFill="1" applyBorder="1" applyAlignment="1" applyProtection="1">
      <alignment vertical="center" wrapText="1"/>
      <protection locked="0"/>
    </xf>
    <xf numFmtId="0" fontId="28" fillId="2" borderId="123" xfId="0" applyFont="1" applyFill="1" applyBorder="1" applyAlignment="1" applyProtection="1">
      <alignment vertical="center" wrapText="1"/>
      <protection locked="0"/>
    </xf>
    <xf numFmtId="0" fontId="28" fillId="2" borderId="124" xfId="0" applyFont="1" applyFill="1" applyBorder="1" applyAlignment="1" applyProtection="1">
      <alignment vertical="center" wrapText="1"/>
      <protection locked="0"/>
    </xf>
    <xf numFmtId="49" fontId="12" fillId="0" borderId="122" xfId="0" applyNumberFormat="1" applyFont="1" applyFill="1" applyBorder="1" applyAlignment="1">
      <alignment horizontal="center" vertical="center" wrapText="1"/>
    </xf>
    <xf numFmtId="49" fontId="12" fillId="0" borderId="123" xfId="0" applyNumberFormat="1" applyFont="1" applyFill="1" applyBorder="1" applyAlignment="1">
      <alignment horizontal="center" vertical="center" wrapText="1"/>
    </xf>
    <xf numFmtId="49" fontId="12" fillId="0" borderId="124" xfId="0" applyNumberFormat="1" applyFont="1" applyFill="1" applyBorder="1" applyAlignment="1">
      <alignment horizontal="center" vertical="center" wrapText="1"/>
    </xf>
    <xf numFmtId="0" fontId="12" fillId="0" borderId="113" xfId="0" applyFont="1" applyFill="1" applyBorder="1" applyAlignment="1">
      <alignment horizontal="center" vertical="center" wrapText="1"/>
    </xf>
    <xf numFmtId="0" fontId="12" fillId="0" borderId="96" xfId="0" applyFont="1" applyFill="1" applyBorder="1" applyAlignment="1">
      <alignment horizontal="center" vertical="center" wrapText="1"/>
    </xf>
    <xf numFmtId="0" fontId="12" fillId="0" borderId="97" xfId="0" applyFont="1" applyFill="1" applyBorder="1" applyAlignment="1">
      <alignment horizontal="center" vertical="center" wrapText="1"/>
    </xf>
    <xf numFmtId="0" fontId="12" fillId="0" borderId="126" xfId="0" applyFont="1" applyFill="1" applyBorder="1" applyAlignment="1">
      <alignment horizontal="center" vertical="center" wrapText="1"/>
    </xf>
    <xf numFmtId="0" fontId="12" fillId="0" borderId="121" xfId="0" applyFont="1" applyFill="1" applyBorder="1" applyAlignment="1">
      <alignment horizontal="center" vertical="center" wrapText="1"/>
    </xf>
    <xf numFmtId="0" fontId="12" fillId="0" borderId="127" xfId="0" applyFont="1" applyFill="1" applyBorder="1" applyAlignment="1">
      <alignment horizontal="center" vertical="center" wrapText="1"/>
    </xf>
    <xf numFmtId="0" fontId="28" fillId="0" borderId="93" xfId="0" applyFont="1" applyFill="1" applyBorder="1" applyAlignment="1" applyProtection="1">
      <alignment vertical="center"/>
      <protection locked="0"/>
    </xf>
    <xf numFmtId="0" fontId="28" fillId="0" borderId="79" xfId="0" applyFont="1" applyFill="1" applyBorder="1" applyAlignment="1" applyProtection="1">
      <alignment vertical="center"/>
      <protection locked="0"/>
    </xf>
    <xf numFmtId="0" fontId="28" fillId="0" borderId="87" xfId="0" applyFont="1" applyFill="1" applyBorder="1" applyAlignment="1" applyProtection="1">
      <alignment vertical="center"/>
      <protection locked="0"/>
    </xf>
    <xf numFmtId="0" fontId="28" fillId="0" borderId="75" xfId="0" applyFont="1" applyFill="1" applyBorder="1" applyAlignment="1" applyProtection="1">
      <alignment vertical="center"/>
      <protection locked="0"/>
    </xf>
    <xf numFmtId="0" fontId="28" fillId="0" borderId="90" xfId="0" applyFont="1" applyFill="1" applyBorder="1" applyAlignment="1" applyProtection="1">
      <alignment vertical="center"/>
      <protection locked="0"/>
    </xf>
    <xf numFmtId="0" fontId="28" fillId="0" borderId="91" xfId="0" applyFont="1" applyFill="1" applyBorder="1" applyAlignment="1" applyProtection="1">
      <alignment vertical="center"/>
      <protection locked="0"/>
    </xf>
    <xf numFmtId="0" fontId="28" fillId="0" borderId="88" xfId="0" applyFont="1" applyFill="1" applyBorder="1" applyAlignment="1" applyProtection="1">
      <alignment vertical="center"/>
      <protection locked="0"/>
    </xf>
    <xf numFmtId="0" fontId="12" fillId="0" borderId="123" xfId="0" applyFont="1" applyFill="1" applyBorder="1" applyAlignment="1">
      <alignment horizontal="justify" vertical="center" wrapText="1"/>
    </xf>
    <xf numFmtId="0" fontId="12" fillId="0" borderId="87" xfId="0" applyFont="1" applyFill="1" applyBorder="1" applyAlignment="1">
      <alignment horizontal="justify" vertical="center" wrapText="1"/>
    </xf>
    <xf numFmtId="0" fontId="28" fillId="0" borderId="88" xfId="0" applyFont="1" applyFill="1" applyBorder="1" applyAlignment="1" applyProtection="1">
      <alignment horizontal="center" vertical="center"/>
      <protection locked="0"/>
    </xf>
    <xf numFmtId="0" fontId="28" fillId="0" borderId="87" xfId="0" applyFont="1" applyFill="1" applyBorder="1" applyAlignment="1" applyProtection="1">
      <alignment vertical="center" wrapText="1"/>
      <protection locked="0"/>
    </xf>
    <xf numFmtId="0" fontId="28" fillId="0" borderId="80" xfId="0" applyFont="1" applyFill="1" applyBorder="1" applyAlignment="1" applyProtection="1">
      <alignment vertical="center" wrapText="1"/>
      <protection locked="0"/>
    </xf>
    <xf numFmtId="0" fontId="12" fillId="0" borderId="80" xfId="0" applyFont="1" applyFill="1" applyBorder="1" applyAlignment="1" applyProtection="1">
      <alignment vertical="center"/>
      <protection locked="0"/>
    </xf>
    <xf numFmtId="0" fontId="12" fillId="0" borderId="126" xfId="0" applyFont="1" applyBorder="1" applyAlignment="1">
      <alignment horizontal="center" vertical="center" wrapText="1"/>
    </xf>
    <xf numFmtId="0" fontId="12" fillId="0" borderId="121" xfId="0" applyFont="1" applyBorder="1" applyAlignment="1">
      <alignment horizontal="center" vertical="center" wrapText="1"/>
    </xf>
    <xf numFmtId="0" fontId="12" fillId="0" borderId="127" xfId="0" applyFont="1" applyBorder="1" applyAlignment="1">
      <alignment horizontal="center" vertical="center" wrapText="1"/>
    </xf>
    <xf numFmtId="49" fontId="12" fillId="0" borderId="32" xfId="0" applyNumberFormat="1" applyFont="1" applyFill="1" applyBorder="1" applyAlignment="1" applyProtection="1">
      <alignment horizontal="center" vertical="center"/>
      <protection locked="0"/>
    </xf>
    <xf numFmtId="49" fontId="12" fillId="0" borderId="27" xfId="0" applyNumberFormat="1" applyFont="1" applyFill="1" applyBorder="1" applyAlignment="1" applyProtection="1">
      <alignment horizontal="center" vertical="center"/>
      <protection locked="0"/>
    </xf>
    <xf numFmtId="49" fontId="12" fillId="0" borderId="33" xfId="0" applyNumberFormat="1" applyFont="1" applyFill="1" applyBorder="1" applyAlignment="1" applyProtection="1">
      <alignment horizontal="center" vertical="center"/>
      <protection locked="0"/>
    </xf>
    <xf numFmtId="0" fontId="28" fillId="3" borderId="53" xfId="0" applyFont="1" applyFill="1" applyBorder="1" applyAlignment="1">
      <alignment horizontal="center" vertical="center"/>
    </xf>
    <xf numFmtId="0" fontId="28" fillId="3" borderId="2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12" fillId="0" borderId="59" xfId="0" applyFont="1" applyFill="1" applyBorder="1" applyAlignment="1">
      <alignment horizontal="justify" vertical="center" wrapText="1"/>
    </xf>
    <xf numFmtId="0" fontId="18" fillId="0" borderId="0" xfId="0" applyFont="1" applyFill="1" applyBorder="1" applyAlignment="1">
      <alignment horizontal="center" vertical="center"/>
    </xf>
    <xf numFmtId="0" fontId="19" fillId="0" borderId="46" xfId="0" applyFont="1" applyFill="1" applyBorder="1" applyAlignment="1" applyProtection="1">
      <alignment horizontal="center" vertical="center" wrapText="1"/>
      <protection locked="0"/>
    </xf>
    <xf numFmtId="0" fontId="19" fillId="0" borderId="36" xfId="0" applyFont="1" applyFill="1" applyBorder="1" applyAlignment="1" applyProtection="1">
      <alignment horizontal="center" vertical="center" wrapText="1"/>
      <protection locked="0"/>
    </xf>
    <xf numFmtId="0" fontId="28" fillId="0" borderId="34" xfId="0" applyFont="1" applyFill="1" applyBorder="1" applyAlignment="1" applyProtection="1">
      <alignment horizontal="center" vertical="center"/>
      <protection locked="0"/>
    </xf>
    <xf numFmtId="0" fontId="28" fillId="0" borderId="46" xfId="0" applyFont="1" applyFill="1" applyBorder="1" applyAlignment="1" applyProtection="1">
      <alignment horizontal="center" vertical="center"/>
      <protection locked="0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78" xfId="0" applyFont="1" applyFill="1" applyBorder="1" applyAlignment="1" applyProtection="1">
      <alignment horizontal="center" vertical="center"/>
      <protection locked="0"/>
    </xf>
    <xf numFmtId="0" fontId="12" fillId="0" borderId="88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>
      <alignment horizontal="left" vertical="center" wrapText="1"/>
    </xf>
    <xf numFmtId="0" fontId="12" fillId="0" borderId="123" xfId="0" applyFont="1" applyBorder="1" applyAlignment="1">
      <alignment horizontal="justify" vertical="center" wrapText="1"/>
    </xf>
    <xf numFmtId="0" fontId="12" fillId="0" borderId="87" xfId="0" applyFont="1" applyBorder="1" applyAlignment="1">
      <alignment horizontal="justify" vertical="center" wrapText="1"/>
    </xf>
    <xf numFmtId="0" fontId="38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wrapText="1"/>
    </xf>
    <xf numFmtId="0" fontId="38" fillId="0" borderId="0" xfId="0" applyFont="1" applyFill="1" applyAlignment="1">
      <alignment horizontal="left" vertical="center" wrapText="1"/>
    </xf>
    <xf numFmtId="0" fontId="30" fillId="4" borderId="15" xfId="0" applyFont="1" applyFill="1" applyBorder="1" applyAlignment="1" applyProtection="1">
      <alignment vertical="center" textRotation="90" wrapText="1"/>
      <protection locked="0"/>
    </xf>
    <xf numFmtId="0" fontId="12" fillId="0" borderId="122" xfId="0" applyFont="1" applyFill="1" applyBorder="1" applyAlignment="1">
      <alignment horizontal="center" vertical="center" wrapText="1"/>
    </xf>
    <xf numFmtId="0" fontId="12" fillId="0" borderId="123" xfId="0" applyFont="1" applyFill="1" applyBorder="1" applyAlignment="1">
      <alignment horizontal="center" vertical="center" wrapText="1"/>
    </xf>
    <xf numFmtId="0" fontId="12" fillId="0" borderId="124" xfId="0" applyFont="1" applyFill="1" applyBorder="1" applyAlignment="1">
      <alignment horizontal="center" vertical="center" wrapText="1"/>
    </xf>
    <xf numFmtId="0" fontId="13" fillId="0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 wrapText="1"/>
      <protection locked="0"/>
    </xf>
    <xf numFmtId="0" fontId="12" fillId="0" borderId="123" xfId="0" applyFont="1" applyFill="1" applyBorder="1" applyAlignment="1">
      <alignment horizontal="left" vertical="center" wrapText="1"/>
    </xf>
    <xf numFmtId="0" fontId="12" fillId="0" borderId="87" xfId="0" applyFont="1" applyFill="1" applyBorder="1" applyAlignment="1">
      <alignment horizontal="left" vertical="center" wrapText="1"/>
    </xf>
    <xf numFmtId="0" fontId="28" fillId="0" borderId="52" xfId="0" applyFont="1" applyFill="1" applyBorder="1" applyAlignment="1" applyProtection="1">
      <alignment horizontal="center" vertical="center"/>
      <protection locked="0"/>
    </xf>
    <xf numFmtId="0" fontId="28" fillId="0" borderId="36" xfId="0" applyFont="1" applyFill="1" applyBorder="1" applyAlignment="1" applyProtection="1">
      <alignment horizontal="center" vertical="center"/>
      <protection locked="0"/>
    </xf>
    <xf numFmtId="0" fontId="28" fillId="0" borderId="53" xfId="0" applyFont="1" applyFill="1" applyBorder="1" applyAlignment="1" applyProtection="1">
      <alignment horizontal="center" vertical="center"/>
      <protection locked="0"/>
    </xf>
    <xf numFmtId="0" fontId="12" fillId="0" borderId="61" xfId="0" applyFont="1" applyFill="1" applyBorder="1" applyAlignment="1" applyProtection="1">
      <alignment horizontal="center" vertical="center"/>
      <protection locked="0"/>
    </xf>
    <xf numFmtId="0" fontId="12" fillId="0" borderId="2" xfId="0" applyFont="1" applyFill="1" applyBorder="1" applyAlignment="1" applyProtection="1">
      <alignment horizontal="center" vertical="center"/>
      <protection locked="0"/>
    </xf>
    <xf numFmtId="0" fontId="12" fillId="0" borderId="65" xfId="0" applyFont="1" applyFill="1" applyBorder="1" applyAlignment="1" applyProtection="1">
      <alignment horizontal="center" vertical="center"/>
      <protection locked="0"/>
    </xf>
    <xf numFmtId="0" fontId="12" fillId="0" borderId="64" xfId="0" applyFont="1" applyFill="1" applyBorder="1" applyAlignment="1" applyProtection="1">
      <alignment horizontal="center" vertical="center"/>
      <protection locked="0"/>
    </xf>
    <xf numFmtId="0" fontId="12" fillId="0" borderId="49" xfId="0" applyFont="1" applyFill="1" applyBorder="1" applyAlignment="1" applyProtection="1">
      <alignment horizontal="center" vertical="center"/>
      <protection locked="0"/>
    </xf>
    <xf numFmtId="0" fontId="12" fillId="0" borderId="66" xfId="0" applyFont="1" applyFill="1" applyBorder="1" applyAlignment="1" applyProtection="1">
      <alignment horizontal="center" vertical="center"/>
      <protection locked="0"/>
    </xf>
    <xf numFmtId="0" fontId="12" fillId="0" borderId="34" xfId="0" applyFont="1" applyFill="1" applyBorder="1" applyAlignment="1" applyProtection="1">
      <alignment horizontal="center" vertical="center" wrapText="1"/>
      <protection locked="0"/>
    </xf>
    <xf numFmtId="0" fontId="12" fillId="0" borderId="46" xfId="0" applyFont="1" applyFill="1" applyBorder="1" applyAlignment="1" applyProtection="1">
      <alignment horizontal="center" vertical="center" wrapText="1"/>
      <protection locked="0"/>
    </xf>
    <xf numFmtId="0" fontId="12" fillId="0" borderId="36" xfId="0" applyFont="1" applyFill="1" applyBorder="1" applyAlignment="1" applyProtection="1">
      <alignment horizontal="center" vertical="center" wrapText="1"/>
      <protection locked="0"/>
    </xf>
    <xf numFmtId="0" fontId="40" fillId="0" borderId="0" xfId="0" applyFont="1" applyFill="1" applyAlignment="1" applyProtection="1">
      <alignment horizontal="center"/>
      <protection locked="0"/>
    </xf>
    <xf numFmtId="0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0" borderId="94" xfId="0" applyNumberFormat="1" applyFont="1" applyFill="1" applyBorder="1" applyAlignment="1" applyProtection="1">
      <alignment horizontal="center" vertical="center" textRotation="255"/>
      <protection locked="0"/>
    </xf>
    <xf numFmtId="0" fontId="17" fillId="0" borderId="44" xfId="0" applyNumberFormat="1" applyFont="1" applyFill="1" applyBorder="1" applyAlignment="1" applyProtection="1">
      <alignment horizontal="center" vertical="center" textRotation="255"/>
      <protection locked="0"/>
    </xf>
    <xf numFmtId="0" fontId="17" fillId="0" borderId="45" xfId="0" applyNumberFormat="1" applyFont="1" applyFill="1" applyBorder="1" applyAlignment="1" applyProtection="1">
      <alignment horizontal="center" vertical="center" textRotation="255"/>
      <protection locked="0"/>
    </xf>
    <xf numFmtId="0" fontId="14" fillId="0" borderId="101" xfId="0" applyNumberFormat="1" applyFont="1" applyFill="1" applyBorder="1" applyAlignment="1" applyProtection="1">
      <alignment horizontal="center" vertical="center"/>
      <protection locked="0"/>
    </xf>
    <xf numFmtId="0" fontId="14" fillId="0" borderId="102" xfId="0" applyNumberFormat="1" applyFont="1" applyFill="1" applyBorder="1" applyAlignment="1" applyProtection="1">
      <alignment horizontal="center" vertical="center"/>
      <protection locked="0"/>
    </xf>
    <xf numFmtId="0" fontId="14" fillId="0" borderId="12" xfId="0" applyNumberFormat="1" applyFont="1" applyFill="1" applyBorder="1" applyAlignment="1" applyProtection="1">
      <alignment horizontal="center" vertical="center"/>
      <protection locked="0"/>
    </xf>
    <xf numFmtId="0" fontId="52" fillId="0" borderId="12" xfId="0" applyFont="1" applyBorder="1"/>
    <xf numFmtId="0" fontId="18" fillId="0" borderId="0" xfId="0" applyFont="1" applyFill="1" applyAlignment="1" applyProtection="1">
      <alignment horizontal="center" vertical="top"/>
      <protection locked="0"/>
    </xf>
    <xf numFmtId="0" fontId="17" fillId="0" borderId="117" xfId="0" applyFont="1" applyFill="1" applyBorder="1" applyAlignment="1" applyProtection="1">
      <alignment horizontal="center" vertical="center"/>
      <protection locked="0"/>
    </xf>
    <xf numFmtId="0" fontId="17" fillId="0" borderId="118" xfId="0" applyFont="1" applyFill="1" applyBorder="1" applyAlignment="1" applyProtection="1">
      <alignment horizontal="center" vertical="center"/>
      <protection locked="0"/>
    </xf>
    <xf numFmtId="0" fontId="17" fillId="0" borderId="119" xfId="0" applyFont="1" applyFill="1" applyBorder="1" applyAlignment="1" applyProtection="1">
      <alignment horizontal="center" vertical="center"/>
      <protection locked="0"/>
    </xf>
    <xf numFmtId="0" fontId="17" fillId="0" borderId="5" xfId="0" applyFont="1" applyFill="1" applyBorder="1" applyAlignment="1" applyProtection="1">
      <alignment horizontal="center" vertical="center"/>
      <protection locked="0"/>
    </xf>
    <xf numFmtId="0" fontId="17" fillId="0" borderId="6" xfId="0" applyFont="1" applyFill="1" applyBorder="1" applyAlignment="1" applyProtection="1">
      <alignment horizontal="center" vertical="center"/>
      <protection locked="0"/>
    </xf>
    <xf numFmtId="0" fontId="15" fillId="0" borderId="69" xfId="0" applyNumberFormat="1" applyFont="1" applyFill="1" applyBorder="1" applyAlignment="1" applyProtection="1">
      <alignment horizontal="center" vertical="center"/>
      <protection locked="0"/>
    </xf>
    <xf numFmtId="0" fontId="56" fillId="0" borderId="69" xfId="0" applyFont="1" applyBorder="1"/>
    <xf numFmtId="0" fontId="15" fillId="0" borderId="109" xfId="0" applyNumberFormat="1" applyFont="1" applyFill="1" applyBorder="1" applyAlignment="1" applyProtection="1">
      <alignment horizontal="center" vertical="center"/>
      <protection locked="0"/>
    </xf>
    <xf numFmtId="0" fontId="56" fillId="0" borderId="109" xfId="0" applyFont="1" applyBorder="1"/>
    <xf numFmtId="0" fontId="29" fillId="0" borderId="111" xfId="0" applyNumberFormat="1" applyFont="1" applyFill="1" applyBorder="1" applyAlignment="1" applyProtection="1">
      <alignment horizontal="center" vertical="center"/>
      <protection locked="0"/>
    </xf>
    <xf numFmtId="0" fontId="52" fillId="0" borderId="111" xfId="0" applyFont="1" applyBorder="1"/>
    <xf numFmtId="0" fontId="17" fillId="0" borderId="76" xfId="0" applyFont="1" applyFill="1" applyBorder="1" applyAlignment="1" applyProtection="1">
      <alignment horizontal="center" vertical="center"/>
      <protection locked="0"/>
    </xf>
    <xf numFmtId="0" fontId="57" fillId="0" borderId="93" xfId="0" applyFont="1" applyBorder="1"/>
    <xf numFmtId="0" fontId="17" fillId="0" borderId="93" xfId="0" applyFont="1" applyFill="1" applyBorder="1" applyAlignment="1" applyProtection="1">
      <alignment horizontal="center" vertical="center"/>
      <protection locked="0"/>
    </xf>
    <xf numFmtId="0" fontId="17" fillId="0" borderId="96" xfId="0" applyFont="1" applyFill="1" applyBorder="1" applyAlignment="1" applyProtection="1">
      <alignment horizontal="center" vertical="center"/>
      <protection locked="0"/>
    </xf>
    <xf numFmtId="0" fontId="14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25" fillId="0" borderId="12" xfId="0" applyNumberFormat="1" applyFont="1" applyFill="1" applyBorder="1" applyAlignment="1" applyProtection="1">
      <alignment horizontal="center" textRotation="90" wrapText="1"/>
      <protection locked="0"/>
    </xf>
    <xf numFmtId="0" fontId="25" fillId="0" borderId="81" xfId="0" applyNumberFormat="1" applyFont="1" applyFill="1" applyBorder="1" applyAlignment="1" applyProtection="1">
      <alignment horizontal="center" textRotation="90" wrapText="1"/>
      <protection locked="0"/>
    </xf>
    <xf numFmtId="0" fontId="25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12" xfId="0" applyNumberFormat="1" applyFont="1" applyFill="1" applyBorder="1" applyAlignment="1" applyProtection="1">
      <alignment horizontal="center" textRotation="90"/>
      <protection locked="0"/>
    </xf>
    <xf numFmtId="0" fontId="14" fillId="0" borderId="81" xfId="0" applyNumberFormat="1" applyFont="1" applyFill="1" applyBorder="1" applyAlignment="1" applyProtection="1">
      <alignment horizontal="center" textRotation="90"/>
      <protection locked="0"/>
    </xf>
    <xf numFmtId="0" fontId="14" fillId="0" borderId="6" xfId="0" applyNumberFormat="1" applyFont="1" applyFill="1" applyBorder="1" applyAlignment="1" applyProtection="1">
      <alignment horizontal="center" textRotation="90"/>
      <protection locked="0"/>
    </xf>
    <xf numFmtId="0" fontId="14" fillId="0" borderId="7" xfId="0" applyNumberFormat="1" applyFont="1" applyFill="1" applyBorder="1" applyAlignment="1" applyProtection="1">
      <alignment horizontal="center" vertical="center" textRotation="90" wrapText="1"/>
      <protection locked="0"/>
    </xf>
    <xf numFmtId="0" fontId="14" fillId="0" borderId="103" xfId="0" applyNumberFormat="1" applyFont="1" applyFill="1" applyBorder="1" applyAlignment="1" applyProtection="1">
      <alignment horizontal="center" vertical="center"/>
      <protection locked="0"/>
    </xf>
    <xf numFmtId="0" fontId="14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14" xfId="0" applyNumberFormat="1" applyFont="1" applyFill="1" applyBorder="1" applyAlignment="1" applyProtection="1">
      <alignment horizontal="center" textRotation="90" wrapText="1"/>
      <protection locked="0"/>
    </xf>
    <xf numFmtId="0" fontId="14" fillId="0" borderId="5" xfId="0" applyNumberFormat="1" applyFont="1" applyFill="1" applyBorder="1" applyAlignment="1" applyProtection="1">
      <alignment horizontal="center" textRotation="90" wrapText="1"/>
      <protection locked="0"/>
    </xf>
    <xf numFmtId="0" fontId="12" fillId="0" borderId="121" xfId="0" applyFont="1" applyFill="1" applyBorder="1" applyAlignment="1" applyProtection="1">
      <alignment horizontal="center" vertical="center" textRotation="90"/>
      <protection locked="0"/>
    </xf>
    <xf numFmtId="0" fontId="12" fillId="0" borderId="96" xfId="0" applyFont="1" applyFill="1" applyBorder="1" applyAlignment="1" applyProtection="1">
      <alignment horizontal="center" vertical="center" textRotation="90"/>
      <protection locked="0"/>
    </xf>
    <xf numFmtId="0" fontId="12" fillId="0" borderId="76" xfId="0" applyFont="1" applyFill="1" applyBorder="1" applyAlignment="1" applyProtection="1">
      <alignment horizontal="center" vertical="center" textRotation="90"/>
      <protection locked="0"/>
    </xf>
    <xf numFmtId="0" fontId="12" fillId="0" borderId="125" xfId="0" applyFont="1" applyFill="1" applyBorder="1" applyAlignment="1" applyProtection="1">
      <alignment horizontal="center" vertical="center" textRotation="90"/>
      <protection locked="0"/>
    </xf>
    <xf numFmtId="0" fontId="12" fillId="0" borderId="0" xfId="0" applyFont="1" applyFill="1" applyBorder="1" applyAlignment="1" applyProtection="1">
      <alignment horizontal="left" vertical="top" wrapText="1"/>
      <protection locked="0"/>
    </xf>
    <xf numFmtId="0" fontId="12" fillId="0" borderId="61" xfId="0" applyFont="1" applyFill="1" applyBorder="1" applyAlignment="1" applyProtection="1">
      <alignment horizontal="center" vertical="center" textRotation="90"/>
      <protection locked="0"/>
    </xf>
    <xf numFmtId="0" fontId="12" fillId="0" borderId="65" xfId="0" applyFont="1" applyFill="1" applyBorder="1" applyAlignment="1" applyProtection="1">
      <alignment horizontal="center" vertical="center" textRotation="90"/>
      <protection locked="0"/>
    </xf>
    <xf numFmtId="0" fontId="12" fillId="0" borderId="15" xfId="0" applyFont="1" applyFill="1" applyBorder="1" applyAlignment="1" applyProtection="1">
      <alignment horizontal="center" vertical="center" textRotation="90"/>
      <protection locked="0"/>
    </xf>
    <xf numFmtId="0" fontId="12" fillId="0" borderId="16" xfId="0" applyFont="1" applyFill="1" applyBorder="1" applyAlignment="1" applyProtection="1">
      <alignment horizontal="center" vertical="center" textRotation="90"/>
      <protection locked="0"/>
    </xf>
    <xf numFmtId="0" fontId="28" fillId="0" borderId="122" xfId="0" applyFont="1" applyFill="1" applyBorder="1" applyAlignment="1" applyProtection="1">
      <alignment horizontal="center" vertical="center" textRotation="90"/>
      <protection locked="0"/>
    </xf>
    <xf numFmtId="0" fontId="28" fillId="0" borderId="123" xfId="0" applyFont="1" applyFill="1" applyBorder="1" applyAlignment="1" applyProtection="1">
      <alignment horizontal="center" vertical="center" textRotation="90"/>
      <protection locked="0"/>
    </xf>
    <xf numFmtId="0" fontId="28" fillId="0" borderId="124" xfId="0" applyFont="1" applyFill="1" applyBorder="1" applyAlignment="1" applyProtection="1">
      <alignment horizontal="center" vertical="center" textRotation="90"/>
      <protection locked="0"/>
    </xf>
    <xf numFmtId="0" fontId="25" fillId="0" borderId="61" xfId="0" applyFont="1" applyFill="1" applyBorder="1" applyAlignment="1" applyProtection="1">
      <alignment horizontal="center" vertical="center" wrapText="1"/>
      <protection locked="0"/>
    </xf>
    <xf numFmtId="0" fontId="25" fillId="0" borderId="65" xfId="0" applyFont="1" applyFill="1" applyBorder="1" applyAlignment="1" applyProtection="1">
      <alignment horizontal="center" vertical="center" wrapText="1"/>
      <protection locked="0"/>
    </xf>
    <xf numFmtId="0" fontId="25" fillId="0" borderId="48" xfId="0" applyFont="1" applyFill="1" applyBorder="1" applyAlignment="1" applyProtection="1">
      <alignment horizontal="center" vertical="center" wrapText="1"/>
      <protection locked="0"/>
    </xf>
    <xf numFmtId="0" fontId="25" fillId="0" borderId="57" xfId="0" applyFont="1" applyFill="1" applyBorder="1" applyAlignment="1" applyProtection="1">
      <alignment horizontal="center" vertical="center" wrapText="1"/>
      <protection locked="0"/>
    </xf>
    <xf numFmtId="0" fontId="12" fillId="0" borderId="93" xfId="0" applyFont="1" applyFill="1" applyBorder="1" applyAlignment="1" applyProtection="1">
      <alignment horizontal="center" vertical="center"/>
      <protection locked="0"/>
    </xf>
    <xf numFmtId="0" fontId="12" fillId="0" borderId="96" xfId="0" applyFont="1" applyFill="1" applyBorder="1" applyAlignment="1" applyProtection="1">
      <alignment horizontal="center" vertical="center"/>
      <protection locked="0"/>
    </xf>
    <xf numFmtId="0" fontId="12" fillId="0" borderId="97" xfId="0" applyFont="1" applyFill="1" applyBorder="1" applyAlignment="1" applyProtection="1">
      <alignment horizontal="center" vertical="center"/>
      <protection locked="0"/>
    </xf>
    <xf numFmtId="0" fontId="12" fillId="0" borderId="113" xfId="0" applyFont="1" applyFill="1" applyBorder="1" applyAlignment="1" applyProtection="1">
      <alignment horizontal="center" vertical="center"/>
      <protection locked="0"/>
    </xf>
    <xf numFmtId="0" fontId="12" fillId="0" borderId="37" xfId="0" applyFont="1" applyFill="1" applyBorder="1" applyAlignment="1" applyProtection="1">
      <alignment horizontal="center" vertical="center"/>
      <protection locked="0"/>
    </xf>
    <xf numFmtId="0" fontId="12" fillId="0" borderId="18" xfId="0" applyFont="1" applyFill="1" applyBorder="1" applyAlignment="1" applyProtection="1">
      <alignment horizontal="center" vertical="center"/>
      <protection locked="0"/>
    </xf>
    <xf numFmtId="0" fontId="14" fillId="0" borderId="21" xfId="0" applyFont="1" applyFill="1" applyBorder="1" applyAlignment="1" applyProtection="1">
      <alignment horizontal="center" textRotation="90"/>
      <protection locked="0"/>
    </xf>
    <xf numFmtId="0" fontId="14" fillId="0" borderId="30" xfId="0" applyFont="1" applyFill="1" applyBorder="1" applyAlignment="1" applyProtection="1">
      <alignment horizontal="center" textRotation="90"/>
      <protection locked="0"/>
    </xf>
    <xf numFmtId="0" fontId="14" fillId="0" borderId="35" xfId="0" applyFont="1" applyFill="1" applyBorder="1" applyAlignment="1" applyProtection="1">
      <alignment horizontal="center" textRotation="90"/>
      <protection locked="0"/>
    </xf>
    <xf numFmtId="0" fontId="14" fillId="0" borderId="22" xfId="0" applyFont="1" applyFill="1" applyBorder="1" applyAlignment="1" applyProtection="1">
      <alignment horizontal="center" textRotation="90"/>
      <protection locked="0"/>
    </xf>
    <xf numFmtId="0" fontId="28" fillId="5" borderId="52" xfId="0" applyFont="1" applyFill="1" applyBorder="1" applyAlignment="1" applyProtection="1">
      <alignment horizontal="left" vertical="center"/>
      <protection locked="0"/>
    </xf>
    <xf numFmtId="0" fontId="28" fillId="5" borderId="46" xfId="0" applyFont="1" applyFill="1" applyBorder="1" applyAlignment="1" applyProtection="1">
      <alignment horizontal="left" vertical="center"/>
      <protection locked="0"/>
    </xf>
    <xf numFmtId="0" fontId="28" fillId="5" borderId="53" xfId="0" applyFont="1" applyFill="1" applyBorder="1" applyAlignment="1" applyProtection="1">
      <alignment horizontal="left" vertical="center"/>
      <protection locked="0"/>
    </xf>
    <xf numFmtId="0" fontId="14" fillId="0" borderId="51" xfId="0" applyFont="1" applyFill="1" applyBorder="1" applyAlignment="1" applyProtection="1">
      <alignment horizontal="center" textRotation="90"/>
      <protection locked="0"/>
    </xf>
    <xf numFmtId="0" fontId="14" fillId="0" borderId="29" xfId="0" applyFont="1" applyFill="1" applyBorder="1" applyAlignment="1" applyProtection="1">
      <alignment horizontal="center" textRotation="90"/>
      <protection locked="0"/>
    </xf>
    <xf numFmtId="0" fontId="12" fillId="0" borderId="13" xfId="0" applyFont="1" applyFill="1" applyBorder="1" applyAlignment="1" applyProtection="1">
      <alignment horizontal="center" vertical="center" textRotation="90"/>
      <protection locked="0"/>
    </xf>
    <xf numFmtId="0" fontId="12" fillId="0" borderId="14" xfId="0" applyFont="1" applyFill="1" applyBorder="1" applyAlignment="1" applyProtection="1">
      <alignment horizontal="center" vertical="center" textRotation="90"/>
      <protection locked="0"/>
    </xf>
    <xf numFmtId="0" fontId="25" fillId="0" borderId="61" xfId="0" applyFont="1" applyFill="1" applyBorder="1" applyAlignment="1" applyProtection="1">
      <alignment horizontal="center" vertical="center" textRotation="90" wrapText="1"/>
      <protection locked="0"/>
    </xf>
    <xf numFmtId="0" fontId="25" fillId="0" borderId="65" xfId="0" applyFont="1" applyFill="1" applyBorder="1" applyAlignment="1" applyProtection="1">
      <alignment horizontal="center" vertical="center" textRotation="90" wrapText="1"/>
      <protection locked="0"/>
    </xf>
    <xf numFmtId="0" fontId="25" fillId="0" borderId="15" xfId="0" applyFont="1" applyFill="1" applyBorder="1" applyAlignment="1" applyProtection="1">
      <alignment horizontal="center" vertical="center" textRotation="90" wrapText="1"/>
      <protection locked="0"/>
    </xf>
    <xf numFmtId="0" fontId="25" fillId="0" borderId="16" xfId="0" applyFont="1" applyFill="1" applyBorder="1" applyAlignment="1" applyProtection="1">
      <alignment horizontal="center" vertical="center" textRotation="90" wrapText="1"/>
      <protection locked="0"/>
    </xf>
    <xf numFmtId="0" fontId="25" fillId="0" borderId="2" xfId="0" applyFont="1" applyFill="1" applyBorder="1" applyAlignment="1" applyProtection="1">
      <alignment horizontal="center" vertical="center" textRotation="90" wrapText="1"/>
      <protection locked="0"/>
    </xf>
    <xf numFmtId="0" fontId="25" fillId="0" borderId="0" xfId="0" applyFont="1" applyFill="1" applyBorder="1" applyAlignment="1" applyProtection="1">
      <alignment horizontal="center" vertical="center" textRotation="90" wrapText="1"/>
      <protection locked="0"/>
    </xf>
    <xf numFmtId="0" fontId="12" fillId="0" borderId="5" xfId="0" applyFont="1" applyFill="1" applyBorder="1" applyAlignment="1" applyProtection="1">
      <alignment horizontal="center" vertical="center"/>
      <protection locked="0"/>
    </xf>
    <xf numFmtId="0" fontId="12" fillId="0" borderId="6" xfId="0" applyFont="1" applyFill="1" applyBorder="1" applyAlignment="1" applyProtection="1">
      <alignment horizontal="center" vertical="center"/>
      <protection locked="0"/>
    </xf>
    <xf numFmtId="0" fontId="12" fillId="0" borderId="7" xfId="0" applyFont="1" applyFill="1" applyBorder="1" applyAlignment="1" applyProtection="1">
      <alignment horizontal="center" vertical="center"/>
      <protection locked="0"/>
    </xf>
    <xf numFmtId="0" fontId="28" fillId="0" borderId="64" xfId="0" applyFont="1" applyFill="1" applyBorder="1" applyAlignment="1" applyProtection="1">
      <alignment horizontal="center" vertical="center"/>
      <protection locked="0"/>
    </xf>
    <xf numFmtId="0" fontId="28" fillId="0" borderId="49" xfId="0" applyFont="1" applyFill="1" applyBorder="1" applyAlignment="1" applyProtection="1">
      <alignment horizontal="center" vertical="center"/>
      <protection locked="0"/>
    </xf>
    <xf numFmtId="0" fontId="28" fillId="0" borderId="66" xfId="0" applyFont="1" applyFill="1" applyBorder="1" applyAlignment="1" applyProtection="1">
      <alignment horizontal="center" vertical="center"/>
      <protection locked="0"/>
    </xf>
    <xf numFmtId="0" fontId="28" fillId="5" borderId="52" xfId="0" applyFont="1" applyFill="1" applyBorder="1" applyAlignment="1" applyProtection="1">
      <alignment vertical="center"/>
      <protection locked="0"/>
    </xf>
    <xf numFmtId="49" fontId="28" fillId="0" borderId="48" xfId="0" applyNumberFormat="1" applyFont="1" applyFill="1" applyBorder="1" applyAlignment="1" applyProtection="1">
      <alignment horizontal="center" vertical="center"/>
      <protection locked="0"/>
    </xf>
    <xf numFmtId="49" fontId="28" fillId="0" borderId="57" xfId="0" applyNumberFormat="1" applyFont="1" applyFill="1" applyBorder="1" applyAlignment="1" applyProtection="1">
      <alignment horizontal="center" vertical="center"/>
      <protection locked="0"/>
    </xf>
    <xf numFmtId="0" fontId="28" fillId="0" borderId="48" xfId="0" applyFont="1" applyFill="1" applyBorder="1" applyAlignment="1" applyProtection="1">
      <alignment horizontal="center" vertical="center"/>
      <protection locked="0"/>
    </xf>
    <xf numFmtId="0" fontId="28" fillId="0" borderId="57" xfId="0" applyFont="1" applyFill="1" applyBorder="1" applyAlignment="1" applyProtection="1">
      <alignment horizontal="center" vertical="center"/>
      <protection locked="0"/>
    </xf>
    <xf numFmtId="0" fontId="28" fillId="0" borderId="24" xfId="0" applyFont="1" applyFill="1" applyBorder="1" applyAlignment="1" applyProtection="1">
      <alignment horizontal="center" vertical="center"/>
      <protection locked="0"/>
    </xf>
    <xf numFmtId="0" fontId="28" fillId="5" borderId="34" xfId="0" applyFont="1" applyFill="1" applyBorder="1" applyAlignment="1" applyProtection="1">
      <alignment horizontal="center" vertical="center"/>
      <protection locked="0"/>
    </xf>
    <xf numFmtId="49" fontId="12" fillId="0" borderId="122" xfId="0" applyNumberFormat="1" applyFont="1" applyFill="1" applyBorder="1" applyAlignment="1" applyProtection="1">
      <alignment horizontal="center" vertical="center"/>
      <protection locked="0"/>
    </xf>
    <xf numFmtId="49" fontId="12" fillId="0" borderId="124" xfId="0" applyNumberFormat="1" applyFont="1" applyFill="1" applyBorder="1" applyAlignment="1" applyProtection="1">
      <alignment horizontal="center" vertical="center"/>
      <protection locked="0"/>
    </xf>
    <xf numFmtId="0" fontId="12" fillId="0" borderId="126" xfId="0" applyFont="1" applyFill="1" applyBorder="1" applyAlignment="1" applyProtection="1">
      <alignment horizontal="center" vertical="center"/>
      <protection locked="0"/>
    </xf>
    <xf numFmtId="0" fontId="27" fillId="0" borderId="125" xfId="0" applyFont="1" applyFill="1" applyBorder="1" applyAlignment="1" applyProtection="1">
      <alignment horizontal="left"/>
      <protection locked="0"/>
    </xf>
    <xf numFmtId="0" fontId="27" fillId="0" borderId="128" xfId="0" applyFont="1" applyFill="1" applyBorder="1" applyAlignment="1" applyProtection="1">
      <alignment horizontal="left"/>
      <protection locked="0"/>
    </xf>
    <xf numFmtId="0" fontId="27" fillId="0" borderId="123" xfId="0" applyFont="1" applyFill="1" applyBorder="1" applyAlignment="1" applyProtection="1">
      <alignment horizontal="left"/>
      <protection locked="0"/>
    </xf>
    <xf numFmtId="0" fontId="25" fillId="0" borderId="125" xfId="0" applyFont="1" applyFill="1" applyBorder="1" applyAlignment="1" applyProtection="1">
      <alignment vertical="center" wrapText="1"/>
      <protection locked="0"/>
    </xf>
    <xf numFmtId="0" fontId="25" fillId="0" borderId="124" xfId="0" applyFont="1" applyFill="1" applyBorder="1" applyAlignment="1" applyProtection="1">
      <alignment vertical="center" wrapText="1"/>
      <protection locked="0"/>
    </xf>
    <xf numFmtId="49" fontId="28" fillId="0" borderId="122" xfId="0" applyNumberFormat="1" applyFont="1" applyFill="1" applyBorder="1" applyAlignment="1" applyProtection="1">
      <alignment horizontal="center" vertical="center"/>
      <protection locked="0"/>
    </xf>
    <xf numFmtId="49" fontId="28" fillId="0" borderId="124" xfId="0" applyNumberFormat="1" applyFont="1" applyFill="1" applyBorder="1" applyAlignment="1" applyProtection="1">
      <alignment horizontal="center" vertical="center"/>
      <protection locked="0"/>
    </xf>
    <xf numFmtId="0" fontId="28" fillId="0" borderId="126" xfId="0" applyFont="1" applyFill="1" applyBorder="1" applyAlignment="1" applyProtection="1">
      <alignment horizontal="center" vertical="center"/>
      <protection locked="0"/>
    </xf>
    <xf numFmtId="0" fontId="12" fillId="0" borderId="125" xfId="0" applyFont="1" applyFill="1" applyBorder="1" applyAlignment="1" applyProtection="1">
      <alignment horizontal="center" vertical="center" wrapText="1"/>
      <protection locked="0"/>
    </xf>
    <xf numFmtId="0" fontId="28" fillId="0" borderId="125" xfId="0" applyFont="1" applyFill="1" applyBorder="1" applyAlignment="1" applyProtection="1">
      <alignment horizontal="center" vertical="center"/>
      <protection locked="0"/>
    </xf>
    <xf numFmtId="0" fontId="12" fillId="0" borderId="125" xfId="0" applyFont="1" applyFill="1" applyBorder="1" applyAlignment="1" applyProtection="1">
      <alignment vertical="center" wrapText="1"/>
      <protection locked="0"/>
    </xf>
    <xf numFmtId="0" fontId="12" fillId="0" borderId="125" xfId="0" applyFont="1" applyFill="1" applyBorder="1" applyAlignment="1" applyProtection="1">
      <alignment horizontal="left" vertical="center"/>
      <protection locked="0"/>
    </xf>
    <xf numFmtId="0" fontId="12" fillId="0" borderId="128" xfId="0" applyFont="1" applyFill="1" applyBorder="1" applyAlignment="1" applyProtection="1">
      <alignment horizontal="left" vertical="center"/>
      <protection locked="0"/>
    </xf>
    <xf numFmtId="0" fontId="12" fillId="0" borderId="123" xfId="0" applyFont="1" applyFill="1" applyBorder="1" applyAlignment="1" applyProtection="1">
      <alignment horizontal="left" vertical="center"/>
      <protection locked="0"/>
    </xf>
    <xf numFmtId="0" fontId="28" fillId="0" borderId="125" xfId="0" applyFont="1" applyFill="1" applyBorder="1" applyAlignment="1" applyProtection="1">
      <alignment horizontal="center" vertical="center" wrapText="1"/>
      <protection locked="0"/>
    </xf>
    <xf numFmtId="0" fontId="28" fillId="0" borderId="124" xfId="0" applyFont="1" applyFill="1" applyBorder="1" applyAlignment="1" applyProtection="1">
      <alignment horizontal="center" vertical="center" wrapText="1"/>
      <protection locked="0"/>
    </xf>
    <xf numFmtId="0" fontId="12" fillId="0" borderId="47" xfId="0" applyFont="1" applyFill="1" applyBorder="1" applyAlignment="1" applyProtection="1">
      <alignment horizontal="center" vertical="center"/>
      <protection locked="0"/>
    </xf>
    <xf numFmtId="0" fontId="12" fillId="0" borderId="56" xfId="0" applyFont="1" applyFill="1" applyBorder="1" applyAlignment="1" applyProtection="1">
      <alignment horizontal="center" vertical="center"/>
      <protection locked="0"/>
    </xf>
    <xf numFmtId="0" fontId="12" fillId="0" borderId="29" xfId="0" applyFont="1" applyFill="1" applyBorder="1" applyAlignment="1" applyProtection="1">
      <alignment horizontal="center" vertical="center"/>
      <protection locked="0"/>
    </xf>
    <xf numFmtId="0" fontId="12" fillId="0" borderId="51" xfId="0" applyFont="1" applyFill="1" applyBorder="1" applyAlignment="1" applyProtection="1">
      <alignment horizontal="center" vertical="center"/>
      <protection locked="0"/>
    </xf>
    <xf numFmtId="0" fontId="12" fillId="0" borderId="114" xfId="0" applyFont="1" applyFill="1" applyBorder="1" applyAlignment="1" applyProtection="1">
      <alignment horizontal="center" vertical="center"/>
      <protection locked="0"/>
    </xf>
    <xf numFmtId="0" fontId="20" fillId="5" borderId="52" xfId="0" applyFont="1" applyFill="1" applyBorder="1" applyAlignment="1" applyProtection="1">
      <alignment horizontal="center" vertical="center"/>
      <protection locked="0"/>
    </xf>
    <xf numFmtId="0" fontId="20" fillId="5" borderId="46" xfId="0" applyFont="1" applyFill="1" applyBorder="1" applyAlignment="1" applyProtection="1">
      <alignment horizontal="center" vertical="center"/>
      <protection locked="0"/>
    </xf>
    <xf numFmtId="0" fontId="20" fillId="5" borderId="53" xfId="0" applyFont="1" applyFill="1" applyBorder="1" applyAlignment="1" applyProtection="1">
      <alignment horizontal="center" vertical="center"/>
      <protection locked="0"/>
    </xf>
    <xf numFmtId="0" fontId="28" fillId="0" borderId="58" xfId="0" applyFont="1" applyFill="1" applyBorder="1" applyAlignment="1" applyProtection="1">
      <alignment horizontal="left" vertical="center" wrapText="1"/>
      <protection locked="0"/>
    </xf>
    <xf numFmtId="0" fontId="28" fillId="0" borderId="59" xfId="0" applyFont="1" applyFill="1" applyBorder="1" applyAlignment="1" applyProtection="1">
      <alignment horizontal="left" vertical="center" wrapText="1"/>
      <protection locked="0"/>
    </xf>
    <xf numFmtId="0" fontId="28" fillId="0" borderId="60" xfId="0" applyFont="1" applyFill="1" applyBorder="1" applyAlignment="1" applyProtection="1">
      <alignment horizontal="left" vertical="center" wrapText="1"/>
      <protection locked="0"/>
    </xf>
    <xf numFmtId="0" fontId="12" fillId="0" borderId="48" xfId="0" applyFont="1" applyFill="1" applyBorder="1" applyAlignment="1" applyProtection="1">
      <alignment horizontal="center" vertical="center"/>
      <protection locked="0"/>
    </xf>
    <xf numFmtId="0" fontId="12" fillId="0" borderId="57" xfId="0" applyFont="1" applyFill="1" applyBorder="1" applyAlignment="1" applyProtection="1">
      <alignment horizontal="center" vertical="center"/>
      <protection locked="0"/>
    </xf>
    <xf numFmtId="0" fontId="28" fillId="0" borderId="50" xfId="0" applyFont="1" applyFill="1" applyBorder="1" applyAlignment="1" applyProtection="1">
      <alignment horizontal="center" vertical="center"/>
      <protection locked="0"/>
    </xf>
    <xf numFmtId="0" fontId="12" fillId="0" borderId="50" xfId="0" applyFont="1" applyFill="1" applyBorder="1" applyAlignment="1" applyProtection="1">
      <alignment horizontal="center" vertical="center"/>
      <protection locked="0"/>
    </xf>
    <xf numFmtId="0" fontId="12" fillId="0" borderId="76" xfId="0" applyFont="1" applyFill="1" applyBorder="1" applyAlignment="1" applyProtection="1">
      <alignment horizontal="center" vertical="center"/>
      <protection locked="0"/>
    </xf>
    <xf numFmtId="0" fontId="28" fillId="0" borderId="113" xfId="0" applyFont="1" applyFill="1" applyBorder="1" applyAlignment="1" applyProtection="1">
      <alignment horizontal="center" vertical="center"/>
      <protection locked="0"/>
    </xf>
    <xf numFmtId="0" fontId="28" fillId="0" borderId="97" xfId="0" applyFont="1" applyFill="1" applyBorder="1" applyAlignment="1" applyProtection="1">
      <alignment horizontal="center" vertical="center"/>
      <protection locked="0"/>
    </xf>
    <xf numFmtId="0" fontId="19" fillId="0" borderId="122" xfId="0" applyFont="1" applyFill="1" applyBorder="1" applyAlignment="1" applyProtection="1">
      <alignment vertical="center" wrapText="1"/>
      <protection locked="0"/>
    </xf>
    <xf numFmtId="0" fontId="19" fillId="0" borderId="123" xfId="0" applyFont="1" applyFill="1" applyBorder="1" applyAlignment="1" applyProtection="1">
      <alignment vertical="center" wrapText="1"/>
      <protection locked="0"/>
    </xf>
    <xf numFmtId="0" fontId="19" fillId="0" borderId="124" xfId="0" applyFont="1" applyFill="1" applyBorder="1" applyAlignment="1" applyProtection="1">
      <alignment vertical="center" wrapText="1"/>
      <protection locked="0"/>
    </xf>
    <xf numFmtId="0" fontId="19" fillId="0" borderId="129" xfId="0" applyFont="1" applyFill="1" applyBorder="1" applyAlignment="1" applyProtection="1">
      <alignment horizontal="center" vertical="center"/>
      <protection locked="0"/>
    </xf>
    <xf numFmtId="0" fontId="19" fillId="0" borderId="118" xfId="0" applyFont="1" applyFill="1" applyBorder="1" applyAlignment="1" applyProtection="1">
      <alignment horizontal="center" vertical="center"/>
      <protection locked="0"/>
    </xf>
    <xf numFmtId="0" fontId="19" fillId="0" borderId="130" xfId="0" applyFont="1" applyFill="1" applyBorder="1" applyAlignment="1" applyProtection="1">
      <alignment horizontal="center" vertical="center"/>
      <protection locked="0"/>
    </xf>
    <xf numFmtId="0" fontId="15" fillId="0" borderId="122" xfId="0" applyFont="1" applyFill="1" applyBorder="1" applyAlignment="1" applyProtection="1">
      <alignment horizontal="center" vertical="center"/>
      <protection locked="0"/>
    </xf>
    <xf numFmtId="0" fontId="15" fillId="0" borderId="123" xfId="0" applyFont="1" applyFill="1" applyBorder="1" applyAlignment="1" applyProtection="1">
      <alignment horizontal="center" vertical="center"/>
      <protection locked="0"/>
    </xf>
    <xf numFmtId="0" fontId="15" fillId="0" borderId="124" xfId="0" applyFont="1" applyFill="1" applyBorder="1" applyAlignment="1" applyProtection="1">
      <alignment horizontal="center" vertical="center"/>
      <protection locked="0"/>
    </xf>
    <xf numFmtId="0" fontId="12" fillId="0" borderId="122" xfId="0" applyFont="1" applyFill="1" applyBorder="1" applyAlignment="1" applyProtection="1">
      <alignment horizontal="left" vertical="center"/>
      <protection locked="0"/>
    </xf>
    <xf numFmtId="0" fontId="12" fillId="0" borderId="124" xfId="0" applyFont="1" applyFill="1" applyBorder="1" applyAlignment="1" applyProtection="1">
      <alignment horizontal="left" vertical="center"/>
      <protection locked="0"/>
    </xf>
    <xf numFmtId="0" fontId="14" fillId="0" borderId="128" xfId="0" applyFont="1" applyFill="1" applyBorder="1" applyAlignment="1" applyProtection="1">
      <alignment horizontal="center" vertical="center"/>
      <protection locked="0"/>
    </xf>
    <xf numFmtId="0" fontId="28" fillId="0" borderId="122" xfId="0" applyFont="1" applyFill="1" applyBorder="1" applyAlignment="1" applyProtection="1">
      <alignment horizontal="left" vertical="center" wrapText="1"/>
      <protection locked="0"/>
    </xf>
    <xf numFmtId="0" fontId="28" fillId="0" borderId="123" xfId="0" applyFont="1" applyFill="1" applyBorder="1" applyAlignment="1" applyProtection="1">
      <alignment horizontal="left" vertical="center" wrapText="1"/>
      <protection locked="0"/>
    </xf>
    <xf numFmtId="0" fontId="28" fillId="0" borderId="124" xfId="0" applyFont="1" applyFill="1" applyBorder="1" applyAlignment="1" applyProtection="1">
      <alignment horizontal="left" vertical="center" wrapText="1"/>
      <protection locked="0"/>
    </xf>
    <xf numFmtId="0" fontId="17" fillId="0" borderId="122" xfId="0" applyFont="1" applyFill="1" applyBorder="1" applyAlignment="1" applyProtection="1">
      <alignment horizontal="center" vertical="center"/>
      <protection locked="0"/>
    </xf>
    <xf numFmtId="0" fontId="17" fillId="0" borderId="124" xfId="0" applyFont="1" applyFill="1" applyBorder="1" applyAlignment="1" applyProtection="1">
      <alignment horizontal="center" vertical="center"/>
      <protection locked="0"/>
    </xf>
    <xf numFmtId="0" fontId="17" fillId="0" borderId="123" xfId="0" applyFont="1" applyFill="1" applyBorder="1" applyAlignment="1" applyProtection="1">
      <alignment horizontal="center" vertical="center"/>
      <protection locked="0"/>
    </xf>
    <xf numFmtId="0" fontId="17" fillId="0" borderId="128" xfId="0" applyFont="1" applyFill="1" applyBorder="1" applyAlignment="1" applyProtection="1">
      <alignment horizontal="center" vertical="center"/>
      <protection locked="0"/>
    </xf>
    <xf numFmtId="0" fontId="12" fillId="0" borderId="129" xfId="0" applyFont="1" applyFill="1" applyBorder="1" applyAlignment="1" applyProtection="1">
      <alignment horizontal="left" vertical="center"/>
      <protection locked="0"/>
    </xf>
    <xf numFmtId="0" fontId="12" fillId="0" borderId="118" xfId="0" applyFont="1" applyFill="1" applyBorder="1" applyAlignment="1" applyProtection="1">
      <alignment horizontal="left" vertical="center"/>
      <protection locked="0"/>
    </xf>
    <xf numFmtId="0" fontId="12" fillId="0" borderId="130" xfId="0" applyFont="1" applyFill="1" applyBorder="1" applyAlignment="1" applyProtection="1">
      <alignment horizontal="left" vertical="center"/>
      <protection locked="0"/>
    </xf>
    <xf numFmtId="0" fontId="14" fillId="0" borderId="129" xfId="0" applyFont="1" applyFill="1" applyBorder="1" applyAlignment="1" applyProtection="1">
      <alignment horizontal="center" vertical="center"/>
      <protection locked="0"/>
    </xf>
    <xf numFmtId="0" fontId="14" fillId="0" borderId="130" xfId="0" applyFont="1" applyFill="1" applyBorder="1" applyAlignment="1" applyProtection="1">
      <alignment horizontal="center" vertical="center"/>
      <protection locked="0"/>
    </xf>
    <xf numFmtId="0" fontId="14" fillId="0" borderId="118" xfId="0" applyFont="1" applyFill="1" applyBorder="1" applyAlignment="1" applyProtection="1">
      <alignment horizontal="center" vertical="center"/>
      <protection locked="0"/>
    </xf>
    <xf numFmtId="0" fontId="14" fillId="0" borderId="119" xfId="0" applyFont="1" applyFill="1" applyBorder="1" applyAlignment="1" applyProtection="1">
      <alignment horizontal="center" vertical="center"/>
      <protection locked="0"/>
    </xf>
    <xf numFmtId="0" fontId="28" fillId="0" borderId="113" xfId="0" applyFont="1" applyFill="1" applyBorder="1" applyAlignment="1" applyProtection="1">
      <alignment vertical="center"/>
      <protection locked="0"/>
    </xf>
    <xf numFmtId="0" fontId="28" fillId="0" borderId="96" xfId="0" applyFont="1" applyFill="1" applyBorder="1" applyAlignment="1" applyProtection="1">
      <alignment vertical="center"/>
      <protection locked="0"/>
    </xf>
    <xf numFmtId="0" fontId="43" fillId="0" borderId="122" xfId="0" applyFont="1" applyFill="1" applyBorder="1" applyAlignment="1" applyProtection="1">
      <alignment vertical="center"/>
      <protection locked="0"/>
    </xf>
    <xf numFmtId="0" fontId="43" fillId="0" borderId="128" xfId="0" applyFont="1" applyFill="1" applyBorder="1" applyAlignment="1" applyProtection="1">
      <alignment vertical="center"/>
      <protection locked="0"/>
    </xf>
    <xf numFmtId="0" fontId="43" fillId="0" borderId="121" xfId="0" applyFont="1" applyFill="1" applyBorder="1" applyAlignment="1" applyProtection="1">
      <alignment horizontal="center" vertical="center"/>
      <protection locked="0"/>
    </xf>
    <xf numFmtId="1" fontId="61" fillId="0" borderId="121" xfId="0" applyNumberFormat="1" applyFont="1" applyFill="1" applyBorder="1" applyAlignment="1" applyProtection="1">
      <alignment horizontal="center" vertical="center"/>
      <protection locked="0"/>
    </xf>
    <xf numFmtId="1" fontId="61" fillId="0" borderId="125" xfId="0" applyNumberFormat="1" applyFont="1" applyFill="1" applyBorder="1" applyAlignment="1" applyProtection="1">
      <alignment horizontal="center" vertical="center"/>
      <protection locked="0"/>
    </xf>
    <xf numFmtId="0" fontId="28" fillId="0" borderId="128" xfId="0" applyFont="1" applyFill="1" applyBorder="1" applyAlignment="1" applyProtection="1">
      <alignment vertical="center"/>
      <protection locked="0"/>
    </xf>
    <xf numFmtId="0" fontId="28" fillId="0" borderId="115" xfId="0" applyFont="1" applyFill="1" applyBorder="1" applyAlignment="1" applyProtection="1">
      <alignment horizontal="center" vertical="center"/>
      <protection locked="0"/>
    </xf>
    <xf numFmtId="0" fontId="28" fillId="0" borderId="131" xfId="0" applyFont="1" applyFill="1" applyBorder="1" applyAlignment="1" applyProtection="1">
      <alignment horizontal="center" vertical="center"/>
      <protection locked="0"/>
    </xf>
    <xf numFmtId="0" fontId="20" fillId="0" borderId="122" xfId="0" applyFont="1" applyFill="1" applyBorder="1" applyAlignment="1" applyProtection="1">
      <alignment horizontal="center" vertical="center"/>
      <protection locked="0"/>
    </xf>
    <xf numFmtId="0" fontId="20" fillId="0" borderId="123" xfId="0" applyFont="1" applyFill="1" applyBorder="1" applyAlignment="1" applyProtection="1">
      <alignment horizontal="center" vertical="center"/>
      <protection locked="0"/>
    </xf>
    <xf numFmtId="0" fontId="20" fillId="0" borderId="124" xfId="0" applyFont="1" applyFill="1" applyBorder="1" applyAlignment="1" applyProtection="1">
      <alignment horizontal="center" vertical="center"/>
      <protection locked="0"/>
    </xf>
    <xf numFmtId="0" fontId="25" fillId="0" borderId="122" xfId="0" applyFont="1" applyFill="1" applyBorder="1" applyAlignment="1" applyProtection="1">
      <alignment horizontal="center" vertical="center"/>
      <protection locked="0"/>
    </xf>
    <xf numFmtId="0" fontId="25" fillId="0" borderId="123" xfId="0" applyFont="1" applyFill="1" applyBorder="1" applyAlignment="1" applyProtection="1">
      <alignment horizontal="center" vertical="center"/>
      <protection locked="0"/>
    </xf>
    <xf numFmtId="0" fontId="25" fillId="0" borderId="124" xfId="0" applyFont="1" applyFill="1" applyBorder="1" applyAlignment="1" applyProtection="1">
      <alignment horizontal="center" vertical="center"/>
      <protection locked="0"/>
    </xf>
    <xf numFmtId="0" fontId="25" fillId="0" borderId="122" xfId="0" applyFont="1" applyFill="1" applyBorder="1" applyAlignment="1" applyProtection="1">
      <alignment horizontal="center" vertical="center" wrapText="1"/>
      <protection locked="0"/>
    </xf>
    <xf numFmtId="0" fontId="25" fillId="0" borderId="123" xfId="0" applyFont="1" applyFill="1" applyBorder="1" applyAlignment="1" applyProtection="1">
      <alignment horizontal="center" vertical="center" wrapText="1"/>
      <protection locked="0"/>
    </xf>
    <xf numFmtId="0" fontId="25" fillId="0" borderId="124" xfId="0" applyFont="1" applyFill="1" applyBorder="1" applyAlignment="1" applyProtection="1">
      <alignment horizontal="center" vertical="center" wrapText="1"/>
      <protection locked="0"/>
    </xf>
    <xf numFmtId="0" fontId="28" fillId="0" borderId="129" xfId="0" applyFont="1" applyFill="1" applyBorder="1" applyAlignment="1" applyProtection="1">
      <alignment horizontal="center" vertical="center"/>
      <protection locked="0"/>
    </xf>
    <xf numFmtId="0" fontId="28" fillId="0" borderId="119" xfId="0" applyFont="1" applyFill="1" applyBorder="1" applyAlignment="1" applyProtection="1">
      <alignment horizontal="center" vertical="center"/>
      <protection locked="0"/>
    </xf>
    <xf numFmtId="0" fontId="12" fillId="0" borderId="117" xfId="0" applyFont="1" applyFill="1" applyBorder="1" applyAlignment="1" applyProtection="1">
      <alignment horizontal="center" vertical="center"/>
      <protection locked="0"/>
    </xf>
    <xf numFmtId="0" fontId="12" fillId="0" borderId="119" xfId="0" applyFont="1" applyFill="1" applyBorder="1" applyAlignment="1" applyProtection="1">
      <alignment horizontal="center" vertical="center"/>
      <protection locked="0"/>
    </xf>
    <xf numFmtId="0" fontId="12" fillId="0" borderId="114" xfId="0" applyFont="1" applyBorder="1" applyAlignment="1">
      <alignment horizontal="center" vertical="center" wrapText="1"/>
    </xf>
    <xf numFmtId="0" fontId="12" fillId="0" borderId="115" xfId="0" applyFont="1" applyBorder="1" applyAlignment="1">
      <alignment horizontal="center" vertical="center" wrapText="1"/>
    </xf>
    <xf numFmtId="0" fontId="12" fillId="0" borderId="131" xfId="0" applyFont="1" applyBorder="1" applyAlignment="1">
      <alignment horizontal="center" vertical="center" wrapText="1"/>
    </xf>
    <xf numFmtId="0" fontId="12" fillId="0" borderId="118" xfId="0" applyFont="1" applyFill="1" applyBorder="1" applyAlignment="1">
      <alignment horizontal="left" vertical="center" wrapText="1"/>
    </xf>
    <xf numFmtId="49" fontId="12" fillId="0" borderId="129" xfId="0" applyNumberFormat="1" applyFont="1" applyFill="1" applyBorder="1" applyAlignment="1">
      <alignment horizontal="center" vertical="center" wrapText="1"/>
    </xf>
    <xf numFmtId="49" fontId="12" fillId="0" borderId="118" xfId="0" applyNumberFormat="1" applyFont="1" applyFill="1" applyBorder="1" applyAlignment="1">
      <alignment horizontal="center" vertical="center" wrapText="1"/>
    </xf>
    <xf numFmtId="49" fontId="12" fillId="0" borderId="130" xfId="0" applyNumberFormat="1" applyFont="1" applyFill="1" applyBorder="1" applyAlignment="1">
      <alignment horizontal="center" vertical="center" wrapText="1"/>
    </xf>
    <xf numFmtId="0" fontId="19" fillId="0" borderId="58" xfId="0" applyFont="1" applyFill="1" applyBorder="1" applyAlignment="1" applyProtection="1">
      <alignment horizontal="center" vertical="center"/>
      <protection locked="0"/>
    </xf>
    <xf numFmtId="0" fontId="19" fillId="0" borderId="59" xfId="0" applyFont="1" applyFill="1" applyBorder="1" applyAlignment="1" applyProtection="1">
      <alignment horizontal="center" vertical="center"/>
      <protection locked="0"/>
    </xf>
    <xf numFmtId="0" fontId="19" fillId="0" borderId="60" xfId="0" applyFont="1" applyFill="1" applyBorder="1" applyAlignment="1" applyProtection="1">
      <alignment horizontal="center" vertical="center"/>
      <protection locked="0"/>
    </xf>
    <xf numFmtId="0" fontId="27" fillId="0" borderId="122" xfId="0" applyFont="1" applyFill="1" applyBorder="1" applyAlignment="1" applyProtection="1">
      <alignment horizontal="center" vertical="center"/>
      <protection locked="0"/>
    </xf>
    <xf numFmtId="0" fontId="27" fillId="0" borderId="123" xfId="0" applyFont="1" applyFill="1" applyBorder="1" applyAlignment="1" applyProtection="1">
      <alignment horizontal="center" vertical="center"/>
      <protection locked="0"/>
    </xf>
    <xf numFmtId="0" fontId="27" fillId="0" borderId="124" xfId="0" applyFont="1" applyFill="1" applyBorder="1" applyAlignment="1" applyProtection="1">
      <alignment horizontal="center" vertical="center"/>
      <protection locked="0"/>
    </xf>
  </cellXfs>
  <cellStyles count="9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</cellStyles>
  <dxfs count="0"/>
  <tableStyles count="0" defaultTableStyle="TableStyleMedium2" defaultPivotStyle="PivotStyleLight16"/>
  <colors>
    <mruColors>
      <color rgb="FF0000CC"/>
      <color rgb="FF003399"/>
      <color rgb="FF006600"/>
      <color rgb="FFCC0000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190500</xdr:colOff>
      <xdr:row>7</xdr:row>
      <xdr:rowOff>76200</xdr:rowOff>
    </xdr:to>
    <xdr:pic>
      <xdr:nvPicPr>
        <xdr:cNvPr id="3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581150"/>
          <a:ext cx="1714500" cy="1866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312420</xdr:colOff>
      <xdr:row>5</xdr:row>
      <xdr:rowOff>838200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295400"/>
          <a:ext cx="1600200" cy="20878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2:CX114"/>
  <sheetViews>
    <sheetView showZeros="0" tabSelected="1" view="pageBreakPreview" topLeftCell="A28" zoomScale="40" zoomScaleNormal="50" zoomScaleSheetLayoutView="40" zoomScalePageLayoutView="50" workbookViewId="0">
      <selection activeCell="BO41" sqref="BO41"/>
    </sheetView>
  </sheetViews>
  <sheetFormatPr defaultColWidth="9.1796875" defaultRowHeight="15.5" x14ac:dyDescent="0.35"/>
  <cols>
    <col min="1" max="1" width="3.1796875" style="96" customWidth="1"/>
    <col min="2" max="2" width="6.453125" style="96" customWidth="1"/>
    <col min="3" max="23" width="5.1796875" style="96" customWidth="1"/>
    <col min="24" max="36" width="6.36328125" style="96" customWidth="1"/>
    <col min="37" max="37" width="7.1796875" style="96" customWidth="1"/>
    <col min="38" max="38" width="8.6328125" style="96" customWidth="1"/>
    <col min="39" max="39" width="7.453125" style="96" customWidth="1"/>
    <col min="40" max="40" width="8.81640625" style="96" customWidth="1"/>
    <col min="41" max="42" width="6.36328125" style="96" customWidth="1"/>
    <col min="43" max="43" width="8.1796875" style="96" customWidth="1"/>
    <col min="44" max="44" width="6.36328125" style="96" customWidth="1"/>
    <col min="45" max="45" width="6.6328125" style="96" customWidth="1"/>
    <col min="46" max="46" width="6.36328125" style="96" customWidth="1"/>
    <col min="47" max="47" width="3.1796875" style="96" customWidth="1"/>
    <col min="48" max="48" width="7.453125" style="96" customWidth="1"/>
    <col min="49" max="49" width="6.6328125" style="96" customWidth="1"/>
    <col min="50" max="50" width="8.81640625" style="96" customWidth="1"/>
    <col min="51" max="51" width="7.6328125" style="96" customWidth="1"/>
    <col min="52" max="52" width="8.453125" style="96" customWidth="1"/>
    <col min="53" max="53" width="8" style="96" customWidth="1"/>
    <col min="54" max="55" width="7.1796875" style="96" customWidth="1"/>
    <col min="56" max="56" width="8.453125" style="96" customWidth="1"/>
    <col min="57" max="57" width="3.1796875" style="96" customWidth="1"/>
    <col min="58" max="58" width="7.1796875" style="96" customWidth="1"/>
    <col min="59" max="59" width="3.81640625" style="96" customWidth="1"/>
    <col min="60" max="60" width="7.1796875" style="96" customWidth="1"/>
    <col min="61" max="61" width="4.453125" style="96" customWidth="1"/>
    <col min="62" max="62" width="4.1796875" style="96" customWidth="1"/>
    <col min="63" max="63" width="4.81640625" style="96" customWidth="1"/>
    <col min="64" max="64" width="4.6328125" style="96" customWidth="1"/>
    <col min="65" max="65" width="4.81640625" style="96" customWidth="1"/>
    <col min="66" max="66" width="7.453125" style="96" customWidth="1"/>
    <col min="67" max="67" width="12.08984375" style="96" customWidth="1"/>
    <col min="68" max="68" width="4.81640625" style="96" customWidth="1"/>
    <col min="69" max="70" width="6.36328125" style="96" customWidth="1"/>
    <col min="71" max="71" width="7.453125" style="96" customWidth="1"/>
    <col min="72" max="16384" width="9.1796875" style="8"/>
  </cols>
  <sheetData>
    <row r="2" spans="1:75" s="3" customFormat="1" ht="44.5" customHeight="1" x14ac:dyDescent="0.35">
      <c r="A2" s="655" t="s">
        <v>56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655"/>
      <c r="BQ2" s="22"/>
      <c r="BR2" s="22"/>
      <c r="BS2" s="22"/>
    </row>
    <row r="3" spans="1:75" s="3" customFormat="1" ht="47.5" customHeight="1" x14ac:dyDescent="0.35">
      <c r="A3" s="655" t="s">
        <v>132</v>
      </c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5"/>
      <c r="BC3" s="655"/>
      <c r="BD3" s="655"/>
      <c r="BE3" s="655"/>
      <c r="BF3" s="655"/>
      <c r="BG3" s="655"/>
      <c r="BH3" s="655"/>
      <c r="BI3" s="655"/>
      <c r="BJ3" s="655"/>
      <c r="BK3" s="655"/>
      <c r="BL3" s="655"/>
      <c r="BM3" s="655"/>
      <c r="BN3" s="655"/>
      <c r="BO3" s="655"/>
      <c r="BP3" s="655"/>
      <c r="BQ3" s="22"/>
      <c r="BR3" s="22"/>
      <c r="BS3" s="22"/>
    </row>
    <row r="4" spans="1:75" s="3" customFormat="1" ht="46" x14ac:dyDescent="0.35">
      <c r="A4" s="20"/>
      <c r="H4" s="23" t="s">
        <v>248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22"/>
      <c r="BP4" s="22"/>
      <c r="BQ4" s="22"/>
      <c r="BR4" s="22"/>
      <c r="BS4" s="22"/>
    </row>
    <row r="5" spans="1:75" s="3" customFormat="1" ht="13.75" customHeight="1" x14ac:dyDescent="0.6">
      <c r="A5" s="20"/>
      <c r="H5" s="24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5"/>
      <c r="U5" s="25"/>
      <c r="V5" s="25"/>
      <c r="W5" s="26"/>
      <c r="X5" s="25"/>
      <c r="Y5" s="25"/>
      <c r="Z5" s="25"/>
      <c r="AA5" s="20"/>
      <c r="AB5" s="27"/>
      <c r="AC5" s="20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</row>
    <row r="6" spans="1:75" s="3" customFormat="1" ht="61.75" customHeight="1" x14ac:dyDescent="0.65">
      <c r="A6" s="20"/>
      <c r="H6" s="24" t="s">
        <v>252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154"/>
      <c r="U6" s="154"/>
      <c r="V6" s="154"/>
      <c r="W6" s="154"/>
      <c r="X6" s="154"/>
      <c r="Y6" s="154"/>
      <c r="Z6" s="154"/>
      <c r="AA6" s="154"/>
      <c r="AB6" s="154"/>
      <c r="AC6" s="154" t="s">
        <v>133</v>
      </c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Z6" s="142" t="s">
        <v>77</v>
      </c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/>
      <c r="BL6" s="20"/>
      <c r="BM6" s="20"/>
      <c r="BN6" s="20"/>
      <c r="BO6" s="20"/>
      <c r="BP6" s="99"/>
      <c r="BQ6" s="30"/>
    </row>
    <row r="7" spans="1:75" s="3" customFormat="1" ht="19.75" customHeight="1" x14ac:dyDescent="0.95">
      <c r="A7" s="20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31"/>
      <c r="U7" s="31"/>
      <c r="V7" s="31"/>
      <c r="W7" s="31"/>
      <c r="X7" s="31"/>
      <c r="Y7" s="31"/>
      <c r="Z7" s="31"/>
      <c r="AA7" s="32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156"/>
      <c r="AS7" s="156"/>
      <c r="AT7" s="156"/>
      <c r="AU7" s="156"/>
      <c r="AV7" s="156"/>
      <c r="AW7" s="156"/>
      <c r="AX7" s="156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20"/>
      <c r="BM7" s="20"/>
      <c r="BN7" s="20"/>
      <c r="BO7" s="20"/>
      <c r="BP7" s="21"/>
      <c r="BQ7" s="34"/>
    </row>
    <row r="8" spans="1:75" s="3" customFormat="1" ht="50.5" customHeight="1" x14ac:dyDescent="0.9">
      <c r="A8" s="20"/>
      <c r="H8" s="24" t="s">
        <v>249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31"/>
      <c r="V8" s="136"/>
      <c r="W8" s="136"/>
      <c r="X8" s="136"/>
      <c r="Z8" s="223" t="s">
        <v>124</v>
      </c>
      <c r="AA8" s="223"/>
      <c r="AB8" s="224"/>
      <c r="AC8" s="224"/>
      <c r="AD8" s="224"/>
      <c r="AE8" s="224"/>
      <c r="AF8" s="225"/>
      <c r="AG8" s="224"/>
      <c r="AH8" s="656" t="s">
        <v>180</v>
      </c>
      <c r="AI8" s="656"/>
      <c r="AJ8" s="656"/>
      <c r="AK8" s="656"/>
      <c r="AL8" s="656"/>
      <c r="AM8" s="656"/>
      <c r="AN8" s="656"/>
      <c r="AO8" s="656"/>
      <c r="AP8" s="656"/>
      <c r="AQ8" s="656"/>
      <c r="AR8" s="656"/>
      <c r="AS8" s="656"/>
      <c r="AT8" s="656"/>
      <c r="AU8" s="224"/>
      <c r="AV8" s="226"/>
      <c r="AW8" s="226"/>
      <c r="AX8" s="20"/>
      <c r="AZ8" s="144" t="s">
        <v>96</v>
      </c>
      <c r="BA8" s="144"/>
      <c r="BB8" s="144"/>
      <c r="BC8" s="144"/>
      <c r="BD8" s="144"/>
      <c r="BE8" s="144"/>
      <c r="BF8" s="145" t="s">
        <v>150</v>
      </c>
      <c r="BG8" s="145"/>
      <c r="BH8" s="145"/>
      <c r="BI8" s="145"/>
      <c r="BJ8" s="145"/>
      <c r="BK8" s="145"/>
      <c r="BL8" s="20"/>
      <c r="BM8" s="20"/>
      <c r="BN8" s="20"/>
      <c r="BO8" s="20"/>
      <c r="BP8" s="100"/>
      <c r="BQ8" s="39"/>
    </row>
    <row r="9" spans="1:75" s="4" customFormat="1" ht="63.5" customHeight="1" x14ac:dyDescent="0.35">
      <c r="A9" s="36"/>
      <c r="H9" s="24" t="s">
        <v>250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5"/>
      <c r="V9" s="155"/>
      <c r="W9" s="155"/>
      <c r="X9" s="155"/>
      <c r="Y9" s="155"/>
      <c r="Z9" s="228"/>
      <c r="AA9" s="229"/>
      <c r="AB9" s="230" t="s">
        <v>181</v>
      </c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27"/>
      <c r="AX9" s="35"/>
      <c r="AZ9" s="142" t="s">
        <v>151</v>
      </c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36"/>
      <c r="BM9" s="36"/>
      <c r="BN9" s="36"/>
      <c r="BO9" s="36"/>
      <c r="BP9" s="99"/>
      <c r="BQ9" s="97"/>
    </row>
    <row r="10" spans="1:75" s="4" customFormat="1" ht="55.75" customHeight="1" x14ac:dyDescent="0.85">
      <c r="A10" s="36"/>
      <c r="H10" s="40" t="s">
        <v>251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5"/>
      <c r="U10" s="25"/>
      <c r="V10" s="25"/>
      <c r="W10" s="25"/>
      <c r="X10" s="25"/>
      <c r="Y10" s="25"/>
      <c r="Z10" s="25"/>
      <c r="AA10" s="41"/>
      <c r="AB10" s="25"/>
      <c r="AC10" s="25"/>
      <c r="AD10" s="25"/>
      <c r="AE10" s="25"/>
      <c r="AF10" s="25"/>
      <c r="AG10" s="42"/>
      <c r="AH10" s="25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Z10" s="148" t="s">
        <v>152</v>
      </c>
      <c r="BA10" s="148"/>
      <c r="BB10" s="148"/>
      <c r="BC10" s="148"/>
      <c r="BD10" s="147"/>
      <c r="BE10" s="147"/>
      <c r="BF10" s="147"/>
      <c r="BG10" s="147"/>
      <c r="BH10" s="147"/>
      <c r="BI10" s="147"/>
      <c r="BJ10" s="147"/>
      <c r="BK10" s="147"/>
      <c r="BL10" s="36"/>
      <c r="BM10" s="36"/>
      <c r="BN10" s="36"/>
      <c r="BO10" s="36"/>
      <c r="BP10" s="38"/>
      <c r="BQ10" s="38"/>
      <c r="BR10" s="38"/>
      <c r="BS10" s="38"/>
    </row>
    <row r="11" spans="1:75" s="5" customFormat="1" ht="35.5" customHeight="1" x14ac:dyDescent="0.5">
      <c r="A11" s="44"/>
      <c r="B11" s="45"/>
      <c r="C11" s="46"/>
      <c r="D11" s="46"/>
      <c r="E11" s="46"/>
      <c r="F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5"/>
      <c r="Z11" s="45"/>
      <c r="AA11" s="47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</row>
    <row r="12" spans="1:75" s="153" customFormat="1" ht="50.5" customHeight="1" thickBot="1" x14ac:dyDescent="1">
      <c r="A12" s="29"/>
      <c r="B12" s="149"/>
      <c r="C12" s="463"/>
      <c r="D12" s="463"/>
      <c r="E12" s="463"/>
      <c r="F12" s="149"/>
      <c r="G12" s="149"/>
      <c r="H12" s="149"/>
      <c r="I12" s="149" t="s">
        <v>61</v>
      </c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50"/>
      <c r="AM12" s="150"/>
      <c r="AN12" s="150"/>
      <c r="AO12" s="150"/>
      <c r="AP12" s="150"/>
      <c r="AQ12" s="150"/>
      <c r="AR12" s="150"/>
      <c r="AS12" s="150"/>
      <c r="AT12" s="151"/>
      <c r="AU12" s="152"/>
      <c r="AV12" s="152"/>
      <c r="AW12" s="151"/>
      <c r="AX12" s="151"/>
      <c r="AY12" s="151"/>
      <c r="AZ12" s="151"/>
      <c r="BA12" s="151"/>
      <c r="BB12" s="151"/>
      <c r="BC12" s="151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 t="s">
        <v>62</v>
      </c>
      <c r="BP12" s="151"/>
      <c r="BQ12" s="151"/>
      <c r="BR12" s="151"/>
      <c r="BS12" s="151"/>
    </row>
    <row r="13" spans="1:75" s="5" customFormat="1" ht="54.5" customHeight="1" thickTop="1" x14ac:dyDescent="0.65">
      <c r="A13" s="44"/>
      <c r="B13" s="503" t="s">
        <v>26</v>
      </c>
      <c r="C13" s="506" t="s">
        <v>63</v>
      </c>
      <c r="D13" s="507"/>
      <c r="E13" s="507"/>
      <c r="F13" s="507"/>
      <c r="G13" s="117"/>
      <c r="H13" s="507" t="s">
        <v>64</v>
      </c>
      <c r="I13" s="507"/>
      <c r="J13" s="507"/>
      <c r="K13" s="118"/>
      <c r="L13" s="507" t="s">
        <v>65</v>
      </c>
      <c r="M13" s="507"/>
      <c r="N13" s="507"/>
      <c r="O13" s="507"/>
      <c r="P13" s="507" t="s">
        <v>66</v>
      </c>
      <c r="Q13" s="507"/>
      <c r="R13" s="507"/>
      <c r="S13" s="507"/>
      <c r="T13" s="118"/>
      <c r="U13" s="507" t="s">
        <v>67</v>
      </c>
      <c r="V13" s="507"/>
      <c r="W13" s="507"/>
      <c r="X13" s="119"/>
      <c r="Y13" s="507" t="s">
        <v>68</v>
      </c>
      <c r="Z13" s="507"/>
      <c r="AA13" s="507"/>
      <c r="AB13" s="119"/>
      <c r="AC13" s="507" t="s">
        <v>69</v>
      </c>
      <c r="AD13" s="507"/>
      <c r="AE13" s="507"/>
      <c r="AF13" s="507"/>
      <c r="AG13" s="119"/>
      <c r="AH13" s="507" t="s">
        <v>70</v>
      </c>
      <c r="AI13" s="507"/>
      <c r="AJ13" s="507"/>
      <c r="AK13" s="119"/>
      <c r="AL13" s="507" t="s">
        <v>71</v>
      </c>
      <c r="AM13" s="507"/>
      <c r="AN13" s="507"/>
      <c r="AO13" s="507"/>
      <c r="AP13" s="507" t="s">
        <v>72</v>
      </c>
      <c r="AQ13" s="507"/>
      <c r="AR13" s="507"/>
      <c r="AS13" s="507"/>
      <c r="AT13" s="464"/>
      <c r="AU13" s="465"/>
      <c r="AV13" s="507" t="s">
        <v>73</v>
      </c>
      <c r="AW13" s="507"/>
      <c r="AX13" s="507"/>
      <c r="AY13" s="118"/>
      <c r="AZ13" s="507" t="s">
        <v>74</v>
      </c>
      <c r="BA13" s="507"/>
      <c r="BB13" s="507"/>
      <c r="BC13" s="517"/>
      <c r="BD13" s="514" t="s">
        <v>27</v>
      </c>
      <c r="BE13" s="509"/>
      <c r="BF13" s="508" t="s">
        <v>28</v>
      </c>
      <c r="BG13" s="509"/>
      <c r="BH13" s="508" t="s">
        <v>29</v>
      </c>
      <c r="BI13" s="509"/>
      <c r="BJ13" s="508" t="s">
        <v>131</v>
      </c>
      <c r="BK13" s="509"/>
      <c r="BL13" s="508" t="s">
        <v>30</v>
      </c>
      <c r="BM13" s="509"/>
      <c r="BN13" s="521" t="s">
        <v>31</v>
      </c>
      <c r="BO13" s="497" t="s">
        <v>7</v>
      </c>
      <c r="BP13" s="123"/>
      <c r="BQ13" s="123"/>
      <c r="BR13" s="124"/>
      <c r="BS13" s="44"/>
      <c r="BT13" s="44"/>
      <c r="BU13" s="44"/>
      <c r="BV13" s="44"/>
      <c r="BW13" s="44"/>
    </row>
    <row r="14" spans="1:75" s="5" customFormat="1" ht="84.5" customHeight="1" x14ac:dyDescent="0.45">
      <c r="A14" s="44"/>
      <c r="B14" s="504"/>
      <c r="C14" s="116">
        <v>1</v>
      </c>
      <c r="D14" s="130">
        <v>8</v>
      </c>
      <c r="E14" s="130">
        <v>15</v>
      </c>
      <c r="F14" s="130">
        <v>22</v>
      </c>
      <c r="G14" s="113">
        <v>29</v>
      </c>
      <c r="H14" s="130">
        <v>6</v>
      </c>
      <c r="I14" s="130">
        <v>13</v>
      </c>
      <c r="J14" s="130">
        <v>20</v>
      </c>
      <c r="K14" s="113">
        <v>27</v>
      </c>
      <c r="L14" s="130">
        <v>3</v>
      </c>
      <c r="M14" s="130">
        <v>10</v>
      </c>
      <c r="N14" s="130">
        <v>17</v>
      </c>
      <c r="O14" s="130">
        <v>24</v>
      </c>
      <c r="P14" s="130">
        <v>1</v>
      </c>
      <c r="Q14" s="130">
        <v>8</v>
      </c>
      <c r="R14" s="130">
        <v>15</v>
      </c>
      <c r="S14" s="130">
        <v>22</v>
      </c>
      <c r="T14" s="113">
        <v>29</v>
      </c>
      <c r="U14" s="130">
        <v>5</v>
      </c>
      <c r="V14" s="130">
        <v>12</v>
      </c>
      <c r="W14" s="130">
        <v>19</v>
      </c>
      <c r="X14" s="113">
        <v>26</v>
      </c>
      <c r="Y14" s="130">
        <v>2</v>
      </c>
      <c r="Z14" s="130">
        <v>9</v>
      </c>
      <c r="AA14" s="130">
        <v>16</v>
      </c>
      <c r="AB14" s="113">
        <v>23</v>
      </c>
      <c r="AC14" s="130">
        <v>2</v>
      </c>
      <c r="AD14" s="130">
        <v>9</v>
      </c>
      <c r="AE14" s="130">
        <v>16</v>
      </c>
      <c r="AF14" s="130">
        <v>23</v>
      </c>
      <c r="AG14" s="113">
        <v>30</v>
      </c>
      <c r="AH14" s="130">
        <v>6</v>
      </c>
      <c r="AI14" s="130">
        <v>13</v>
      </c>
      <c r="AJ14" s="130">
        <v>20</v>
      </c>
      <c r="AK14" s="113">
        <v>27</v>
      </c>
      <c r="AL14" s="130">
        <v>4</v>
      </c>
      <c r="AM14" s="130">
        <v>11</v>
      </c>
      <c r="AN14" s="130">
        <v>18</v>
      </c>
      <c r="AO14" s="130">
        <v>25</v>
      </c>
      <c r="AP14" s="130">
        <v>1</v>
      </c>
      <c r="AQ14" s="130">
        <v>8</v>
      </c>
      <c r="AR14" s="130">
        <v>15</v>
      </c>
      <c r="AS14" s="130">
        <v>22</v>
      </c>
      <c r="AT14" s="466">
        <v>29</v>
      </c>
      <c r="AU14" s="467"/>
      <c r="AV14" s="130">
        <v>6</v>
      </c>
      <c r="AW14" s="130">
        <v>13</v>
      </c>
      <c r="AX14" s="130">
        <v>20</v>
      </c>
      <c r="AY14" s="113">
        <v>27</v>
      </c>
      <c r="AZ14" s="125">
        <v>3</v>
      </c>
      <c r="BA14" s="125">
        <v>10</v>
      </c>
      <c r="BB14" s="125">
        <v>17</v>
      </c>
      <c r="BC14" s="131">
        <v>24</v>
      </c>
      <c r="BD14" s="515"/>
      <c r="BE14" s="511"/>
      <c r="BF14" s="510"/>
      <c r="BG14" s="511"/>
      <c r="BH14" s="510"/>
      <c r="BI14" s="511"/>
      <c r="BJ14" s="510"/>
      <c r="BK14" s="511"/>
      <c r="BL14" s="518"/>
      <c r="BM14" s="511"/>
      <c r="BN14" s="522"/>
      <c r="BO14" s="498"/>
      <c r="BP14" s="123"/>
      <c r="BQ14" s="123"/>
      <c r="BR14" s="124"/>
      <c r="BS14" s="44"/>
      <c r="BT14" s="44"/>
      <c r="BU14" s="44"/>
      <c r="BV14" s="44"/>
      <c r="BW14" s="44"/>
    </row>
    <row r="15" spans="1:75" s="5" customFormat="1" ht="84.5" customHeight="1" x14ac:dyDescent="0.45">
      <c r="A15" s="44"/>
      <c r="B15" s="504"/>
      <c r="C15" s="114">
        <v>7</v>
      </c>
      <c r="D15" s="115">
        <v>14</v>
      </c>
      <c r="E15" s="115">
        <v>21</v>
      </c>
      <c r="F15" s="115">
        <v>28</v>
      </c>
      <c r="G15" s="115">
        <v>5</v>
      </c>
      <c r="H15" s="115">
        <v>12</v>
      </c>
      <c r="I15" s="115">
        <v>19</v>
      </c>
      <c r="J15" s="115">
        <v>26</v>
      </c>
      <c r="K15" s="115">
        <v>2</v>
      </c>
      <c r="L15" s="115">
        <v>9</v>
      </c>
      <c r="M15" s="115">
        <v>16</v>
      </c>
      <c r="N15" s="115">
        <v>23</v>
      </c>
      <c r="O15" s="115">
        <v>30</v>
      </c>
      <c r="P15" s="115">
        <v>7</v>
      </c>
      <c r="Q15" s="115">
        <v>14</v>
      </c>
      <c r="R15" s="115">
        <v>21</v>
      </c>
      <c r="S15" s="115">
        <v>28</v>
      </c>
      <c r="T15" s="115">
        <v>4</v>
      </c>
      <c r="U15" s="115">
        <v>11</v>
      </c>
      <c r="V15" s="115">
        <v>18</v>
      </c>
      <c r="W15" s="115">
        <v>25</v>
      </c>
      <c r="X15" s="115">
        <v>1</v>
      </c>
      <c r="Y15" s="115">
        <v>8</v>
      </c>
      <c r="Z15" s="115">
        <v>15</v>
      </c>
      <c r="AA15" s="115">
        <v>22</v>
      </c>
      <c r="AB15" s="115">
        <v>1</v>
      </c>
      <c r="AC15" s="115">
        <v>8</v>
      </c>
      <c r="AD15" s="115">
        <v>15</v>
      </c>
      <c r="AE15" s="115">
        <v>22</v>
      </c>
      <c r="AF15" s="115">
        <v>29</v>
      </c>
      <c r="AG15" s="115">
        <v>5</v>
      </c>
      <c r="AH15" s="115">
        <v>12</v>
      </c>
      <c r="AI15" s="115">
        <v>19</v>
      </c>
      <c r="AJ15" s="115">
        <v>26</v>
      </c>
      <c r="AK15" s="115">
        <v>3</v>
      </c>
      <c r="AL15" s="115">
        <v>10</v>
      </c>
      <c r="AM15" s="115">
        <v>17</v>
      </c>
      <c r="AN15" s="115">
        <v>24</v>
      </c>
      <c r="AO15" s="115">
        <v>31</v>
      </c>
      <c r="AP15" s="115">
        <v>7</v>
      </c>
      <c r="AQ15" s="115">
        <v>14</v>
      </c>
      <c r="AR15" s="115">
        <v>21</v>
      </c>
      <c r="AS15" s="115">
        <v>28</v>
      </c>
      <c r="AT15" s="468">
        <v>5</v>
      </c>
      <c r="AU15" s="469"/>
      <c r="AV15" s="115">
        <v>12</v>
      </c>
      <c r="AW15" s="115">
        <v>19</v>
      </c>
      <c r="AX15" s="115">
        <v>26</v>
      </c>
      <c r="AY15" s="115">
        <v>2</v>
      </c>
      <c r="AZ15" s="126">
        <v>9</v>
      </c>
      <c r="BA15" s="126">
        <v>16</v>
      </c>
      <c r="BB15" s="126">
        <v>23</v>
      </c>
      <c r="BC15" s="132">
        <v>31</v>
      </c>
      <c r="BD15" s="515"/>
      <c r="BE15" s="511"/>
      <c r="BF15" s="510"/>
      <c r="BG15" s="511"/>
      <c r="BH15" s="510"/>
      <c r="BI15" s="511"/>
      <c r="BJ15" s="510"/>
      <c r="BK15" s="511"/>
      <c r="BL15" s="518"/>
      <c r="BM15" s="511"/>
      <c r="BN15" s="522"/>
      <c r="BO15" s="498"/>
      <c r="BP15" s="123"/>
      <c r="BQ15" s="123"/>
      <c r="BR15" s="124"/>
      <c r="BS15" s="44"/>
      <c r="BT15" s="44"/>
      <c r="BU15" s="44"/>
      <c r="BV15" s="44"/>
      <c r="BW15" s="44"/>
    </row>
    <row r="16" spans="1:75" s="5" customFormat="1" ht="87.5" customHeight="1" thickBot="1" x14ac:dyDescent="0.5">
      <c r="A16" s="44"/>
      <c r="B16" s="505"/>
      <c r="C16" s="112">
        <v>1</v>
      </c>
      <c r="D16" s="112">
        <v>2</v>
      </c>
      <c r="E16" s="112">
        <v>3</v>
      </c>
      <c r="F16" s="112">
        <v>4</v>
      </c>
      <c r="G16" s="112">
        <v>5</v>
      </c>
      <c r="H16" s="112">
        <v>6</v>
      </c>
      <c r="I16" s="112">
        <v>7</v>
      </c>
      <c r="J16" s="112">
        <v>8</v>
      </c>
      <c r="K16" s="112">
        <v>9</v>
      </c>
      <c r="L16" s="112">
        <v>10</v>
      </c>
      <c r="M16" s="112">
        <v>11</v>
      </c>
      <c r="N16" s="112">
        <v>12</v>
      </c>
      <c r="O16" s="112">
        <v>13</v>
      </c>
      <c r="P16" s="112">
        <v>14</v>
      </c>
      <c r="Q16" s="112">
        <v>15</v>
      </c>
      <c r="R16" s="112">
        <v>16</v>
      </c>
      <c r="S16" s="112">
        <v>17</v>
      </c>
      <c r="T16" s="112">
        <v>18</v>
      </c>
      <c r="U16" s="112">
        <v>19</v>
      </c>
      <c r="V16" s="112">
        <v>20</v>
      </c>
      <c r="W16" s="112">
        <v>21</v>
      </c>
      <c r="X16" s="112">
        <v>22</v>
      </c>
      <c r="Y16" s="112">
        <v>23</v>
      </c>
      <c r="Z16" s="112">
        <v>24</v>
      </c>
      <c r="AA16" s="112">
        <v>25</v>
      </c>
      <c r="AB16" s="112">
        <v>26</v>
      </c>
      <c r="AC16" s="112">
        <v>27</v>
      </c>
      <c r="AD16" s="112">
        <v>28</v>
      </c>
      <c r="AE16" s="112">
        <v>29</v>
      </c>
      <c r="AF16" s="112">
        <v>30</v>
      </c>
      <c r="AG16" s="112">
        <v>31</v>
      </c>
      <c r="AH16" s="112">
        <v>32</v>
      </c>
      <c r="AI16" s="112">
        <v>33</v>
      </c>
      <c r="AJ16" s="112">
        <v>34</v>
      </c>
      <c r="AK16" s="112">
        <v>35</v>
      </c>
      <c r="AL16" s="112">
        <v>36</v>
      </c>
      <c r="AM16" s="112">
        <v>37</v>
      </c>
      <c r="AN16" s="112">
        <v>38</v>
      </c>
      <c r="AO16" s="112">
        <v>39</v>
      </c>
      <c r="AP16" s="112">
        <v>40</v>
      </c>
      <c r="AQ16" s="112">
        <v>41</v>
      </c>
      <c r="AR16" s="112">
        <v>42</v>
      </c>
      <c r="AS16" s="112">
        <v>43</v>
      </c>
      <c r="AT16" s="519">
        <v>44</v>
      </c>
      <c r="AU16" s="520"/>
      <c r="AV16" s="112">
        <v>45</v>
      </c>
      <c r="AW16" s="112">
        <v>46</v>
      </c>
      <c r="AX16" s="112">
        <v>47</v>
      </c>
      <c r="AY16" s="112">
        <v>48</v>
      </c>
      <c r="AZ16" s="127">
        <v>49</v>
      </c>
      <c r="BA16" s="127">
        <v>50</v>
      </c>
      <c r="BB16" s="127">
        <v>51</v>
      </c>
      <c r="BC16" s="133">
        <v>52</v>
      </c>
      <c r="BD16" s="516"/>
      <c r="BE16" s="513"/>
      <c r="BF16" s="512"/>
      <c r="BG16" s="513"/>
      <c r="BH16" s="512"/>
      <c r="BI16" s="513"/>
      <c r="BJ16" s="512"/>
      <c r="BK16" s="513"/>
      <c r="BL16" s="512"/>
      <c r="BM16" s="513"/>
      <c r="BN16" s="523"/>
      <c r="BO16" s="499"/>
      <c r="BP16" s="123"/>
      <c r="BQ16" s="123"/>
      <c r="BR16" s="124"/>
      <c r="BS16" s="44"/>
      <c r="BT16" s="44"/>
      <c r="BU16" s="44"/>
      <c r="BV16" s="44"/>
      <c r="BW16" s="44"/>
    </row>
    <row r="17" spans="1:102" s="161" customFormat="1" ht="46.25" customHeight="1" thickTop="1" thickBot="1" x14ac:dyDescent="0.7">
      <c r="A17" s="157"/>
      <c r="B17" s="163" t="s">
        <v>32</v>
      </c>
      <c r="C17" s="134"/>
      <c r="D17" s="135"/>
      <c r="E17" s="135"/>
      <c r="F17" s="135"/>
      <c r="G17" s="135"/>
      <c r="H17" s="135"/>
      <c r="I17" s="158" t="s">
        <v>153</v>
      </c>
      <c r="J17" s="135"/>
      <c r="K17" s="135"/>
      <c r="L17" s="135"/>
      <c r="M17" s="135"/>
      <c r="N17" s="135"/>
      <c r="O17" s="135"/>
      <c r="P17" s="135"/>
      <c r="Q17" s="135"/>
      <c r="R17" s="158" t="s">
        <v>33</v>
      </c>
      <c r="S17" s="158" t="s">
        <v>33</v>
      </c>
      <c r="T17" s="139" t="s">
        <v>33</v>
      </c>
      <c r="U17" s="139" t="s">
        <v>34</v>
      </c>
      <c r="V17" s="139" t="s">
        <v>34</v>
      </c>
      <c r="W17" s="139"/>
      <c r="X17" s="139"/>
      <c r="Y17" s="139"/>
      <c r="Z17" s="159"/>
      <c r="AA17" s="158" t="s">
        <v>154</v>
      </c>
      <c r="AB17" s="159"/>
      <c r="AC17" s="159"/>
      <c r="AD17" s="159"/>
      <c r="AE17" s="159"/>
      <c r="AF17" s="158" t="s">
        <v>33</v>
      </c>
      <c r="AG17" s="158" t="s">
        <v>33</v>
      </c>
      <c r="AH17" s="158" t="s">
        <v>33</v>
      </c>
      <c r="AI17" s="139" t="s">
        <v>36</v>
      </c>
      <c r="AJ17" s="139" t="s">
        <v>36</v>
      </c>
      <c r="AK17" s="139" t="s">
        <v>38</v>
      </c>
      <c r="AL17" s="139" t="s">
        <v>38</v>
      </c>
      <c r="AM17" s="139" t="s">
        <v>38</v>
      </c>
      <c r="AN17" s="139" t="s">
        <v>38</v>
      </c>
      <c r="AO17" s="139" t="s">
        <v>38</v>
      </c>
      <c r="AP17" s="139" t="s">
        <v>38</v>
      </c>
      <c r="AQ17" s="139" t="s">
        <v>38</v>
      </c>
      <c r="AR17" s="139" t="s">
        <v>38</v>
      </c>
      <c r="AS17" s="158" t="s">
        <v>37</v>
      </c>
      <c r="AT17" s="159" t="s">
        <v>37</v>
      </c>
      <c r="AU17" s="160"/>
      <c r="AV17" s="139"/>
      <c r="AW17" s="139"/>
      <c r="AX17" s="139"/>
      <c r="AY17" s="139"/>
      <c r="AZ17" s="139"/>
      <c r="BA17" s="139"/>
      <c r="BB17" s="139"/>
      <c r="BC17" s="140"/>
      <c r="BD17" s="566">
        <f>I17+AA17</f>
        <v>24</v>
      </c>
      <c r="BE17" s="567"/>
      <c r="BF17" s="524">
        <v>6</v>
      </c>
      <c r="BG17" s="525"/>
      <c r="BH17" s="524">
        <v>2</v>
      </c>
      <c r="BI17" s="525"/>
      <c r="BJ17" s="524">
        <v>8</v>
      </c>
      <c r="BK17" s="525"/>
      <c r="BL17" s="524">
        <v>2</v>
      </c>
      <c r="BM17" s="525"/>
      <c r="BN17" s="128">
        <v>2</v>
      </c>
      <c r="BO17" s="129">
        <f>BD17+BF17+BH17+BJ17+BL17+BN17</f>
        <v>44</v>
      </c>
      <c r="BP17" s="500"/>
      <c r="BQ17" s="501"/>
      <c r="BR17" s="470"/>
      <c r="BS17" s="470"/>
      <c r="BT17" s="470"/>
      <c r="BU17" s="470"/>
      <c r="BV17" s="470"/>
      <c r="BW17" s="470"/>
    </row>
    <row r="18" spans="1:102" s="161" customFormat="1" ht="51.5" customHeight="1" thickTop="1" thickBot="1" x14ac:dyDescent="0.7">
      <c r="A18" s="157"/>
      <c r="B18" s="5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52"/>
      <c r="Z18" s="52"/>
      <c r="AA18" s="164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6">
        <v>24</v>
      </c>
      <c r="BE18" s="526"/>
      <c r="BF18" s="524">
        <v>6</v>
      </c>
      <c r="BG18" s="525"/>
      <c r="BH18" s="526">
        <v>2</v>
      </c>
      <c r="BI18" s="526"/>
      <c r="BJ18" s="526">
        <v>8</v>
      </c>
      <c r="BK18" s="526"/>
      <c r="BL18" s="526">
        <v>2</v>
      </c>
      <c r="BM18" s="526"/>
      <c r="BN18" s="141">
        <v>2</v>
      </c>
      <c r="BO18" s="129">
        <f>BD18+BF18+BH18+BJ18+BL18+BN18</f>
        <v>44</v>
      </c>
      <c r="BP18" s="52"/>
      <c r="BQ18" s="52"/>
      <c r="BR18" s="52"/>
      <c r="BS18" s="470"/>
      <c r="BT18" s="470"/>
      <c r="BU18" s="470"/>
      <c r="BV18" s="470"/>
      <c r="BW18" s="470"/>
      <c r="BX18" s="470"/>
    </row>
    <row r="19" spans="1:102" s="19" customFormat="1" ht="34.75" customHeight="1" thickTop="1" x14ac:dyDescent="0.75">
      <c r="A19" s="50"/>
      <c r="B19" s="105" t="s">
        <v>39</v>
      </c>
      <c r="C19" s="50"/>
      <c r="D19" s="105"/>
      <c r="E19" s="105"/>
      <c r="F19" s="105"/>
      <c r="G19" s="105"/>
      <c r="H19" s="105"/>
      <c r="I19" s="50"/>
      <c r="J19" s="106"/>
      <c r="K19" s="107" t="s">
        <v>40</v>
      </c>
      <c r="L19" s="105" t="s">
        <v>41</v>
      </c>
      <c r="M19" s="105"/>
      <c r="N19" s="105"/>
      <c r="O19" s="105"/>
      <c r="P19" s="105"/>
      <c r="Q19" s="105"/>
      <c r="R19" s="105"/>
      <c r="S19" s="105"/>
      <c r="T19" s="107"/>
      <c r="U19" s="107"/>
      <c r="V19" s="107"/>
      <c r="W19" s="107"/>
      <c r="X19" s="107"/>
      <c r="Y19" s="107"/>
      <c r="Z19" s="107"/>
      <c r="AA19" s="108" t="s">
        <v>36</v>
      </c>
      <c r="AB19" s="107" t="s">
        <v>40</v>
      </c>
      <c r="AC19" s="105" t="s">
        <v>44</v>
      </c>
      <c r="AD19" s="101"/>
      <c r="AE19" s="101"/>
      <c r="AF19" s="101"/>
      <c r="AG19" s="101"/>
      <c r="AH19" s="101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109" t="s">
        <v>37</v>
      </c>
      <c r="AT19" s="107" t="s">
        <v>40</v>
      </c>
      <c r="AU19" s="105" t="s">
        <v>45</v>
      </c>
      <c r="AV19" s="105"/>
      <c r="AW19" s="105"/>
      <c r="AX19" s="105"/>
      <c r="AY19" s="105"/>
      <c r="AZ19" s="105"/>
      <c r="BA19" s="50"/>
      <c r="BB19" s="50"/>
      <c r="BC19" s="50"/>
      <c r="BD19" s="50"/>
      <c r="BE19" s="50"/>
      <c r="BF19" s="105"/>
      <c r="BG19" s="105"/>
      <c r="BH19" s="105"/>
      <c r="BI19" s="105"/>
      <c r="BJ19" s="105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</row>
    <row r="20" spans="1:102" s="19" customFormat="1" ht="23.5" customHeight="1" x14ac:dyDescent="0.75">
      <c r="A20" s="50"/>
      <c r="B20" s="105"/>
      <c r="C20" s="50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1"/>
      <c r="AE20" s="101"/>
      <c r="AF20" s="101"/>
      <c r="AG20" s="101"/>
      <c r="AH20" s="101"/>
      <c r="AI20" s="105"/>
      <c r="AJ20" s="105"/>
      <c r="AK20" s="50"/>
      <c r="AL20" s="50"/>
      <c r="AM20" s="50"/>
      <c r="AN20" s="50"/>
      <c r="AO20" s="50"/>
      <c r="AP20" s="50"/>
      <c r="AQ20" s="50"/>
      <c r="AR20" s="50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50"/>
      <c r="BD20" s="50"/>
      <c r="BE20" s="50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</row>
    <row r="21" spans="1:102" s="19" customFormat="1" ht="37.25" customHeight="1" x14ac:dyDescent="0.75">
      <c r="A21" s="50"/>
      <c r="B21" s="105"/>
      <c r="C21" s="105"/>
      <c r="D21" s="105"/>
      <c r="E21" s="105"/>
      <c r="F21" s="105"/>
      <c r="G21" s="105"/>
      <c r="H21" s="105"/>
      <c r="I21" s="50"/>
      <c r="J21" s="108" t="s">
        <v>33</v>
      </c>
      <c r="K21" s="107" t="s">
        <v>40</v>
      </c>
      <c r="L21" s="105" t="s">
        <v>43</v>
      </c>
      <c r="M21" s="105"/>
      <c r="N21" s="105"/>
      <c r="O21" s="105"/>
      <c r="P21" s="105"/>
      <c r="Q21" s="105"/>
      <c r="R21" s="105"/>
      <c r="S21" s="105"/>
      <c r="T21" s="107"/>
      <c r="U21" s="107"/>
      <c r="V21" s="107"/>
      <c r="W21" s="107"/>
      <c r="X21" s="107"/>
      <c r="Y21" s="107"/>
      <c r="Z21" s="107"/>
      <c r="AA21" s="109" t="s">
        <v>38</v>
      </c>
      <c r="AB21" s="107" t="s">
        <v>40</v>
      </c>
      <c r="AC21" s="105" t="s">
        <v>78</v>
      </c>
      <c r="AD21" s="101"/>
      <c r="AE21" s="101"/>
      <c r="AF21" s="101"/>
      <c r="AG21" s="101"/>
      <c r="AH21" s="101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108" t="s">
        <v>34</v>
      </c>
      <c r="AT21" s="107" t="s">
        <v>40</v>
      </c>
      <c r="AU21" s="105" t="s">
        <v>42</v>
      </c>
      <c r="AV21" s="110"/>
      <c r="AW21" s="110"/>
      <c r="AX21" s="110"/>
      <c r="AY21" s="50"/>
      <c r="AZ21" s="101"/>
      <c r="BA21" s="101"/>
      <c r="BB21" s="50"/>
      <c r="BC21" s="50"/>
      <c r="BD21" s="50"/>
      <c r="BE21" s="50"/>
      <c r="BF21" s="105"/>
      <c r="BG21" s="105"/>
      <c r="BH21" s="105"/>
      <c r="BI21" s="105"/>
      <c r="BJ21" s="105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</row>
    <row r="22" spans="1:102" s="7" customFormat="1" ht="26.5" customHeight="1" x14ac:dyDescent="0.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W22" s="541" t="s">
        <v>166</v>
      </c>
      <c r="BX22" s="541"/>
      <c r="BY22" s="541"/>
      <c r="BZ22" s="541"/>
      <c r="CA22" s="541"/>
      <c r="CB22" s="541"/>
      <c r="CC22" s="541"/>
      <c r="CD22" s="541"/>
      <c r="CE22" s="541"/>
      <c r="CF22" s="541"/>
      <c r="CG22" s="541"/>
      <c r="CH22" s="541"/>
      <c r="CI22" s="541"/>
      <c r="CJ22" s="541"/>
      <c r="CK22" s="541"/>
      <c r="CL22" s="541"/>
      <c r="CM22" s="541"/>
      <c r="CN22" s="541"/>
      <c r="CO22" s="541"/>
      <c r="CP22" s="541"/>
      <c r="CQ22" s="541"/>
      <c r="CR22" s="541"/>
      <c r="CS22" s="541"/>
      <c r="CT22" s="541"/>
      <c r="CU22" s="541"/>
      <c r="CV22" s="541"/>
      <c r="CW22" s="541"/>
      <c r="CX22" s="541"/>
    </row>
    <row r="23" spans="1:102" s="7" customFormat="1" ht="18" hidden="1" customHeight="1" x14ac:dyDescent="0.5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V23" s="542" t="s">
        <v>156</v>
      </c>
      <c r="BW23" s="543"/>
      <c r="BX23" s="543"/>
      <c r="BY23" s="543"/>
      <c r="BZ23" s="543"/>
      <c r="CA23" s="543"/>
      <c r="CB23" s="543"/>
      <c r="CC23" s="543"/>
      <c r="CD23" s="543"/>
      <c r="CE23" s="543"/>
      <c r="CF23" s="543"/>
      <c r="CG23" s="543"/>
      <c r="CH23" s="543"/>
      <c r="CI23" s="543"/>
      <c r="CJ23" s="543"/>
      <c r="CK23" s="543"/>
      <c r="CL23" s="543"/>
      <c r="CM23" s="543"/>
      <c r="CN23" s="543"/>
      <c r="CO23" s="543"/>
      <c r="CP23" s="543"/>
      <c r="CQ23" s="543"/>
      <c r="CR23" s="543"/>
      <c r="CS23" s="543"/>
      <c r="CT23" s="543"/>
      <c r="CU23" s="543"/>
      <c r="CV23" s="543"/>
      <c r="CW23" s="544"/>
    </row>
    <row r="24" spans="1:102" s="7" customFormat="1" ht="23" hidden="1" x14ac:dyDescent="0.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8"/>
      <c r="AD24" s="48"/>
      <c r="AE24" s="48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8"/>
      <c r="AV24" s="49"/>
      <c r="AW24" s="49"/>
      <c r="AX24" s="49"/>
      <c r="AY24" s="49"/>
      <c r="AZ24" s="49"/>
      <c r="BA24" s="48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</row>
    <row r="25" spans="1:102" s="167" customFormat="1" ht="73.75" customHeight="1" thickBot="1" x14ac:dyDescent="1">
      <c r="A25" s="165"/>
      <c r="B25" s="370" t="s">
        <v>75</v>
      </c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371"/>
      <c r="AB25" s="371"/>
      <c r="AC25" s="371"/>
      <c r="AD25" s="371"/>
      <c r="AE25" s="371"/>
      <c r="AF25" s="371"/>
      <c r="AG25" s="371"/>
      <c r="AH25" s="371"/>
      <c r="AI25" s="371"/>
      <c r="AJ25" s="371"/>
      <c r="AK25" s="371"/>
      <c r="AL25" s="371"/>
      <c r="AM25" s="371"/>
      <c r="AN25" s="371"/>
      <c r="AO25" s="371"/>
      <c r="AP25" s="371"/>
      <c r="AQ25" s="371"/>
      <c r="AR25" s="371"/>
      <c r="AS25" s="371"/>
      <c r="AT25" s="371"/>
      <c r="AU25" s="371"/>
      <c r="AV25" s="371"/>
      <c r="AW25" s="371"/>
      <c r="AX25" s="371"/>
      <c r="AY25" s="371"/>
      <c r="AZ25" s="371"/>
      <c r="BA25" s="371"/>
      <c r="BB25" s="371"/>
      <c r="BC25" s="371"/>
      <c r="BD25" s="371"/>
      <c r="BE25" s="371"/>
      <c r="BF25" s="371"/>
      <c r="BG25" s="371"/>
      <c r="BH25" s="371"/>
      <c r="BI25" s="371"/>
      <c r="BJ25" s="371"/>
      <c r="BK25" s="371"/>
      <c r="BL25" s="371"/>
      <c r="BM25" s="371"/>
      <c r="BN25" s="371"/>
      <c r="BO25" s="370"/>
      <c r="BP25" s="370"/>
      <c r="BQ25" s="166"/>
      <c r="BR25" s="166"/>
      <c r="BS25" s="166"/>
    </row>
    <row r="26" spans="1:102" s="7" customFormat="1" ht="56.5" customHeight="1" thickTop="1" thickBot="1" x14ac:dyDescent="0.55000000000000004">
      <c r="A26" s="48"/>
      <c r="B26" s="51"/>
      <c r="C26" s="568" t="s">
        <v>99</v>
      </c>
      <c r="D26" s="569"/>
      <c r="E26" s="570"/>
      <c r="F26" s="569" t="s">
        <v>182</v>
      </c>
      <c r="G26" s="569"/>
      <c r="H26" s="569"/>
      <c r="I26" s="569"/>
      <c r="J26" s="569"/>
      <c r="K26" s="569"/>
      <c r="L26" s="569"/>
      <c r="M26" s="569"/>
      <c r="N26" s="569"/>
      <c r="O26" s="569"/>
      <c r="P26" s="569"/>
      <c r="Q26" s="569"/>
      <c r="R26" s="569"/>
      <c r="S26" s="569"/>
      <c r="T26" s="569"/>
      <c r="U26" s="569"/>
      <c r="V26" s="569"/>
      <c r="W26" s="569"/>
      <c r="X26" s="569"/>
      <c r="Y26" s="569"/>
      <c r="Z26" s="569"/>
      <c r="AA26" s="569"/>
      <c r="AB26" s="569"/>
      <c r="AC26" s="569"/>
      <c r="AD26" s="569"/>
      <c r="AE26" s="569"/>
      <c r="AF26" s="570"/>
      <c r="AG26" s="471" t="s">
        <v>2</v>
      </c>
      <c r="AH26" s="471"/>
      <c r="AI26" s="471" t="s">
        <v>3</v>
      </c>
      <c r="AJ26" s="471"/>
      <c r="AK26" s="474" t="s">
        <v>4</v>
      </c>
      <c r="AL26" s="475"/>
      <c r="AM26" s="475"/>
      <c r="AN26" s="475"/>
      <c r="AO26" s="475"/>
      <c r="AP26" s="475"/>
      <c r="AQ26" s="475"/>
      <c r="AR26" s="475"/>
      <c r="AS26" s="475"/>
      <c r="AT26" s="475"/>
      <c r="AU26" s="475"/>
      <c r="AV26" s="476"/>
      <c r="AW26" s="564" t="s">
        <v>5</v>
      </c>
      <c r="AX26" s="475"/>
      <c r="AY26" s="475"/>
      <c r="AZ26" s="475"/>
      <c r="BA26" s="475"/>
      <c r="BB26" s="475"/>
      <c r="BC26" s="475"/>
      <c r="BD26" s="475"/>
      <c r="BE26" s="475"/>
      <c r="BF26" s="475"/>
      <c r="BG26" s="475"/>
      <c r="BH26" s="565"/>
      <c r="BI26" s="532" t="s">
        <v>6</v>
      </c>
      <c r="BJ26" s="533"/>
      <c r="BK26" s="533"/>
      <c r="BL26" s="533"/>
      <c r="BM26" s="533"/>
      <c r="BN26" s="534"/>
      <c r="BO26" s="651" t="s">
        <v>243</v>
      </c>
      <c r="BP26" s="51"/>
    </row>
    <row r="27" spans="1:102" s="7" customFormat="1" ht="44.5" customHeight="1" thickTop="1" thickBot="1" x14ac:dyDescent="0.55000000000000004">
      <c r="A27" s="48"/>
      <c r="B27" s="48"/>
      <c r="C27" s="571"/>
      <c r="D27" s="572"/>
      <c r="E27" s="573"/>
      <c r="F27" s="572"/>
      <c r="G27" s="572"/>
      <c r="H27" s="572"/>
      <c r="I27" s="572"/>
      <c r="J27" s="572"/>
      <c r="K27" s="572"/>
      <c r="L27" s="572"/>
      <c r="M27" s="572"/>
      <c r="N27" s="572"/>
      <c r="O27" s="572"/>
      <c r="P27" s="572"/>
      <c r="Q27" s="572"/>
      <c r="R27" s="572"/>
      <c r="S27" s="572"/>
      <c r="T27" s="572"/>
      <c r="U27" s="572"/>
      <c r="V27" s="572"/>
      <c r="W27" s="572"/>
      <c r="X27" s="572"/>
      <c r="Y27" s="572"/>
      <c r="Z27" s="572"/>
      <c r="AA27" s="572"/>
      <c r="AB27" s="572"/>
      <c r="AC27" s="572"/>
      <c r="AD27" s="572"/>
      <c r="AE27" s="572"/>
      <c r="AF27" s="573"/>
      <c r="AG27" s="472"/>
      <c r="AH27" s="472"/>
      <c r="AI27" s="472"/>
      <c r="AJ27" s="472"/>
      <c r="AK27" s="477" t="s">
        <v>7</v>
      </c>
      <c r="AL27" s="478"/>
      <c r="AM27" s="478" t="s">
        <v>8</v>
      </c>
      <c r="AN27" s="483"/>
      <c r="AO27" s="484" t="s">
        <v>9</v>
      </c>
      <c r="AP27" s="376"/>
      <c r="AQ27" s="376"/>
      <c r="AR27" s="376"/>
      <c r="AS27" s="376"/>
      <c r="AT27" s="376"/>
      <c r="AU27" s="376"/>
      <c r="AV27" s="485"/>
      <c r="AW27" s="486" t="s">
        <v>10</v>
      </c>
      <c r="AX27" s="487"/>
      <c r="AY27" s="487"/>
      <c r="AZ27" s="487"/>
      <c r="BA27" s="487"/>
      <c r="BB27" s="487"/>
      <c r="BC27" s="487"/>
      <c r="BD27" s="487"/>
      <c r="BE27" s="487"/>
      <c r="BF27" s="487"/>
      <c r="BG27" s="487"/>
      <c r="BH27" s="488"/>
      <c r="BI27" s="535"/>
      <c r="BJ27" s="536"/>
      <c r="BK27" s="536"/>
      <c r="BL27" s="536"/>
      <c r="BM27" s="536"/>
      <c r="BN27" s="537"/>
      <c r="BO27" s="651"/>
      <c r="BP27" s="48"/>
    </row>
    <row r="28" spans="1:102" s="7" customFormat="1" ht="35.5" customHeight="1" thickTop="1" x14ac:dyDescent="0.5">
      <c r="A28" s="48"/>
      <c r="B28" s="48"/>
      <c r="C28" s="571"/>
      <c r="D28" s="572"/>
      <c r="E28" s="573"/>
      <c r="F28" s="572"/>
      <c r="G28" s="572"/>
      <c r="H28" s="572"/>
      <c r="I28" s="572"/>
      <c r="J28" s="572"/>
      <c r="K28" s="572"/>
      <c r="L28" s="572"/>
      <c r="M28" s="572"/>
      <c r="N28" s="572"/>
      <c r="O28" s="572"/>
      <c r="P28" s="572"/>
      <c r="Q28" s="572"/>
      <c r="R28" s="572"/>
      <c r="S28" s="572"/>
      <c r="T28" s="572"/>
      <c r="U28" s="572"/>
      <c r="V28" s="572"/>
      <c r="W28" s="572"/>
      <c r="X28" s="572"/>
      <c r="Y28" s="572"/>
      <c r="Z28" s="572"/>
      <c r="AA28" s="572"/>
      <c r="AB28" s="572"/>
      <c r="AC28" s="572"/>
      <c r="AD28" s="572"/>
      <c r="AE28" s="572"/>
      <c r="AF28" s="573"/>
      <c r="AG28" s="472"/>
      <c r="AH28" s="472"/>
      <c r="AI28" s="472"/>
      <c r="AJ28" s="472"/>
      <c r="AK28" s="479"/>
      <c r="AL28" s="480"/>
      <c r="AM28" s="480"/>
      <c r="AN28" s="480"/>
      <c r="AO28" s="489" t="s">
        <v>12</v>
      </c>
      <c r="AP28" s="490"/>
      <c r="AQ28" s="478" t="s">
        <v>13</v>
      </c>
      <c r="AR28" s="478"/>
      <c r="AS28" s="478" t="s">
        <v>14</v>
      </c>
      <c r="AT28" s="478"/>
      <c r="AU28" s="478" t="s">
        <v>15</v>
      </c>
      <c r="AV28" s="483"/>
      <c r="AW28" s="528" t="s">
        <v>129</v>
      </c>
      <c r="AX28" s="529"/>
      <c r="AY28" s="529"/>
      <c r="AZ28" s="529"/>
      <c r="BA28" s="529"/>
      <c r="BB28" s="529"/>
      <c r="BC28" s="529" t="s">
        <v>130</v>
      </c>
      <c r="BD28" s="529"/>
      <c r="BE28" s="529"/>
      <c r="BF28" s="529"/>
      <c r="BG28" s="529"/>
      <c r="BH28" s="530"/>
      <c r="BI28" s="535"/>
      <c r="BJ28" s="536"/>
      <c r="BK28" s="536"/>
      <c r="BL28" s="536"/>
      <c r="BM28" s="536"/>
      <c r="BN28" s="537"/>
      <c r="BO28" s="651"/>
      <c r="BP28" s="48"/>
    </row>
    <row r="29" spans="1:102" s="7" customFormat="1" ht="35.5" customHeight="1" x14ac:dyDescent="0.5">
      <c r="A29" s="48"/>
      <c r="B29" s="48"/>
      <c r="C29" s="571"/>
      <c r="D29" s="572"/>
      <c r="E29" s="573"/>
      <c r="F29" s="572"/>
      <c r="G29" s="572"/>
      <c r="H29" s="572"/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2"/>
      <c r="V29" s="572"/>
      <c r="W29" s="572"/>
      <c r="X29" s="572"/>
      <c r="Y29" s="572"/>
      <c r="Z29" s="572"/>
      <c r="AA29" s="572"/>
      <c r="AB29" s="572"/>
      <c r="AC29" s="572"/>
      <c r="AD29" s="572"/>
      <c r="AE29" s="572"/>
      <c r="AF29" s="573"/>
      <c r="AG29" s="472"/>
      <c r="AH29" s="472"/>
      <c r="AI29" s="472"/>
      <c r="AJ29" s="472"/>
      <c r="AK29" s="479"/>
      <c r="AL29" s="480"/>
      <c r="AM29" s="480"/>
      <c r="AN29" s="480"/>
      <c r="AO29" s="491"/>
      <c r="AP29" s="492"/>
      <c r="AQ29" s="480"/>
      <c r="AR29" s="480"/>
      <c r="AS29" s="480"/>
      <c r="AT29" s="480"/>
      <c r="AU29" s="480"/>
      <c r="AV29" s="493"/>
      <c r="AW29" s="415">
        <v>15</v>
      </c>
      <c r="AX29" s="531"/>
      <c r="AY29" s="531" t="s">
        <v>16</v>
      </c>
      <c r="AZ29" s="531"/>
      <c r="BA29" s="531"/>
      <c r="BB29" s="417"/>
      <c r="BC29" s="418">
        <v>9</v>
      </c>
      <c r="BD29" s="531"/>
      <c r="BE29" s="531" t="s">
        <v>16</v>
      </c>
      <c r="BF29" s="531"/>
      <c r="BG29" s="531"/>
      <c r="BH29" s="416"/>
      <c r="BI29" s="535"/>
      <c r="BJ29" s="536"/>
      <c r="BK29" s="536"/>
      <c r="BL29" s="536"/>
      <c r="BM29" s="536"/>
      <c r="BN29" s="537"/>
      <c r="BO29" s="651"/>
      <c r="BP29" s="48"/>
    </row>
    <row r="30" spans="1:102" s="7" customFormat="1" ht="138" customHeight="1" thickBot="1" x14ac:dyDescent="0.55000000000000004">
      <c r="A30" s="48"/>
      <c r="B30" s="48"/>
      <c r="C30" s="574"/>
      <c r="D30" s="575"/>
      <c r="E30" s="576"/>
      <c r="F30" s="572"/>
      <c r="G30" s="572"/>
      <c r="H30" s="572"/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  <c r="T30" s="572"/>
      <c r="U30" s="572"/>
      <c r="V30" s="572"/>
      <c r="W30" s="572"/>
      <c r="X30" s="572"/>
      <c r="Y30" s="572"/>
      <c r="Z30" s="572"/>
      <c r="AA30" s="572"/>
      <c r="AB30" s="572"/>
      <c r="AC30" s="572"/>
      <c r="AD30" s="572"/>
      <c r="AE30" s="572"/>
      <c r="AF30" s="573"/>
      <c r="AG30" s="473"/>
      <c r="AH30" s="473"/>
      <c r="AI30" s="473"/>
      <c r="AJ30" s="473"/>
      <c r="AK30" s="481"/>
      <c r="AL30" s="482"/>
      <c r="AM30" s="482"/>
      <c r="AN30" s="482"/>
      <c r="AO30" s="491"/>
      <c r="AP30" s="492"/>
      <c r="AQ30" s="482"/>
      <c r="AR30" s="482"/>
      <c r="AS30" s="482"/>
      <c r="AT30" s="482"/>
      <c r="AU30" s="482"/>
      <c r="AV30" s="494"/>
      <c r="AW30" s="495" t="s">
        <v>17</v>
      </c>
      <c r="AX30" s="496"/>
      <c r="AY30" s="496" t="s">
        <v>97</v>
      </c>
      <c r="AZ30" s="496"/>
      <c r="BA30" s="496" t="s">
        <v>98</v>
      </c>
      <c r="BB30" s="496"/>
      <c r="BC30" s="496" t="s">
        <v>17</v>
      </c>
      <c r="BD30" s="496"/>
      <c r="BE30" s="496" t="s">
        <v>97</v>
      </c>
      <c r="BF30" s="496"/>
      <c r="BG30" s="496" t="s">
        <v>98</v>
      </c>
      <c r="BH30" s="527"/>
      <c r="BI30" s="538"/>
      <c r="BJ30" s="539"/>
      <c r="BK30" s="539"/>
      <c r="BL30" s="539"/>
      <c r="BM30" s="539"/>
      <c r="BN30" s="540"/>
      <c r="BO30" s="651"/>
      <c r="BP30" s="48"/>
    </row>
    <row r="31" spans="1:102" s="7" customFormat="1" ht="45" customHeight="1" thickTop="1" thickBot="1" x14ac:dyDescent="0.55000000000000004">
      <c r="A31" s="48"/>
      <c r="B31" s="48"/>
      <c r="C31" s="554">
        <v>1</v>
      </c>
      <c r="D31" s="448"/>
      <c r="E31" s="553"/>
      <c r="F31" s="577" t="s">
        <v>0</v>
      </c>
      <c r="G31" s="577"/>
      <c r="H31" s="577"/>
      <c r="I31" s="577"/>
      <c r="J31" s="577"/>
      <c r="K31" s="577"/>
      <c r="L31" s="577"/>
      <c r="M31" s="577"/>
      <c r="N31" s="577"/>
      <c r="O31" s="577"/>
      <c r="P31" s="577"/>
      <c r="Q31" s="577"/>
      <c r="R31" s="577"/>
      <c r="S31" s="577"/>
      <c r="T31" s="577"/>
      <c r="U31" s="577"/>
      <c r="V31" s="577"/>
      <c r="W31" s="577"/>
      <c r="X31" s="577"/>
      <c r="Y31" s="577"/>
      <c r="Z31" s="577"/>
      <c r="AA31" s="577"/>
      <c r="AB31" s="577"/>
      <c r="AC31" s="577"/>
      <c r="AD31" s="577"/>
      <c r="AE31" s="577"/>
      <c r="AF31" s="578"/>
      <c r="AG31" s="449"/>
      <c r="AH31" s="449"/>
      <c r="AI31" s="449"/>
      <c r="AJ31" s="449"/>
      <c r="AK31" s="447">
        <f>AK32+AK35+AK36+AK39</f>
        <v>700</v>
      </c>
      <c r="AL31" s="448"/>
      <c r="AM31" s="447">
        <f t="shared" ref="AM31" si="0">AM32+AM35+AM36+AM39</f>
        <v>208</v>
      </c>
      <c r="AN31" s="448"/>
      <c r="AO31" s="447">
        <f t="shared" ref="AO31" si="1">AO32+AO35+AO36+AO39</f>
        <v>104</v>
      </c>
      <c r="AP31" s="448"/>
      <c r="AQ31" s="447">
        <f t="shared" ref="AQ31" si="2">AQ32+AQ35+AQ36+AQ39</f>
        <v>32</v>
      </c>
      <c r="AR31" s="448"/>
      <c r="AS31" s="447">
        <f t="shared" ref="AS31" si="3">AS32+AS35+AS36+AS39</f>
        <v>30</v>
      </c>
      <c r="AT31" s="448"/>
      <c r="AU31" s="448">
        <f t="shared" ref="AU31" si="4">AU32+AU35+AU36+AU39</f>
        <v>42</v>
      </c>
      <c r="AV31" s="553"/>
      <c r="AW31" s="447">
        <f t="shared" ref="AW31" si="5">AW32+AW35+AW36+AW39</f>
        <v>394</v>
      </c>
      <c r="AX31" s="448"/>
      <c r="AY31" s="447">
        <f t="shared" ref="AY31" si="6">AY32+AY35+AY36+AY39</f>
        <v>124</v>
      </c>
      <c r="AZ31" s="448"/>
      <c r="BA31" s="447">
        <f t="shared" ref="BA31" si="7">BA32+BA35+BA36+BA39</f>
        <v>12</v>
      </c>
      <c r="BB31" s="448"/>
      <c r="BC31" s="447">
        <f t="shared" ref="BC31" si="8">BC32+BC35+BC36+BC39</f>
        <v>306</v>
      </c>
      <c r="BD31" s="448"/>
      <c r="BE31" s="447">
        <f t="shared" ref="BE31" si="9">BE32+BE35+BE36+BE39</f>
        <v>84</v>
      </c>
      <c r="BF31" s="448"/>
      <c r="BG31" s="447">
        <f t="shared" ref="BG31" si="10">BG32+BG35+BG36+BG39</f>
        <v>9</v>
      </c>
      <c r="BH31" s="448"/>
      <c r="BI31" s="558"/>
      <c r="BJ31" s="559"/>
      <c r="BK31" s="559"/>
      <c r="BL31" s="559"/>
      <c r="BM31" s="559"/>
      <c r="BN31" s="560"/>
      <c r="BO31" s="366"/>
      <c r="BP31" s="48"/>
    </row>
    <row r="32" spans="1:102" s="7" customFormat="1" ht="47.5" customHeight="1" thickTop="1" x14ac:dyDescent="0.5">
      <c r="A32" s="48"/>
      <c r="B32" s="48"/>
      <c r="C32" s="555" t="s">
        <v>100</v>
      </c>
      <c r="D32" s="556"/>
      <c r="E32" s="557"/>
      <c r="F32" s="579" t="s">
        <v>212</v>
      </c>
      <c r="G32" s="580"/>
      <c r="H32" s="580"/>
      <c r="I32" s="580"/>
      <c r="J32" s="580"/>
      <c r="K32" s="580"/>
      <c r="L32" s="580"/>
      <c r="M32" s="580"/>
      <c r="N32" s="580"/>
      <c r="O32" s="580"/>
      <c r="P32" s="580"/>
      <c r="Q32" s="580"/>
      <c r="R32" s="580"/>
      <c r="S32" s="580"/>
      <c r="T32" s="580"/>
      <c r="U32" s="580"/>
      <c r="V32" s="580"/>
      <c r="W32" s="580"/>
      <c r="X32" s="580"/>
      <c r="Y32" s="580"/>
      <c r="Z32" s="580"/>
      <c r="AA32" s="580"/>
      <c r="AB32" s="580"/>
      <c r="AC32" s="580"/>
      <c r="AD32" s="580"/>
      <c r="AE32" s="580"/>
      <c r="AF32" s="581"/>
      <c r="AG32" s="502"/>
      <c r="AH32" s="502"/>
      <c r="AI32" s="502"/>
      <c r="AJ32" s="502"/>
      <c r="AK32" s="441">
        <f>AK33+AK34</f>
        <v>210</v>
      </c>
      <c r="AL32" s="438"/>
      <c r="AM32" s="441">
        <f t="shared" ref="AM32" si="11">AM33+AM34</f>
        <v>84</v>
      </c>
      <c r="AN32" s="438"/>
      <c r="AO32" s="441">
        <f t="shared" ref="AO32" si="12">AO33+AO34</f>
        <v>42</v>
      </c>
      <c r="AP32" s="438"/>
      <c r="AQ32" s="441">
        <f t="shared" ref="AQ32" si="13">AQ33+AQ34</f>
        <v>0</v>
      </c>
      <c r="AR32" s="438"/>
      <c r="AS32" s="441">
        <f t="shared" ref="AS32" si="14">AS33+AS34</f>
        <v>0</v>
      </c>
      <c r="AT32" s="438"/>
      <c r="AU32" s="438">
        <f t="shared" ref="AU32" si="15">AU33+AU34</f>
        <v>42</v>
      </c>
      <c r="AV32" s="443"/>
      <c r="AW32" s="441">
        <f t="shared" ref="AW32" si="16">AW33+AW34</f>
        <v>102</v>
      </c>
      <c r="AX32" s="438"/>
      <c r="AY32" s="441">
        <f t="shared" ref="AY32" si="17">AY33+AY34</f>
        <v>36</v>
      </c>
      <c r="AZ32" s="438"/>
      <c r="BA32" s="441">
        <f t="shared" ref="BA32" si="18">BA33+BA34</f>
        <v>3</v>
      </c>
      <c r="BB32" s="438"/>
      <c r="BC32" s="441">
        <f t="shared" ref="BC32" si="19">BC33+BC34</f>
        <v>108</v>
      </c>
      <c r="BD32" s="438"/>
      <c r="BE32" s="441">
        <f t="shared" ref="BE32" si="20">BE33+BE34</f>
        <v>48</v>
      </c>
      <c r="BF32" s="438"/>
      <c r="BG32" s="441">
        <f t="shared" ref="BG32" si="21">BG33+BG34</f>
        <v>3</v>
      </c>
      <c r="BH32" s="438"/>
      <c r="BI32" s="561" t="s">
        <v>111</v>
      </c>
      <c r="BJ32" s="562"/>
      <c r="BK32" s="562"/>
      <c r="BL32" s="562"/>
      <c r="BM32" s="562"/>
      <c r="BN32" s="563"/>
      <c r="BO32" s="366"/>
      <c r="BP32" s="48"/>
    </row>
    <row r="33" spans="1:68" s="7" customFormat="1" ht="50.5" customHeight="1" x14ac:dyDescent="0.5">
      <c r="A33" s="48"/>
      <c r="B33" s="48"/>
      <c r="C33" s="367" t="s">
        <v>52</v>
      </c>
      <c r="D33" s="368"/>
      <c r="E33" s="369"/>
      <c r="F33" s="582" t="s">
        <v>155</v>
      </c>
      <c r="G33" s="583"/>
      <c r="H33" s="583"/>
      <c r="I33" s="583"/>
      <c r="J33" s="583"/>
      <c r="K33" s="583"/>
      <c r="L33" s="583"/>
      <c r="M33" s="583"/>
      <c r="N33" s="583"/>
      <c r="O33" s="583"/>
      <c r="P33" s="583"/>
      <c r="Q33" s="583"/>
      <c r="R33" s="583"/>
      <c r="S33" s="583"/>
      <c r="T33" s="583"/>
      <c r="U33" s="583"/>
      <c r="V33" s="583"/>
      <c r="W33" s="583"/>
      <c r="X33" s="583"/>
      <c r="Y33" s="583"/>
      <c r="Z33" s="583"/>
      <c r="AA33" s="583"/>
      <c r="AB33" s="583"/>
      <c r="AC33" s="583"/>
      <c r="AD33" s="583"/>
      <c r="AE33" s="583"/>
      <c r="AF33" s="584"/>
      <c r="AG33" s="427"/>
      <c r="AH33" s="427"/>
      <c r="AI33" s="427">
        <v>1</v>
      </c>
      <c r="AJ33" s="427"/>
      <c r="AK33" s="417">
        <v>102</v>
      </c>
      <c r="AL33" s="385"/>
      <c r="AM33" s="385">
        <v>36</v>
      </c>
      <c r="AN33" s="385"/>
      <c r="AO33" s="386">
        <v>18</v>
      </c>
      <c r="AP33" s="387"/>
      <c r="AQ33" s="385"/>
      <c r="AR33" s="385"/>
      <c r="AS33" s="385"/>
      <c r="AT33" s="385"/>
      <c r="AU33" s="460">
        <v>18</v>
      </c>
      <c r="AV33" s="461"/>
      <c r="AW33" s="462">
        <v>102</v>
      </c>
      <c r="AX33" s="385"/>
      <c r="AY33" s="385">
        <v>36</v>
      </c>
      <c r="AZ33" s="385"/>
      <c r="BA33" s="385">
        <v>3</v>
      </c>
      <c r="BB33" s="385"/>
      <c r="BC33" s="385"/>
      <c r="BD33" s="385"/>
      <c r="BE33" s="385"/>
      <c r="BF33" s="385"/>
      <c r="BG33" s="385"/>
      <c r="BH33" s="428"/>
      <c r="BI33" s="388" t="s">
        <v>81</v>
      </c>
      <c r="BJ33" s="389"/>
      <c r="BK33" s="389"/>
      <c r="BL33" s="389"/>
      <c r="BM33" s="389"/>
      <c r="BN33" s="390"/>
      <c r="BO33" s="366" t="s">
        <v>247</v>
      </c>
      <c r="BP33" s="48"/>
    </row>
    <row r="34" spans="1:68" s="7" customFormat="1" ht="57" customHeight="1" x14ac:dyDescent="0.5">
      <c r="A34" s="48"/>
      <c r="B34" s="48"/>
      <c r="C34" s="367" t="s">
        <v>53</v>
      </c>
      <c r="D34" s="368"/>
      <c r="E34" s="369"/>
      <c r="F34" s="582" t="s">
        <v>156</v>
      </c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83"/>
      <c r="AB34" s="583"/>
      <c r="AC34" s="583"/>
      <c r="AD34" s="583"/>
      <c r="AE34" s="583"/>
      <c r="AF34" s="584"/>
      <c r="AG34" s="427">
        <v>2</v>
      </c>
      <c r="AH34" s="427"/>
      <c r="AI34" s="427"/>
      <c r="AJ34" s="427"/>
      <c r="AK34" s="417">
        <v>108</v>
      </c>
      <c r="AL34" s="385"/>
      <c r="AM34" s="385">
        <v>48</v>
      </c>
      <c r="AN34" s="385"/>
      <c r="AO34" s="386">
        <v>24</v>
      </c>
      <c r="AP34" s="387"/>
      <c r="AQ34" s="385"/>
      <c r="AR34" s="385"/>
      <c r="AS34" s="385"/>
      <c r="AT34" s="385"/>
      <c r="AU34" s="460">
        <v>24</v>
      </c>
      <c r="AV34" s="461"/>
      <c r="AW34" s="462"/>
      <c r="AX34" s="385"/>
      <c r="AY34" s="385"/>
      <c r="AZ34" s="385"/>
      <c r="BA34" s="385"/>
      <c r="BB34" s="385"/>
      <c r="BC34" s="385">
        <v>108</v>
      </c>
      <c r="BD34" s="385"/>
      <c r="BE34" s="385">
        <v>48</v>
      </c>
      <c r="BF34" s="385"/>
      <c r="BG34" s="385">
        <v>3</v>
      </c>
      <c r="BH34" s="428"/>
      <c r="BI34" s="388" t="s">
        <v>82</v>
      </c>
      <c r="BJ34" s="389"/>
      <c r="BK34" s="389"/>
      <c r="BL34" s="389"/>
      <c r="BM34" s="389"/>
      <c r="BN34" s="390"/>
      <c r="BO34" s="366" t="s">
        <v>247</v>
      </c>
      <c r="BP34" s="48"/>
    </row>
    <row r="35" spans="1:68" s="7" customFormat="1" ht="44.5" customHeight="1" x14ac:dyDescent="0.5">
      <c r="A35" s="48"/>
      <c r="B35" s="48"/>
      <c r="C35" s="372" t="s">
        <v>76</v>
      </c>
      <c r="D35" s="373"/>
      <c r="E35" s="374"/>
      <c r="F35" s="585" t="s">
        <v>167</v>
      </c>
      <c r="G35" s="586"/>
      <c r="H35" s="586"/>
      <c r="I35" s="586"/>
      <c r="J35" s="586"/>
      <c r="K35" s="586"/>
      <c r="L35" s="586"/>
      <c r="M35" s="586"/>
      <c r="N35" s="586"/>
      <c r="O35" s="586"/>
      <c r="P35" s="586"/>
      <c r="Q35" s="586"/>
      <c r="R35" s="586"/>
      <c r="S35" s="586"/>
      <c r="T35" s="586"/>
      <c r="U35" s="586"/>
      <c r="V35" s="586"/>
      <c r="W35" s="586"/>
      <c r="X35" s="586"/>
      <c r="Y35" s="586"/>
      <c r="Z35" s="586"/>
      <c r="AA35" s="586"/>
      <c r="AB35" s="586"/>
      <c r="AC35" s="586"/>
      <c r="AD35" s="586"/>
      <c r="AE35" s="586"/>
      <c r="AF35" s="587"/>
      <c r="AG35" s="427"/>
      <c r="AH35" s="427"/>
      <c r="AI35" s="427">
        <v>1</v>
      </c>
      <c r="AJ35" s="427"/>
      <c r="AK35" s="421">
        <v>102</v>
      </c>
      <c r="AL35" s="391"/>
      <c r="AM35" s="391">
        <v>44</v>
      </c>
      <c r="AN35" s="391"/>
      <c r="AO35" s="396">
        <v>22</v>
      </c>
      <c r="AP35" s="409"/>
      <c r="AQ35" s="391"/>
      <c r="AR35" s="391"/>
      <c r="AS35" s="391">
        <v>22</v>
      </c>
      <c r="AT35" s="391"/>
      <c r="AU35" s="454"/>
      <c r="AV35" s="455"/>
      <c r="AW35" s="456">
        <v>102</v>
      </c>
      <c r="AX35" s="391"/>
      <c r="AY35" s="391">
        <v>44</v>
      </c>
      <c r="AZ35" s="391"/>
      <c r="BA35" s="391">
        <v>3</v>
      </c>
      <c r="BB35" s="391"/>
      <c r="BC35" s="385"/>
      <c r="BD35" s="385"/>
      <c r="BE35" s="385"/>
      <c r="BF35" s="385"/>
      <c r="BG35" s="385"/>
      <c r="BH35" s="428"/>
      <c r="BI35" s="388" t="s">
        <v>83</v>
      </c>
      <c r="BJ35" s="389"/>
      <c r="BK35" s="389"/>
      <c r="BL35" s="389"/>
      <c r="BM35" s="389"/>
      <c r="BN35" s="390"/>
      <c r="BO35" s="366" t="s">
        <v>247</v>
      </c>
      <c r="BP35" s="48"/>
    </row>
    <row r="36" spans="1:68" s="7" customFormat="1" ht="41.5" customHeight="1" x14ac:dyDescent="0.5">
      <c r="A36" s="48"/>
      <c r="B36" s="48"/>
      <c r="C36" s="372" t="s">
        <v>101</v>
      </c>
      <c r="D36" s="373"/>
      <c r="E36" s="374"/>
      <c r="F36" s="457" t="s">
        <v>168</v>
      </c>
      <c r="G36" s="458"/>
      <c r="H36" s="458"/>
      <c r="I36" s="458"/>
      <c r="J36" s="458"/>
      <c r="K36" s="458"/>
      <c r="L36" s="458"/>
      <c r="M36" s="458"/>
      <c r="N36" s="458"/>
      <c r="O36" s="458"/>
      <c r="P36" s="458"/>
      <c r="Q36" s="458"/>
      <c r="R36" s="458"/>
      <c r="S36" s="458"/>
      <c r="T36" s="458"/>
      <c r="U36" s="458"/>
      <c r="V36" s="458"/>
      <c r="W36" s="458"/>
      <c r="X36" s="458"/>
      <c r="Y36" s="458"/>
      <c r="Z36" s="458"/>
      <c r="AA36" s="458"/>
      <c r="AB36" s="458"/>
      <c r="AC36" s="458"/>
      <c r="AD36" s="458"/>
      <c r="AE36" s="458"/>
      <c r="AF36" s="459"/>
      <c r="AG36" s="419"/>
      <c r="AH36" s="419"/>
      <c r="AI36" s="419"/>
      <c r="AJ36" s="419"/>
      <c r="AK36" s="421">
        <f>AK37+AK38</f>
        <v>208</v>
      </c>
      <c r="AL36" s="391"/>
      <c r="AM36" s="421">
        <f t="shared" ref="AM36" si="22">AM37+AM38</f>
        <v>80</v>
      </c>
      <c r="AN36" s="391"/>
      <c r="AO36" s="421">
        <f t="shared" ref="AO36" si="23">AO37+AO38</f>
        <v>40</v>
      </c>
      <c r="AP36" s="391"/>
      <c r="AQ36" s="421">
        <f t="shared" ref="AQ36" si="24">AQ37+AQ38</f>
        <v>32</v>
      </c>
      <c r="AR36" s="391"/>
      <c r="AS36" s="421">
        <f t="shared" ref="AS36" si="25">AS37+AS38</f>
        <v>8</v>
      </c>
      <c r="AT36" s="391"/>
      <c r="AU36" s="454">
        <f t="shared" ref="AU36" si="26">AU37+AU38</f>
        <v>0</v>
      </c>
      <c r="AV36" s="455"/>
      <c r="AW36" s="456">
        <f t="shared" ref="AW36" si="27">AW37+AW38</f>
        <v>100</v>
      </c>
      <c r="AX36" s="391"/>
      <c r="AY36" s="421">
        <f t="shared" ref="AY36" si="28">AY37+AY38</f>
        <v>44</v>
      </c>
      <c r="AZ36" s="391"/>
      <c r="BA36" s="421">
        <f t="shared" ref="BA36" si="29">BA37+BA38</f>
        <v>3</v>
      </c>
      <c r="BB36" s="391"/>
      <c r="BC36" s="421">
        <f t="shared" ref="BC36" si="30">BC37+BC38</f>
        <v>108</v>
      </c>
      <c r="BD36" s="391"/>
      <c r="BE36" s="421">
        <f t="shared" ref="BE36" si="31">BE37+BE38</f>
        <v>36</v>
      </c>
      <c r="BF36" s="391"/>
      <c r="BG36" s="421">
        <f t="shared" ref="BG36" si="32">BG37+BG38</f>
        <v>3</v>
      </c>
      <c r="BH36" s="391"/>
      <c r="BI36" s="433"/>
      <c r="BJ36" s="434"/>
      <c r="BK36" s="434"/>
      <c r="BL36" s="434"/>
      <c r="BM36" s="434"/>
      <c r="BN36" s="435"/>
      <c r="BO36" s="366"/>
      <c r="BP36" s="48"/>
    </row>
    <row r="37" spans="1:68" s="7" customFormat="1" ht="42" customHeight="1" x14ac:dyDescent="0.5">
      <c r="A37" s="48"/>
      <c r="B37" s="48"/>
      <c r="C37" s="367" t="s">
        <v>157</v>
      </c>
      <c r="D37" s="368"/>
      <c r="E37" s="369"/>
      <c r="F37" s="582" t="s">
        <v>169</v>
      </c>
      <c r="G37" s="583"/>
      <c r="H37" s="583"/>
      <c r="I37" s="583"/>
      <c r="J37" s="583"/>
      <c r="K37" s="583"/>
      <c r="L37" s="583"/>
      <c r="M37" s="583"/>
      <c r="N37" s="583"/>
      <c r="O37" s="583"/>
      <c r="P37" s="583"/>
      <c r="Q37" s="583"/>
      <c r="R37" s="583"/>
      <c r="S37" s="583"/>
      <c r="T37" s="583"/>
      <c r="U37" s="583"/>
      <c r="V37" s="583"/>
      <c r="W37" s="583"/>
      <c r="X37" s="583"/>
      <c r="Y37" s="583"/>
      <c r="Z37" s="583"/>
      <c r="AA37" s="583"/>
      <c r="AB37" s="583"/>
      <c r="AC37" s="583"/>
      <c r="AD37" s="583"/>
      <c r="AE37" s="583"/>
      <c r="AF37" s="584"/>
      <c r="AG37" s="427"/>
      <c r="AH37" s="427"/>
      <c r="AI37" s="427">
        <v>2</v>
      </c>
      <c r="AJ37" s="427"/>
      <c r="AK37" s="417">
        <v>108</v>
      </c>
      <c r="AL37" s="385"/>
      <c r="AM37" s="385">
        <v>36</v>
      </c>
      <c r="AN37" s="385"/>
      <c r="AO37" s="386">
        <v>18</v>
      </c>
      <c r="AP37" s="387"/>
      <c r="AQ37" s="385">
        <v>10</v>
      </c>
      <c r="AR37" s="385"/>
      <c r="AS37" s="385">
        <v>8</v>
      </c>
      <c r="AT37" s="385"/>
      <c r="AU37" s="460"/>
      <c r="AV37" s="461"/>
      <c r="AW37" s="462">
        <f>BA37*36</f>
        <v>0</v>
      </c>
      <c r="AX37" s="385"/>
      <c r="AY37" s="385"/>
      <c r="AZ37" s="385"/>
      <c r="BA37" s="385"/>
      <c r="BB37" s="385"/>
      <c r="BC37" s="385">
        <f t="shared" ref="BC37:BC38" si="33">BG37*36</f>
        <v>108</v>
      </c>
      <c r="BD37" s="385"/>
      <c r="BE37" s="385">
        <v>36</v>
      </c>
      <c r="BF37" s="385"/>
      <c r="BG37" s="385">
        <v>3</v>
      </c>
      <c r="BH37" s="428"/>
      <c r="BI37" s="547" t="s">
        <v>228</v>
      </c>
      <c r="BJ37" s="548"/>
      <c r="BK37" s="548"/>
      <c r="BL37" s="548"/>
      <c r="BM37" s="548"/>
      <c r="BN37" s="549"/>
      <c r="BO37" s="366" t="s">
        <v>247</v>
      </c>
      <c r="BP37" s="48"/>
    </row>
    <row r="38" spans="1:68" s="7" customFormat="1" ht="39.75" customHeight="1" x14ac:dyDescent="0.5">
      <c r="A38" s="48"/>
      <c r="B38" s="48"/>
      <c r="C38" s="367" t="s">
        <v>160</v>
      </c>
      <c r="D38" s="368"/>
      <c r="E38" s="369"/>
      <c r="F38" s="582" t="s">
        <v>170</v>
      </c>
      <c r="G38" s="583"/>
      <c r="H38" s="583"/>
      <c r="I38" s="583"/>
      <c r="J38" s="583"/>
      <c r="K38" s="583"/>
      <c r="L38" s="583"/>
      <c r="M38" s="583"/>
      <c r="N38" s="583"/>
      <c r="O38" s="583"/>
      <c r="P38" s="583"/>
      <c r="Q38" s="583"/>
      <c r="R38" s="583"/>
      <c r="S38" s="583"/>
      <c r="T38" s="583"/>
      <c r="U38" s="583"/>
      <c r="V38" s="583"/>
      <c r="W38" s="583"/>
      <c r="X38" s="583"/>
      <c r="Y38" s="583"/>
      <c r="Z38" s="583"/>
      <c r="AA38" s="583"/>
      <c r="AB38" s="583"/>
      <c r="AC38" s="583"/>
      <c r="AD38" s="583"/>
      <c r="AE38" s="583"/>
      <c r="AF38" s="584"/>
      <c r="AG38" s="427"/>
      <c r="AH38" s="427"/>
      <c r="AI38" s="427">
        <v>1</v>
      </c>
      <c r="AJ38" s="427"/>
      <c r="AK38" s="417">
        <v>100</v>
      </c>
      <c r="AL38" s="385"/>
      <c r="AM38" s="385">
        <v>44</v>
      </c>
      <c r="AN38" s="385"/>
      <c r="AO38" s="386">
        <v>22</v>
      </c>
      <c r="AP38" s="387"/>
      <c r="AQ38" s="385">
        <v>22</v>
      </c>
      <c r="AR38" s="385"/>
      <c r="AS38" s="385"/>
      <c r="AT38" s="385"/>
      <c r="AU38" s="460"/>
      <c r="AV38" s="461"/>
      <c r="AW38" s="462">
        <v>100</v>
      </c>
      <c r="AX38" s="385"/>
      <c r="AY38" s="385">
        <v>44</v>
      </c>
      <c r="AZ38" s="385"/>
      <c r="BA38" s="385">
        <v>3</v>
      </c>
      <c r="BB38" s="385"/>
      <c r="BC38" s="385">
        <f t="shared" si="33"/>
        <v>0</v>
      </c>
      <c r="BD38" s="385"/>
      <c r="BE38" s="385"/>
      <c r="BF38" s="385"/>
      <c r="BG38" s="385"/>
      <c r="BH38" s="428"/>
      <c r="BI38" s="550" t="s">
        <v>229</v>
      </c>
      <c r="BJ38" s="551"/>
      <c r="BK38" s="551"/>
      <c r="BL38" s="551"/>
      <c r="BM38" s="551"/>
      <c r="BN38" s="552"/>
      <c r="BO38" s="366" t="s">
        <v>247</v>
      </c>
      <c r="BP38" s="48"/>
    </row>
    <row r="39" spans="1:68" s="7" customFormat="1" ht="41.5" customHeight="1" x14ac:dyDescent="0.5">
      <c r="A39" s="48"/>
      <c r="B39" s="48"/>
      <c r="C39" s="372" t="s">
        <v>158</v>
      </c>
      <c r="D39" s="373"/>
      <c r="E39" s="374"/>
      <c r="F39" s="457" t="s">
        <v>159</v>
      </c>
      <c r="G39" s="458"/>
      <c r="H39" s="458"/>
      <c r="I39" s="458"/>
      <c r="J39" s="458"/>
      <c r="K39" s="458"/>
      <c r="L39" s="458"/>
      <c r="M39" s="458"/>
      <c r="N39" s="458"/>
      <c r="O39" s="458"/>
      <c r="P39" s="458"/>
      <c r="Q39" s="458"/>
      <c r="R39" s="458"/>
      <c r="S39" s="458"/>
      <c r="T39" s="458"/>
      <c r="U39" s="458"/>
      <c r="V39" s="458"/>
      <c r="W39" s="458"/>
      <c r="X39" s="458"/>
      <c r="Y39" s="458"/>
      <c r="Z39" s="458"/>
      <c r="AA39" s="458"/>
      <c r="AB39" s="458"/>
      <c r="AC39" s="458"/>
      <c r="AD39" s="458"/>
      <c r="AE39" s="458"/>
      <c r="AF39" s="459"/>
      <c r="AG39" s="427"/>
      <c r="AH39" s="427"/>
      <c r="AI39" s="427"/>
      <c r="AJ39" s="427"/>
      <c r="AK39" s="421">
        <f>AK40+AK41</f>
        <v>180</v>
      </c>
      <c r="AL39" s="391"/>
      <c r="AM39" s="421">
        <f t="shared" ref="AM39" si="34">AM40+AM41</f>
        <v>0</v>
      </c>
      <c r="AN39" s="391"/>
      <c r="AO39" s="421">
        <f t="shared" ref="AO39" si="35">AO40+AO41</f>
        <v>0</v>
      </c>
      <c r="AP39" s="391"/>
      <c r="AQ39" s="421">
        <f t="shared" ref="AQ39" si="36">AQ40+AQ41</f>
        <v>0</v>
      </c>
      <c r="AR39" s="391"/>
      <c r="AS39" s="421">
        <f t="shared" ref="AS39" si="37">AS40+AS41</f>
        <v>0</v>
      </c>
      <c r="AT39" s="391"/>
      <c r="AU39" s="454">
        <f t="shared" ref="AU39" si="38">AU40+AU41</f>
        <v>0</v>
      </c>
      <c r="AV39" s="455"/>
      <c r="AW39" s="456">
        <f t="shared" ref="AW39" si="39">AW40+AW41</f>
        <v>90</v>
      </c>
      <c r="AX39" s="391"/>
      <c r="AY39" s="421">
        <f t="shared" ref="AY39" si="40">AY40+AY41</f>
        <v>0</v>
      </c>
      <c r="AZ39" s="391"/>
      <c r="BA39" s="421">
        <f t="shared" ref="BA39" si="41">BA40+BA41</f>
        <v>3</v>
      </c>
      <c r="BB39" s="391"/>
      <c r="BC39" s="421">
        <f t="shared" ref="BC39" si="42">BC40+BC41</f>
        <v>90</v>
      </c>
      <c r="BD39" s="391"/>
      <c r="BE39" s="421">
        <f t="shared" ref="BE39" si="43">BE40+BE41</f>
        <v>0</v>
      </c>
      <c r="BF39" s="391"/>
      <c r="BG39" s="421">
        <f t="shared" ref="BG39" si="44">BG40+BG41</f>
        <v>3</v>
      </c>
      <c r="BH39" s="391"/>
      <c r="BI39" s="388" t="s">
        <v>230</v>
      </c>
      <c r="BJ39" s="389"/>
      <c r="BK39" s="389"/>
      <c r="BL39" s="389"/>
      <c r="BM39" s="389"/>
      <c r="BN39" s="390"/>
      <c r="BO39" s="366"/>
      <c r="BP39" s="48"/>
    </row>
    <row r="40" spans="1:68" s="7" customFormat="1" ht="47.5" customHeight="1" x14ac:dyDescent="0.5">
      <c r="A40" s="48"/>
      <c r="B40" s="48"/>
      <c r="C40" s="367" t="s">
        <v>161</v>
      </c>
      <c r="D40" s="368"/>
      <c r="E40" s="369"/>
      <c r="F40" s="582" t="s">
        <v>162</v>
      </c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83"/>
      <c r="AB40" s="583"/>
      <c r="AC40" s="583"/>
      <c r="AD40" s="583"/>
      <c r="AE40" s="583"/>
      <c r="AF40" s="584"/>
      <c r="AG40" s="545"/>
      <c r="AH40" s="414"/>
      <c r="AI40" s="545">
        <v>1</v>
      </c>
      <c r="AJ40" s="414"/>
      <c r="AK40" s="545">
        <v>90</v>
      </c>
      <c r="AL40" s="387"/>
      <c r="AM40" s="386"/>
      <c r="AN40" s="387"/>
      <c r="AO40" s="386"/>
      <c r="AP40" s="387"/>
      <c r="AQ40" s="386"/>
      <c r="AR40" s="387"/>
      <c r="AS40" s="386"/>
      <c r="AT40" s="387"/>
      <c r="AU40" s="546"/>
      <c r="AV40" s="390"/>
      <c r="AW40" s="389">
        <v>90</v>
      </c>
      <c r="AX40" s="387"/>
      <c r="AY40" s="386"/>
      <c r="AZ40" s="387"/>
      <c r="BA40" s="386">
        <v>3</v>
      </c>
      <c r="BB40" s="387"/>
      <c r="BC40" s="386"/>
      <c r="BD40" s="387"/>
      <c r="BE40" s="386"/>
      <c r="BF40" s="387"/>
      <c r="BG40" s="386"/>
      <c r="BH40" s="414"/>
      <c r="BI40" s="388"/>
      <c r="BJ40" s="389"/>
      <c r="BK40" s="389"/>
      <c r="BL40" s="389"/>
      <c r="BM40" s="389"/>
      <c r="BN40" s="390"/>
      <c r="BO40" s="366" t="s">
        <v>247</v>
      </c>
      <c r="BP40" s="48"/>
    </row>
    <row r="41" spans="1:68" s="7" customFormat="1" ht="41.5" customHeight="1" thickBot="1" x14ac:dyDescent="0.55000000000000004">
      <c r="A41" s="48"/>
      <c r="B41" s="48"/>
      <c r="C41" s="367" t="s">
        <v>206</v>
      </c>
      <c r="D41" s="368"/>
      <c r="E41" s="369"/>
      <c r="F41" s="596" t="s">
        <v>163</v>
      </c>
      <c r="G41" s="597"/>
      <c r="H41" s="597"/>
      <c r="I41" s="597"/>
      <c r="J41" s="597"/>
      <c r="K41" s="597"/>
      <c r="L41" s="597"/>
      <c r="M41" s="597"/>
      <c r="N41" s="597"/>
      <c r="O41" s="597"/>
      <c r="P41" s="597"/>
      <c r="Q41" s="597"/>
      <c r="R41" s="597"/>
      <c r="S41" s="597"/>
      <c r="T41" s="597"/>
      <c r="U41" s="597"/>
      <c r="V41" s="597"/>
      <c r="W41" s="597"/>
      <c r="X41" s="597"/>
      <c r="Y41" s="597"/>
      <c r="Z41" s="597"/>
      <c r="AA41" s="597"/>
      <c r="AB41" s="597"/>
      <c r="AC41" s="597"/>
      <c r="AD41" s="597"/>
      <c r="AE41" s="597"/>
      <c r="AF41" s="598"/>
      <c r="AG41" s="444"/>
      <c r="AH41" s="444"/>
      <c r="AI41" s="444"/>
      <c r="AJ41" s="444"/>
      <c r="AK41" s="445">
        <v>90</v>
      </c>
      <c r="AL41" s="446"/>
      <c r="AM41" s="446"/>
      <c r="AN41" s="446"/>
      <c r="AO41" s="451"/>
      <c r="AP41" s="445"/>
      <c r="AQ41" s="446"/>
      <c r="AR41" s="446"/>
      <c r="AS41" s="446"/>
      <c r="AT41" s="446"/>
      <c r="AU41" s="452"/>
      <c r="AV41" s="453"/>
      <c r="AW41" s="445">
        <f>BA41*36</f>
        <v>0</v>
      </c>
      <c r="AX41" s="446"/>
      <c r="AY41" s="446">
        <f t="shared" ref="AY41" si="45">$AM41</f>
        <v>0</v>
      </c>
      <c r="AZ41" s="446"/>
      <c r="BA41" s="446"/>
      <c r="BB41" s="446"/>
      <c r="BC41" s="446">
        <v>90</v>
      </c>
      <c r="BD41" s="446"/>
      <c r="BE41" s="446"/>
      <c r="BF41" s="446"/>
      <c r="BG41" s="446">
        <v>3</v>
      </c>
      <c r="BH41" s="450"/>
      <c r="BI41" s="382" t="s">
        <v>239</v>
      </c>
      <c r="BJ41" s="383"/>
      <c r="BK41" s="383"/>
      <c r="BL41" s="383"/>
      <c r="BM41" s="383"/>
      <c r="BN41" s="384"/>
      <c r="BO41" s="366"/>
      <c r="BP41" s="48"/>
    </row>
    <row r="42" spans="1:68" s="7" customFormat="1" ht="45.5" customHeight="1" thickTop="1" thickBot="1" x14ac:dyDescent="0.55000000000000004">
      <c r="A42" s="48"/>
      <c r="B42" s="48"/>
      <c r="C42" s="554">
        <v>2</v>
      </c>
      <c r="D42" s="448"/>
      <c r="E42" s="553"/>
      <c r="F42" s="577" t="s">
        <v>125</v>
      </c>
      <c r="G42" s="577"/>
      <c r="H42" s="577"/>
      <c r="I42" s="577"/>
      <c r="J42" s="577"/>
      <c r="K42" s="577"/>
      <c r="L42" s="577"/>
      <c r="M42" s="577"/>
      <c r="N42" s="577"/>
      <c r="O42" s="577"/>
      <c r="P42" s="577"/>
      <c r="Q42" s="577"/>
      <c r="R42" s="577"/>
      <c r="S42" s="577"/>
      <c r="T42" s="577"/>
      <c r="U42" s="577"/>
      <c r="V42" s="577"/>
      <c r="W42" s="577"/>
      <c r="X42" s="577"/>
      <c r="Y42" s="577"/>
      <c r="Z42" s="577"/>
      <c r="AA42" s="577"/>
      <c r="AB42" s="577"/>
      <c r="AC42" s="577"/>
      <c r="AD42" s="577"/>
      <c r="AE42" s="577"/>
      <c r="AF42" s="578"/>
      <c r="AG42" s="449"/>
      <c r="AH42" s="449"/>
      <c r="AI42" s="449"/>
      <c r="AJ42" s="449"/>
      <c r="AK42" s="447">
        <f>AK43+AK44+AK48+AK51</f>
        <v>866</v>
      </c>
      <c r="AL42" s="448"/>
      <c r="AM42" s="447">
        <f>AM43+AM44+AM48+AM51</f>
        <v>370</v>
      </c>
      <c r="AN42" s="448"/>
      <c r="AO42" s="447">
        <f t="shared" ref="AO42" si="46">AO43+AO44+AO48+AO51</f>
        <v>140</v>
      </c>
      <c r="AP42" s="448"/>
      <c r="AQ42" s="447">
        <f t="shared" ref="AQ42" si="47">AQ43+AQ44+AQ48+AQ51</f>
        <v>74</v>
      </c>
      <c r="AR42" s="448"/>
      <c r="AS42" s="447">
        <f t="shared" ref="AS42" si="48">AS43+AS44+AS48+AS51</f>
        <v>156</v>
      </c>
      <c r="AT42" s="448"/>
      <c r="AU42" s="448">
        <f t="shared" ref="AU42" si="49">AU43+AU44+AU48+AU51</f>
        <v>0</v>
      </c>
      <c r="AV42" s="553"/>
      <c r="AW42" s="447">
        <f t="shared" ref="AW42" si="50">AW43+AW44+AW48+AW51</f>
        <v>542</v>
      </c>
      <c r="AX42" s="448"/>
      <c r="AY42" s="447">
        <f>AY43+AY44+AY48+AY51</f>
        <v>236</v>
      </c>
      <c r="AZ42" s="448"/>
      <c r="BA42" s="447">
        <f t="shared" ref="BA42" si="51">BA43+BA44+BA48+BA51</f>
        <v>15</v>
      </c>
      <c r="BB42" s="448"/>
      <c r="BC42" s="447">
        <f t="shared" ref="BC42" si="52">BC43+BC44+BC48+BC51</f>
        <v>324</v>
      </c>
      <c r="BD42" s="448"/>
      <c r="BE42" s="447">
        <f>BE43+BE44+BE48+BE51</f>
        <v>134</v>
      </c>
      <c r="BF42" s="448"/>
      <c r="BG42" s="447">
        <f t="shared" ref="BG42" si="53">BG43+BG44+BG48+BG51</f>
        <v>9</v>
      </c>
      <c r="BH42" s="448"/>
      <c r="BI42" s="558"/>
      <c r="BJ42" s="559"/>
      <c r="BK42" s="559"/>
      <c r="BL42" s="559"/>
      <c r="BM42" s="559"/>
      <c r="BN42" s="560"/>
      <c r="BO42" s="366"/>
      <c r="BP42" s="48"/>
    </row>
    <row r="43" spans="1:68" s="7" customFormat="1" ht="44.5" customHeight="1" thickTop="1" x14ac:dyDescent="0.5">
      <c r="A43" s="48"/>
      <c r="B43" s="48"/>
      <c r="C43" s="555" t="s">
        <v>54</v>
      </c>
      <c r="D43" s="556"/>
      <c r="E43" s="557"/>
      <c r="F43" s="599" t="s">
        <v>90</v>
      </c>
      <c r="G43" s="600"/>
      <c r="H43" s="600"/>
      <c r="I43" s="600"/>
      <c r="J43" s="600"/>
      <c r="K43" s="600"/>
      <c r="L43" s="600"/>
      <c r="M43" s="600"/>
      <c r="N43" s="600"/>
      <c r="O43" s="600"/>
      <c r="P43" s="600"/>
      <c r="Q43" s="600"/>
      <c r="R43" s="600"/>
      <c r="S43" s="600"/>
      <c r="T43" s="600"/>
      <c r="U43" s="600"/>
      <c r="V43" s="600"/>
      <c r="W43" s="600"/>
      <c r="X43" s="600"/>
      <c r="Y43" s="600"/>
      <c r="Z43" s="600"/>
      <c r="AA43" s="600"/>
      <c r="AB43" s="600"/>
      <c r="AC43" s="600"/>
      <c r="AD43" s="600"/>
      <c r="AE43" s="600"/>
      <c r="AF43" s="601"/>
      <c r="AG43" s="439"/>
      <c r="AH43" s="439"/>
      <c r="AI43" s="440">
        <v>1</v>
      </c>
      <c r="AJ43" s="440"/>
      <c r="AK43" s="441">
        <v>108</v>
      </c>
      <c r="AL43" s="438"/>
      <c r="AM43" s="438">
        <v>52</v>
      </c>
      <c r="AN43" s="438"/>
      <c r="AO43" s="442"/>
      <c r="AP43" s="441"/>
      <c r="AQ43" s="438"/>
      <c r="AR43" s="438"/>
      <c r="AS43" s="438">
        <v>52</v>
      </c>
      <c r="AT43" s="438"/>
      <c r="AU43" s="438"/>
      <c r="AV43" s="443"/>
      <c r="AW43" s="441">
        <f>BA43*36</f>
        <v>108</v>
      </c>
      <c r="AX43" s="438"/>
      <c r="AY43" s="438">
        <f>AM43</f>
        <v>52</v>
      </c>
      <c r="AZ43" s="438"/>
      <c r="BA43" s="438">
        <v>3</v>
      </c>
      <c r="BB43" s="438"/>
      <c r="BC43" s="438">
        <f t="shared" ref="BC43" si="54">BG43*36</f>
        <v>0</v>
      </c>
      <c r="BD43" s="438"/>
      <c r="BE43" s="529"/>
      <c r="BF43" s="529"/>
      <c r="BG43" s="529"/>
      <c r="BH43" s="530"/>
      <c r="BI43" s="561" t="s">
        <v>20</v>
      </c>
      <c r="BJ43" s="562"/>
      <c r="BK43" s="562"/>
      <c r="BL43" s="562"/>
      <c r="BM43" s="562"/>
      <c r="BN43" s="563"/>
      <c r="BO43" s="366" t="s">
        <v>245</v>
      </c>
      <c r="BP43" s="48"/>
    </row>
    <row r="44" spans="1:68" s="7" customFormat="1" ht="45.5" customHeight="1" x14ac:dyDescent="0.5">
      <c r="A44" s="48"/>
      <c r="B44" s="48"/>
      <c r="C44" s="372" t="s">
        <v>86</v>
      </c>
      <c r="D44" s="373"/>
      <c r="E44" s="374"/>
      <c r="F44" s="457" t="s">
        <v>172</v>
      </c>
      <c r="G44" s="458"/>
      <c r="H44" s="458"/>
      <c r="I44" s="458"/>
      <c r="J44" s="458"/>
      <c r="K44" s="458"/>
      <c r="L44" s="458"/>
      <c r="M44" s="458"/>
      <c r="N44" s="458"/>
      <c r="O44" s="458"/>
      <c r="P44" s="458"/>
      <c r="Q44" s="458"/>
      <c r="R44" s="458"/>
      <c r="S44" s="458"/>
      <c r="T44" s="458"/>
      <c r="U44" s="458"/>
      <c r="V44" s="458"/>
      <c r="W44" s="458"/>
      <c r="X44" s="458"/>
      <c r="Y44" s="458"/>
      <c r="Z44" s="458"/>
      <c r="AA44" s="458"/>
      <c r="AB44" s="458"/>
      <c r="AC44" s="458"/>
      <c r="AD44" s="458"/>
      <c r="AE44" s="458"/>
      <c r="AF44" s="459"/>
      <c r="AG44" s="419"/>
      <c r="AH44" s="419"/>
      <c r="AI44" s="419"/>
      <c r="AJ44" s="419"/>
      <c r="AK44" s="421">
        <f>AK45+AK46+AK47</f>
        <v>326</v>
      </c>
      <c r="AL44" s="391"/>
      <c r="AM44" s="421">
        <f>AM45+AM46+AM47</f>
        <v>136</v>
      </c>
      <c r="AN44" s="391"/>
      <c r="AO44" s="421">
        <f t="shared" ref="AO44" si="55">AO45+AO46+AO47</f>
        <v>62</v>
      </c>
      <c r="AP44" s="391"/>
      <c r="AQ44" s="421">
        <f t="shared" ref="AQ44" si="56">AQ45+AQ46+AQ47</f>
        <v>74</v>
      </c>
      <c r="AR44" s="391"/>
      <c r="AS44" s="421">
        <f t="shared" ref="AS44" si="57">AS45+AS46+AS47</f>
        <v>0</v>
      </c>
      <c r="AT44" s="391"/>
      <c r="AU44" s="436">
        <f t="shared" ref="AU44" si="58">AU45+AU46+AU47</f>
        <v>0</v>
      </c>
      <c r="AV44" s="437"/>
      <c r="AW44" s="409">
        <f t="shared" ref="AW44" si="59">AW45+AW46+AW47</f>
        <v>218</v>
      </c>
      <c r="AX44" s="391"/>
      <c r="AY44" s="421">
        <f t="shared" ref="AY44" si="60">AY45+AY46+AY47</f>
        <v>92</v>
      </c>
      <c r="AZ44" s="391"/>
      <c r="BA44" s="421">
        <f t="shared" ref="BA44" si="61">BA45+BA46+BA47</f>
        <v>6</v>
      </c>
      <c r="BB44" s="391"/>
      <c r="BC44" s="421">
        <f t="shared" ref="BC44" si="62">BC45+BC46+BC47</f>
        <v>108</v>
      </c>
      <c r="BD44" s="391"/>
      <c r="BE44" s="421">
        <f t="shared" ref="BE44" si="63">BE45+BE46+BE47</f>
        <v>44</v>
      </c>
      <c r="BF44" s="391"/>
      <c r="BG44" s="421">
        <f t="shared" ref="BG44" si="64">BG45+BG46+BG47</f>
        <v>3</v>
      </c>
      <c r="BH44" s="391"/>
      <c r="BI44" s="433"/>
      <c r="BJ44" s="434"/>
      <c r="BK44" s="434"/>
      <c r="BL44" s="434"/>
      <c r="BM44" s="434"/>
      <c r="BN44" s="435"/>
      <c r="BO44" s="366"/>
      <c r="BP44" s="48"/>
    </row>
    <row r="45" spans="1:68" s="7" customFormat="1" ht="40.75" customHeight="1" x14ac:dyDescent="0.5">
      <c r="A45" s="48"/>
      <c r="B45" s="48"/>
      <c r="C45" s="367" t="s">
        <v>87</v>
      </c>
      <c r="D45" s="368"/>
      <c r="E45" s="369"/>
      <c r="F45" s="582" t="s">
        <v>175</v>
      </c>
      <c r="G45" s="583"/>
      <c r="H45" s="583"/>
      <c r="I45" s="583"/>
      <c r="J45" s="583"/>
      <c r="K45" s="583"/>
      <c r="L45" s="583"/>
      <c r="M45" s="583"/>
      <c r="N45" s="583"/>
      <c r="O45" s="583"/>
      <c r="P45" s="583"/>
      <c r="Q45" s="583"/>
      <c r="R45" s="583"/>
      <c r="S45" s="583"/>
      <c r="T45" s="583"/>
      <c r="U45" s="583"/>
      <c r="V45" s="583"/>
      <c r="W45" s="583"/>
      <c r="X45" s="583"/>
      <c r="Y45" s="583"/>
      <c r="Z45" s="583"/>
      <c r="AA45" s="583"/>
      <c r="AB45" s="583"/>
      <c r="AC45" s="583"/>
      <c r="AD45" s="583"/>
      <c r="AE45" s="583"/>
      <c r="AF45" s="584"/>
      <c r="AG45" s="427">
        <v>1</v>
      </c>
      <c r="AH45" s="427"/>
      <c r="AI45" s="427"/>
      <c r="AJ45" s="427"/>
      <c r="AK45" s="417">
        <v>110</v>
      </c>
      <c r="AL45" s="385"/>
      <c r="AM45" s="385">
        <f>AO45+AQ45+AS45+AU45</f>
        <v>50</v>
      </c>
      <c r="AN45" s="385"/>
      <c r="AO45" s="386">
        <v>24</v>
      </c>
      <c r="AP45" s="387"/>
      <c r="AQ45" s="385">
        <v>26</v>
      </c>
      <c r="AR45" s="385"/>
      <c r="AS45" s="385"/>
      <c r="AT45" s="385"/>
      <c r="AU45" s="429"/>
      <c r="AV45" s="428"/>
      <c r="AW45" s="387">
        <f>AK45</f>
        <v>110</v>
      </c>
      <c r="AX45" s="385"/>
      <c r="AY45" s="385">
        <f>AM45</f>
        <v>50</v>
      </c>
      <c r="AZ45" s="385"/>
      <c r="BA45" s="385">
        <v>3</v>
      </c>
      <c r="BB45" s="385"/>
      <c r="BC45" s="385">
        <f t="shared" ref="BC45:BC47" si="65">BG45*36</f>
        <v>0</v>
      </c>
      <c r="BD45" s="385"/>
      <c r="BE45" s="385"/>
      <c r="BF45" s="385"/>
      <c r="BG45" s="385"/>
      <c r="BH45" s="428"/>
      <c r="BI45" s="388" t="s">
        <v>178</v>
      </c>
      <c r="BJ45" s="389"/>
      <c r="BK45" s="389"/>
      <c r="BL45" s="389"/>
      <c r="BM45" s="389"/>
      <c r="BN45" s="390"/>
      <c r="BO45" s="366" t="s">
        <v>247</v>
      </c>
      <c r="BP45" s="48"/>
    </row>
    <row r="46" spans="1:68" s="7" customFormat="1" ht="40.75" customHeight="1" x14ac:dyDescent="0.5">
      <c r="A46" s="48"/>
      <c r="B46" s="48"/>
      <c r="C46" s="367" t="s">
        <v>88</v>
      </c>
      <c r="D46" s="368"/>
      <c r="E46" s="369"/>
      <c r="F46" s="582" t="s">
        <v>174</v>
      </c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83"/>
      <c r="AB46" s="583"/>
      <c r="AC46" s="583"/>
      <c r="AD46" s="583"/>
      <c r="AE46" s="583"/>
      <c r="AF46" s="584"/>
      <c r="AG46" s="427">
        <v>2</v>
      </c>
      <c r="AH46" s="427"/>
      <c r="AI46" s="427"/>
      <c r="AJ46" s="427"/>
      <c r="AK46" s="417">
        <v>108</v>
      </c>
      <c r="AL46" s="385"/>
      <c r="AM46" s="385">
        <f t="shared" ref="AM46:AM47" si="66">AO46+AQ46+AS46+AU46</f>
        <v>44</v>
      </c>
      <c r="AN46" s="385"/>
      <c r="AO46" s="386">
        <v>18</v>
      </c>
      <c r="AP46" s="387"/>
      <c r="AQ46" s="385">
        <v>26</v>
      </c>
      <c r="AR46" s="385"/>
      <c r="AS46" s="385"/>
      <c r="AT46" s="385"/>
      <c r="AU46" s="429"/>
      <c r="AV46" s="428"/>
      <c r="AW46" s="387"/>
      <c r="AX46" s="385"/>
      <c r="AY46" s="385"/>
      <c r="AZ46" s="385"/>
      <c r="BA46" s="385"/>
      <c r="BB46" s="385"/>
      <c r="BC46" s="385">
        <f t="shared" si="65"/>
        <v>108</v>
      </c>
      <c r="BD46" s="385"/>
      <c r="BE46" s="385">
        <f>AM46</f>
        <v>44</v>
      </c>
      <c r="BF46" s="385"/>
      <c r="BG46" s="385">
        <v>3</v>
      </c>
      <c r="BH46" s="428"/>
      <c r="BI46" s="388" t="s">
        <v>231</v>
      </c>
      <c r="BJ46" s="389"/>
      <c r="BK46" s="389"/>
      <c r="BL46" s="389"/>
      <c r="BM46" s="389"/>
      <c r="BN46" s="390"/>
      <c r="BO46" s="366" t="s">
        <v>247</v>
      </c>
      <c r="BP46" s="48"/>
    </row>
    <row r="47" spans="1:68" s="7" customFormat="1" ht="37.75" customHeight="1" x14ac:dyDescent="0.5">
      <c r="A47" s="48"/>
      <c r="B47" s="48"/>
      <c r="C47" s="367" t="s">
        <v>89</v>
      </c>
      <c r="D47" s="368"/>
      <c r="E47" s="369"/>
      <c r="F47" s="582" t="s">
        <v>173</v>
      </c>
      <c r="G47" s="583"/>
      <c r="H47" s="583"/>
      <c r="I47" s="583"/>
      <c r="J47" s="583"/>
      <c r="K47" s="583"/>
      <c r="L47" s="583"/>
      <c r="M47" s="583"/>
      <c r="N47" s="583"/>
      <c r="O47" s="583"/>
      <c r="P47" s="583"/>
      <c r="Q47" s="583"/>
      <c r="R47" s="583"/>
      <c r="S47" s="583"/>
      <c r="T47" s="583"/>
      <c r="U47" s="583"/>
      <c r="V47" s="583"/>
      <c r="W47" s="583"/>
      <c r="X47" s="583"/>
      <c r="Y47" s="583"/>
      <c r="Z47" s="583"/>
      <c r="AA47" s="583"/>
      <c r="AB47" s="583"/>
      <c r="AC47" s="583"/>
      <c r="AD47" s="583"/>
      <c r="AE47" s="583"/>
      <c r="AF47" s="584"/>
      <c r="AG47" s="427"/>
      <c r="AH47" s="427"/>
      <c r="AI47" s="427">
        <v>1</v>
      </c>
      <c r="AJ47" s="427"/>
      <c r="AK47" s="417">
        <v>108</v>
      </c>
      <c r="AL47" s="385"/>
      <c r="AM47" s="385">
        <f t="shared" si="66"/>
        <v>42</v>
      </c>
      <c r="AN47" s="385"/>
      <c r="AO47" s="386">
        <v>20</v>
      </c>
      <c r="AP47" s="387"/>
      <c r="AQ47" s="385">
        <v>22</v>
      </c>
      <c r="AR47" s="385"/>
      <c r="AS47" s="385"/>
      <c r="AT47" s="385"/>
      <c r="AU47" s="429"/>
      <c r="AV47" s="428"/>
      <c r="AW47" s="387">
        <f>AK47</f>
        <v>108</v>
      </c>
      <c r="AX47" s="385"/>
      <c r="AY47" s="385">
        <f>AM47</f>
        <v>42</v>
      </c>
      <c r="AZ47" s="385"/>
      <c r="BA47" s="385">
        <v>3</v>
      </c>
      <c r="BB47" s="385"/>
      <c r="BC47" s="385">
        <f t="shared" si="65"/>
        <v>0</v>
      </c>
      <c r="BD47" s="385"/>
      <c r="BE47" s="385"/>
      <c r="BF47" s="385"/>
      <c r="BG47" s="385"/>
      <c r="BH47" s="428"/>
      <c r="BI47" s="388" t="s">
        <v>242</v>
      </c>
      <c r="BJ47" s="389"/>
      <c r="BK47" s="389"/>
      <c r="BL47" s="389"/>
      <c r="BM47" s="389"/>
      <c r="BN47" s="390"/>
      <c r="BO47" s="366" t="s">
        <v>247</v>
      </c>
      <c r="BP47" s="48"/>
    </row>
    <row r="48" spans="1:68" s="7" customFormat="1" ht="46.75" customHeight="1" x14ac:dyDescent="0.5">
      <c r="A48" s="48"/>
      <c r="B48" s="48"/>
      <c r="C48" s="372" t="s">
        <v>102</v>
      </c>
      <c r="D48" s="373"/>
      <c r="E48" s="374"/>
      <c r="F48" s="457" t="s">
        <v>171</v>
      </c>
      <c r="G48" s="458"/>
      <c r="H48" s="458"/>
      <c r="I48" s="458"/>
      <c r="J48" s="458"/>
      <c r="K48" s="458"/>
      <c r="L48" s="458"/>
      <c r="M48" s="458"/>
      <c r="N48" s="458"/>
      <c r="O48" s="458"/>
      <c r="P48" s="458"/>
      <c r="Q48" s="458"/>
      <c r="R48" s="458"/>
      <c r="S48" s="458"/>
      <c r="T48" s="458"/>
      <c r="U48" s="458"/>
      <c r="V48" s="458"/>
      <c r="W48" s="458"/>
      <c r="X48" s="458"/>
      <c r="Y48" s="458"/>
      <c r="Z48" s="458"/>
      <c r="AA48" s="458"/>
      <c r="AB48" s="458"/>
      <c r="AC48" s="458"/>
      <c r="AD48" s="458"/>
      <c r="AE48" s="458"/>
      <c r="AF48" s="459"/>
      <c r="AG48" s="419"/>
      <c r="AH48" s="419"/>
      <c r="AI48" s="419"/>
      <c r="AJ48" s="419"/>
      <c r="AK48" s="421">
        <f>AK49+AK50</f>
        <v>216</v>
      </c>
      <c r="AL48" s="391"/>
      <c r="AM48" s="421">
        <f>AM49+AM50</f>
        <v>94</v>
      </c>
      <c r="AN48" s="391"/>
      <c r="AO48" s="421">
        <f t="shared" ref="AO48" si="67">AO49+AO50</f>
        <v>40</v>
      </c>
      <c r="AP48" s="391"/>
      <c r="AQ48" s="421">
        <f t="shared" ref="AQ48" si="68">AQ49+AQ50</f>
        <v>0</v>
      </c>
      <c r="AR48" s="391"/>
      <c r="AS48" s="421">
        <f t="shared" ref="AS48" si="69">AS49+AS50</f>
        <v>54</v>
      </c>
      <c r="AT48" s="391"/>
      <c r="AU48" s="436">
        <f t="shared" ref="AU48" si="70">AU49+AU50</f>
        <v>0</v>
      </c>
      <c r="AV48" s="437"/>
      <c r="AW48" s="409">
        <f t="shared" ref="AW48" si="71">AW49+AW50</f>
        <v>108</v>
      </c>
      <c r="AX48" s="391"/>
      <c r="AY48" s="421">
        <f t="shared" ref="AY48" si="72">AY49+AY50</f>
        <v>46</v>
      </c>
      <c r="AZ48" s="391"/>
      <c r="BA48" s="421">
        <f t="shared" ref="BA48" si="73">BA49+BA50</f>
        <v>3</v>
      </c>
      <c r="BB48" s="391"/>
      <c r="BC48" s="421">
        <f t="shared" ref="BC48" si="74">BC49+BC50</f>
        <v>108</v>
      </c>
      <c r="BD48" s="391"/>
      <c r="BE48" s="421">
        <f t="shared" ref="BE48" si="75">BE49+BE50</f>
        <v>48</v>
      </c>
      <c r="BF48" s="391"/>
      <c r="BG48" s="421">
        <f t="shared" ref="BG48" si="76">BG49+BG50</f>
        <v>3</v>
      </c>
      <c r="BH48" s="391"/>
      <c r="BI48" s="433"/>
      <c r="BJ48" s="434"/>
      <c r="BK48" s="434"/>
      <c r="BL48" s="434"/>
      <c r="BM48" s="434"/>
      <c r="BN48" s="435"/>
      <c r="BO48" s="366"/>
      <c r="BP48" s="48"/>
    </row>
    <row r="49" spans="1:72" s="7" customFormat="1" ht="74.5" customHeight="1" x14ac:dyDescent="0.5">
      <c r="A49" s="48"/>
      <c r="B49" s="48"/>
      <c r="C49" s="367" t="s">
        <v>91</v>
      </c>
      <c r="D49" s="368"/>
      <c r="E49" s="369"/>
      <c r="F49" s="588" t="s">
        <v>188</v>
      </c>
      <c r="G49" s="589"/>
      <c r="H49" s="589"/>
      <c r="I49" s="589"/>
      <c r="J49" s="589"/>
      <c r="K49" s="589"/>
      <c r="L49" s="589"/>
      <c r="M49" s="589"/>
      <c r="N49" s="589"/>
      <c r="O49" s="589"/>
      <c r="P49" s="589"/>
      <c r="Q49" s="589"/>
      <c r="R49" s="589"/>
      <c r="S49" s="589"/>
      <c r="T49" s="589"/>
      <c r="U49" s="589"/>
      <c r="V49" s="589"/>
      <c r="W49" s="589"/>
      <c r="X49" s="589"/>
      <c r="Y49" s="589"/>
      <c r="Z49" s="589"/>
      <c r="AA49" s="589"/>
      <c r="AB49" s="589"/>
      <c r="AC49" s="589"/>
      <c r="AD49" s="589"/>
      <c r="AE49" s="589"/>
      <c r="AF49" s="590"/>
      <c r="AG49" s="427">
        <v>1</v>
      </c>
      <c r="AH49" s="427"/>
      <c r="AI49" s="427"/>
      <c r="AJ49" s="427"/>
      <c r="AK49" s="417">
        <v>108</v>
      </c>
      <c r="AL49" s="385"/>
      <c r="AM49" s="385">
        <f>AO49+AQ49+AS49</f>
        <v>46</v>
      </c>
      <c r="AN49" s="385"/>
      <c r="AO49" s="386">
        <v>20</v>
      </c>
      <c r="AP49" s="387"/>
      <c r="AQ49" s="385"/>
      <c r="AR49" s="385"/>
      <c r="AS49" s="385">
        <v>26</v>
      </c>
      <c r="AT49" s="385"/>
      <c r="AU49" s="429"/>
      <c r="AV49" s="428"/>
      <c r="AW49" s="387">
        <f>AK49</f>
        <v>108</v>
      </c>
      <c r="AX49" s="385"/>
      <c r="AY49" s="385">
        <f>AM49</f>
        <v>46</v>
      </c>
      <c r="AZ49" s="385"/>
      <c r="BA49" s="385">
        <v>3</v>
      </c>
      <c r="BB49" s="385"/>
      <c r="BC49" s="385">
        <f t="shared" ref="BC49:BC50" si="77">BG49*36</f>
        <v>0</v>
      </c>
      <c r="BD49" s="385"/>
      <c r="BE49" s="385"/>
      <c r="BF49" s="385"/>
      <c r="BG49" s="385"/>
      <c r="BH49" s="428"/>
      <c r="BI49" s="388" t="s">
        <v>224</v>
      </c>
      <c r="BJ49" s="389"/>
      <c r="BK49" s="389"/>
      <c r="BL49" s="389"/>
      <c r="BM49" s="389"/>
      <c r="BN49" s="390"/>
      <c r="BO49" s="366" t="s">
        <v>247</v>
      </c>
      <c r="BP49" s="48"/>
    </row>
    <row r="50" spans="1:72" s="7" customFormat="1" ht="76.25" customHeight="1" x14ac:dyDescent="0.5">
      <c r="A50" s="48"/>
      <c r="B50" s="48"/>
      <c r="C50" s="367" t="s">
        <v>92</v>
      </c>
      <c r="D50" s="368"/>
      <c r="E50" s="369"/>
      <c r="F50" s="588" t="s">
        <v>187</v>
      </c>
      <c r="G50" s="589"/>
      <c r="H50" s="589"/>
      <c r="I50" s="589"/>
      <c r="J50" s="589"/>
      <c r="K50" s="589"/>
      <c r="L50" s="589"/>
      <c r="M50" s="589"/>
      <c r="N50" s="589"/>
      <c r="O50" s="589"/>
      <c r="P50" s="589"/>
      <c r="Q50" s="589"/>
      <c r="R50" s="589"/>
      <c r="S50" s="589"/>
      <c r="T50" s="589"/>
      <c r="U50" s="589"/>
      <c r="V50" s="589"/>
      <c r="W50" s="589"/>
      <c r="X50" s="589"/>
      <c r="Y50" s="589"/>
      <c r="Z50" s="589"/>
      <c r="AA50" s="589"/>
      <c r="AB50" s="589"/>
      <c r="AC50" s="589"/>
      <c r="AD50" s="589"/>
      <c r="AE50" s="589"/>
      <c r="AF50" s="590"/>
      <c r="AG50" s="427">
        <v>2</v>
      </c>
      <c r="AH50" s="427"/>
      <c r="AI50" s="427"/>
      <c r="AJ50" s="427"/>
      <c r="AK50" s="417">
        <v>108</v>
      </c>
      <c r="AL50" s="385"/>
      <c r="AM50" s="385">
        <f>AO50+AQ50+AS50</f>
        <v>48</v>
      </c>
      <c r="AN50" s="385"/>
      <c r="AO50" s="386">
        <v>20</v>
      </c>
      <c r="AP50" s="387"/>
      <c r="AQ50" s="385"/>
      <c r="AR50" s="385"/>
      <c r="AS50" s="385">
        <v>28</v>
      </c>
      <c r="AT50" s="385"/>
      <c r="AU50" s="429"/>
      <c r="AV50" s="428"/>
      <c r="AW50" s="387">
        <f>BA50*36</f>
        <v>0</v>
      </c>
      <c r="AX50" s="385"/>
      <c r="AY50" s="385"/>
      <c r="AZ50" s="385"/>
      <c r="BA50" s="385"/>
      <c r="BB50" s="385"/>
      <c r="BC50" s="385">
        <f t="shared" si="77"/>
        <v>108</v>
      </c>
      <c r="BD50" s="385"/>
      <c r="BE50" s="385">
        <v>48</v>
      </c>
      <c r="BF50" s="385"/>
      <c r="BG50" s="385">
        <v>3</v>
      </c>
      <c r="BH50" s="428"/>
      <c r="BI50" s="430" t="s">
        <v>179</v>
      </c>
      <c r="BJ50" s="431"/>
      <c r="BK50" s="431"/>
      <c r="BL50" s="431"/>
      <c r="BM50" s="431"/>
      <c r="BN50" s="432"/>
      <c r="BO50" s="366" t="s">
        <v>247</v>
      </c>
      <c r="BP50" s="48"/>
    </row>
    <row r="51" spans="1:72" s="7" customFormat="1" ht="43.25" customHeight="1" x14ac:dyDescent="0.5">
      <c r="A51" s="48"/>
      <c r="B51" s="48"/>
      <c r="C51" s="372" t="s">
        <v>93</v>
      </c>
      <c r="D51" s="373"/>
      <c r="E51" s="374"/>
      <c r="F51" s="602" t="s">
        <v>177</v>
      </c>
      <c r="G51" s="603"/>
      <c r="H51" s="603"/>
      <c r="I51" s="603"/>
      <c r="J51" s="603"/>
      <c r="K51" s="603"/>
      <c r="L51" s="603"/>
      <c r="M51" s="603"/>
      <c r="N51" s="603"/>
      <c r="O51" s="603"/>
      <c r="P51" s="603"/>
      <c r="Q51" s="603"/>
      <c r="R51" s="603"/>
      <c r="S51" s="603"/>
      <c r="T51" s="603"/>
      <c r="U51" s="603"/>
      <c r="V51" s="603"/>
      <c r="W51" s="603"/>
      <c r="X51" s="603"/>
      <c r="Y51" s="603"/>
      <c r="Z51" s="603"/>
      <c r="AA51" s="603"/>
      <c r="AB51" s="603"/>
      <c r="AC51" s="603"/>
      <c r="AD51" s="603"/>
      <c r="AE51" s="603"/>
      <c r="AF51" s="604"/>
      <c r="AG51" s="419"/>
      <c r="AH51" s="419"/>
      <c r="AI51" s="419"/>
      <c r="AJ51" s="419"/>
      <c r="AK51" s="421">
        <f>AK52+AK53</f>
        <v>216</v>
      </c>
      <c r="AL51" s="391"/>
      <c r="AM51" s="421">
        <f t="shared" ref="AM51" si="78">AM52+AM53</f>
        <v>88</v>
      </c>
      <c r="AN51" s="391"/>
      <c r="AO51" s="421">
        <f t="shared" ref="AO51" si="79">AO52+AO53</f>
        <v>38</v>
      </c>
      <c r="AP51" s="391"/>
      <c r="AQ51" s="421">
        <f t="shared" ref="AQ51" si="80">AQ52+AQ53</f>
        <v>0</v>
      </c>
      <c r="AR51" s="391"/>
      <c r="AS51" s="421">
        <f t="shared" ref="AS51" si="81">AS52+AS53</f>
        <v>50</v>
      </c>
      <c r="AT51" s="391"/>
      <c r="AU51" s="436">
        <f t="shared" ref="AU51" si="82">AU52+AU53</f>
        <v>0</v>
      </c>
      <c r="AV51" s="437"/>
      <c r="AW51" s="409">
        <f t="shared" ref="AW51" si="83">AW52+AW53</f>
        <v>108</v>
      </c>
      <c r="AX51" s="391"/>
      <c r="AY51" s="421">
        <f t="shared" ref="AY51" si="84">AY52+AY53</f>
        <v>46</v>
      </c>
      <c r="AZ51" s="391"/>
      <c r="BA51" s="421">
        <f t="shared" ref="BA51" si="85">BA52+BA53</f>
        <v>3</v>
      </c>
      <c r="BB51" s="391"/>
      <c r="BC51" s="421">
        <f t="shared" ref="BC51" si="86">BC52+BC53</f>
        <v>108</v>
      </c>
      <c r="BD51" s="391"/>
      <c r="BE51" s="421">
        <f t="shared" ref="BE51" si="87">BE52+BE53</f>
        <v>42</v>
      </c>
      <c r="BF51" s="391"/>
      <c r="BG51" s="421">
        <f t="shared" ref="BG51" si="88">BG52+BG53</f>
        <v>3</v>
      </c>
      <c r="BH51" s="391"/>
      <c r="BI51" s="433"/>
      <c r="BJ51" s="434"/>
      <c r="BK51" s="434"/>
      <c r="BL51" s="434"/>
      <c r="BM51" s="434"/>
      <c r="BN51" s="435"/>
      <c r="BO51" s="366"/>
      <c r="BP51" s="48"/>
    </row>
    <row r="52" spans="1:72" s="7" customFormat="1" ht="42.5" customHeight="1" x14ac:dyDescent="0.5">
      <c r="A52" s="48"/>
      <c r="B52" s="48"/>
      <c r="C52" s="367" t="s">
        <v>94</v>
      </c>
      <c r="D52" s="368"/>
      <c r="E52" s="369"/>
      <c r="F52" s="582" t="s">
        <v>176</v>
      </c>
      <c r="G52" s="583"/>
      <c r="H52" s="583"/>
      <c r="I52" s="583"/>
      <c r="J52" s="583"/>
      <c r="K52" s="583"/>
      <c r="L52" s="583"/>
      <c r="M52" s="583"/>
      <c r="N52" s="583"/>
      <c r="O52" s="583"/>
      <c r="P52" s="583"/>
      <c r="Q52" s="583"/>
      <c r="R52" s="583"/>
      <c r="S52" s="583"/>
      <c r="T52" s="583"/>
      <c r="U52" s="583"/>
      <c r="V52" s="583"/>
      <c r="W52" s="583"/>
      <c r="X52" s="583"/>
      <c r="Y52" s="583"/>
      <c r="Z52" s="583"/>
      <c r="AA52" s="583"/>
      <c r="AB52" s="583"/>
      <c r="AC52" s="583"/>
      <c r="AD52" s="583"/>
      <c r="AE52" s="583"/>
      <c r="AF52" s="584"/>
      <c r="AG52" s="415">
        <v>1</v>
      </c>
      <c r="AH52" s="416"/>
      <c r="AI52" s="415"/>
      <c r="AJ52" s="416"/>
      <c r="AK52" s="415">
        <v>108</v>
      </c>
      <c r="AL52" s="417"/>
      <c r="AM52" s="418">
        <f>AO52+AQ52+AS52</f>
        <v>46</v>
      </c>
      <c r="AN52" s="417"/>
      <c r="AO52" s="386">
        <v>20</v>
      </c>
      <c r="AP52" s="387"/>
      <c r="AQ52" s="418"/>
      <c r="AR52" s="417"/>
      <c r="AS52" s="418">
        <v>26</v>
      </c>
      <c r="AT52" s="417"/>
      <c r="AU52" s="386"/>
      <c r="AV52" s="414"/>
      <c r="AW52" s="413">
        <f>AK52</f>
        <v>108</v>
      </c>
      <c r="AX52" s="417"/>
      <c r="AY52" s="418">
        <f>AM52</f>
        <v>46</v>
      </c>
      <c r="AZ52" s="417"/>
      <c r="BA52" s="418">
        <v>3</v>
      </c>
      <c r="BB52" s="417"/>
      <c r="BC52" s="418">
        <f t="shared" ref="BC52" si="89">BG52*36</f>
        <v>0</v>
      </c>
      <c r="BD52" s="417"/>
      <c r="BE52" s="418"/>
      <c r="BF52" s="417"/>
      <c r="BG52" s="418"/>
      <c r="BH52" s="416"/>
      <c r="BI52" s="388" t="s">
        <v>116</v>
      </c>
      <c r="BJ52" s="389"/>
      <c r="BK52" s="389"/>
      <c r="BL52" s="389"/>
      <c r="BM52" s="389"/>
      <c r="BN52" s="390"/>
      <c r="BO52" s="366" t="s">
        <v>247</v>
      </c>
      <c r="BP52" s="48"/>
    </row>
    <row r="53" spans="1:72" s="7" customFormat="1" ht="42.5" customHeight="1" x14ac:dyDescent="0.5">
      <c r="A53" s="48"/>
      <c r="B53" s="48"/>
      <c r="C53" s="367" t="s">
        <v>95</v>
      </c>
      <c r="D53" s="368"/>
      <c r="E53" s="369"/>
      <c r="F53" s="582" t="s">
        <v>183</v>
      </c>
      <c r="G53" s="583"/>
      <c r="H53" s="583"/>
      <c r="I53" s="583"/>
      <c r="J53" s="583"/>
      <c r="K53" s="583"/>
      <c r="L53" s="583"/>
      <c r="M53" s="583"/>
      <c r="N53" s="583"/>
      <c r="O53" s="583"/>
      <c r="P53" s="583"/>
      <c r="Q53" s="583"/>
      <c r="R53" s="583"/>
      <c r="S53" s="583"/>
      <c r="T53" s="583"/>
      <c r="U53" s="583"/>
      <c r="V53" s="583"/>
      <c r="W53" s="583"/>
      <c r="X53" s="583"/>
      <c r="Y53" s="583"/>
      <c r="Z53" s="583"/>
      <c r="AA53" s="583"/>
      <c r="AB53" s="583"/>
      <c r="AC53" s="583"/>
      <c r="AD53" s="583"/>
      <c r="AE53" s="583"/>
      <c r="AF53" s="584"/>
      <c r="AG53" s="545"/>
      <c r="AH53" s="414"/>
      <c r="AI53" s="545">
        <v>2</v>
      </c>
      <c r="AJ53" s="414"/>
      <c r="AK53" s="545">
        <v>108</v>
      </c>
      <c r="AL53" s="387"/>
      <c r="AM53" s="418">
        <f>AO53+AQ53+AS53</f>
        <v>42</v>
      </c>
      <c r="AN53" s="417"/>
      <c r="AO53" s="386">
        <v>18</v>
      </c>
      <c r="AP53" s="387"/>
      <c r="AQ53" s="386"/>
      <c r="AR53" s="387"/>
      <c r="AS53" s="386">
        <v>24</v>
      </c>
      <c r="AT53" s="387"/>
      <c r="AU53" s="386"/>
      <c r="AV53" s="414"/>
      <c r="AW53" s="413"/>
      <c r="AX53" s="387"/>
      <c r="AY53" s="386"/>
      <c r="AZ53" s="387"/>
      <c r="BA53" s="386"/>
      <c r="BB53" s="387"/>
      <c r="BC53" s="386">
        <v>108</v>
      </c>
      <c r="BD53" s="387"/>
      <c r="BE53" s="386">
        <f>AM53</f>
        <v>42</v>
      </c>
      <c r="BF53" s="387"/>
      <c r="BG53" s="386">
        <v>3</v>
      </c>
      <c r="BH53" s="414"/>
      <c r="BI53" s="388" t="s">
        <v>233</v>
      </c>
      <c r="BJ53" s="389"/>
      <c r="BK53" s="389"/>
      <c r="BL53" s="389"/>
      <c r="BM53" s="389"/>
      <c r="BN53" s="390"/>
      <c r="BO53" s="366" t="s">
        <v>247</v>
      </c>
      <c r="BP53" s="48"/>
    </row>
    <row r="54" spans="1:72" s="7" customFormat="1" ht="45.75" customHeight="1" x14ac:dyDescent="0.5">
      <c r="A54" s="48"/>
      <c r="B54" s="48"/>
      <c r="C54" s="372" t="s">
        <v>103</v>
      </c>
      <c r="D54" s="373"/>
      <c r="E54" s="374"/>
      <c r="F54" s="624" t="s">
        <v>1</v>
      </c>
      <c r="G54" s="624"/>
      <c r="H54" s="624"/>
      <c r="I54" s="624"/>
      <c r="J54" s="624"/>
      <c r="K54" s="624"/>
      <c r="L54" s="624"/>
      <c r="M54" s="624"/>
      <c r="N54" s="624"/>
      <c r="O54" s="624"/>
      <c r="P54" s="624"/>
      <c r="Q54" s="624"/>
      <c r="R54" s="624"/>
      <c r="S54" s="624"/>
      <c r="T54" s="624"/>
      <c r="U54" s="624"/>
      <c r="V54" s="624"/>
      <c r="W54" s="624"/>
      <c r="X54" s="624"/>
      <c r="Y54" s="624"/>
      <c r="Z54" s="624"/>
      <c r="AA54" s="624"/>
      <c r="AB54" s="624"/>
      <c r="AC54" s="624"/>
      <c r="AD54" s="624"/>
      <c r="AE54" s="624"/>
      <c r="AF54" s="625"/>
      <c r="AG54" s="381"/>
      <c r="AH54" s="381"/>
      <c r="AI54" s="381"/>
      <c r="AJ54" s="381"/>
      <c r="AK54" s="181" t="s">
        <v>38</v>
      </c>
      <c r="AL54" s="182">
        <f>SUM(AL55:AL57)</f>
        <v>338</v>
      </c>
      <c r="AM54" s="183" t="s">
        <v>38</v>
      </c>
      <c r="AN54" s="182">
        <f>SUM(AN55:AN57)</f>
        <v>218</v>
      </c>
      <c r="AO54" s="183" t="s">
        <v>38</v>
      </c>
      <c r="AP54" s="184">
        <f>SUM(AP55:AP57)</f>
        <v>66</v>
      </c>
      <c r="AQ54" s="183" t="s">
        <v>38</v>
      </c>
      <c r="AR54" s="184">
        <f>SUM(AR55:AR57)</f>
        <v>24</v>
      </c>
      <c r="AS54" s="185" t="s">
        <v>38</v>
      </c>
      <c r="AT54" s="184">
        <f>SUM(AT55:AT57)</f>
        <v>96</v>
      </c>
      <c r="AU54" s="210" t="s">
        <v>38</v>
      </c>
      <c r="AV54" s="211">
        <f>SUM(AV55:AV57)</f>
        <v>32</v>
      </c>
      <c r="AW54" s="209" t="s">
        <v>38</v>
      </c>
      <c r="AX54" s="182">
        <f>SUM(AX55:AX57)</f>
        <v>190</v>
      </c>
      <c r="AY54" s="183" t="s">
        <v>38</v>
      </c>
      <c r="AZ54" s="182">
        <f>SUM(AZ55:AZ57)</f>
        <v>130</v>
      </c>
      <c r="BA54" s="183" t="s">
        <v>38</v>
      </c>
      <c r="BB54" s="184">
        <f>SUM(BB55:BB57)</f>
        <v>2</v>
      </c>
      <c r="BC54" s="183" t="s">
        <v>38</v>
      </c>
      <c r="BD54" s="180">
        <f>SUM(BD55:BD57)</f>
        <v>148</v>
      </c>
      <c r="BE54" s="183" t="s">
        <v>38</v>
      </c>
      <c r="BF54" s="182">
        <f>SUM(BF55:BF57)</f>
        <v>88</v>
      </c>
      <c r="BG54" s="183" t="s">
        <v>38</v>
      </c>
      <c r="BH54" s="186">
        <f>SUM(BH55:BH57)</f>
        <v>7</v>
      </c>
      <c r="BI54" s="388"/>
      <c r="BJ54" s="389"/>
      <c r="BK54" s="389"/>
      <c r="BL54" s="389"/>
      <c r="BM54" s="389"/>
      <c r="BN54" s="390"/>
      <c r="BO54" s="366"/>
      <c r="BP54" s="48"/>
    </row>
    <row r="55" spans="1:72" s="7" customFormat="1" ht="42.5" customHeight="1" x14ac:dyDescent="0.5">
      <c r="A55" s="48"/>
      <c r="B55" s="48"/>
      <c r="C55" s="367" t="s">
        <v>104</v>
      </c>
      <c r="D55" s="368"/>
      <c r="E55" s="369"/>
      <c r="F55" s="411" t="s">
        <v>119</v>
      </c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411"/>
      <c r="Z55" s="411"/>
      <c r="AA55" s="411"/>
      <c r="AB55" s="411"/>
      <c r="AC55" s="411"/>
      <c r="AD55" s="411"/>
      <c r="AE55" s="411"/>
      <c r="AF55" s="626"/>
      <c r="AG55" s="187" t="s">
        <v>38</v>
      </c>
      <c r="AH55" s="188">
        <v>2</v>
      </c>
      <c r="AI55" s="189"/>
      <c r="AJ55" s="190"/>
      <c r="AK55" s="191" t="s">
        <v>38</v>
      </c>
      <c r="AL55" s="192">
        <f>AX55+BD55</f>
        <v>124</v>
      </c>
      <c r="AM55" s="193" t="s">
        <v>38</v>
      </c>
      <c r="AN55" s="192">
        <f>AP55+AR55+AT55+AV55</f>
        <v>72</v>
      </c>
      <c r="AO55" s="193" t="s">
        <v>38</v>
      </c>
      <c r="AP55" s="194">
        <v>40</v>
      </c>
      <c r="AQ55" s="193"/>
      <c r="AR55" s="194"/>
      <c r="AS55" s="195"/>
      <c r="AT55" s="194"/>
      <c r="AU55" s="212" t="s">
        <v>38</v>
      </c>
      <c r="AV55" s="213">
        <v>32</v>
      </c>
      <c r="AW55" s="206" t="s">
        <v>38</v>
      </c>
      <c r="AX55" s="192">
        <v>48</v>
      </c>
      <c r="AY55" s="193" t="s">
        <v>38</v>
      </c>
      <c r="AZ55" s="192">
        <v>32</v>
      </c>
      <c r="BA55" s="193"/>
      <c r="BB55" s="194"/>
      <c r="BC55" s="193" t="s">
        <v>38</v>
      </c>
      <c r="BD55" s="192">
        <v>76</v>
      </c>
      <c r="BE55" s="193" t="s">
        <v>38</v>
      </c>
      <c r="BF55" s="194">
        <v>40</v>
      </c>
      <c r="BG55" s="193" t="s">
        <v>38</v>
      </c>
      <c r="BH55" s="188">
        <v>3</v>
      </c>
      <c r="BI55" s="388" t="s">
        <v>18</v>
      </c>
      <c r="BJ55" s="389"/>
      <c r="BK55" s="389"/>
      <c r="BL55" s="389"/>
      <c r="BM55" s="389"/>
      <c r="BN55" s="390"/>
      <c r="BO55" s="366" t="s">
        <v>244</v>
      </c>
      <c r="BP55" s="48"/>
    </row>
    <row r="56" spans="1:72" s="7" customFormat="1" ht="38.5" customHeight="1" x14ac:dyDescent="0.5">
      <c r="A56" s="48"/>
      <c r="B56" s="48"/>
      <c r="C56" s="367" t="s">
        <v>105</v>
      </c>
      <c r="D56" s="368"/>
      <c r="E56" s="369"/>
      <c r="F56" s="411" t="s">
        <v>120</v>
      </c>
      <c r="G56" s="411"/>
      <c r="H56" s="411"/>
      <c r="I56" s="411"/>
      <c r="J56" s="411"/>
      <c r="K56" s="411"/>
      <c r="L56" s="411"/>
      <c r="M56" s="411"/>
      <c r="N56" s="411"/>
      <c r="O56" s="411"/>
      <c r="P56" s="411"/>
      <c r="Q56" s="411"/>
      <c r="R56" s="411"/>
      <c r="S56" s="411"/>
      <c r="T56" s="411"/>
      <c r="U56" s="411"/>
      <c r="V56" s="411"/>
      <c r="W56" s="411"/>
      <c r="X56" s="411"/>
      <c r="Y56" s="411"/>
      <c r="Z56" s="411"/>
      <c r="AA56" s="411"/>
      <c r="AB56" s="411"/>
      <c r="AC56" s="411"/>
      <c r="AD56" s="411"/>
      <c r="AE56" s="411"/>
      <c r="AF56" s="626"/>
      <c r="AG56" s="187" t="s">
        <v>38</v>
      </c>
      <c r="AH56" s="188">
        <v>2</v>
      </c>
      <c r="AI56" s="189"/>
      <c r="AJ56" s="190"/>
      <c r="AK56" s="191" t="s">
        <v>38</v>
      </c>
      <c r="AL56" s="192">
        <f>AX56+BD56</f>
        <v>142</v>
      </c>
      <c r="AM56" s="193" t="s">
        <v>38</v>
      </c>
      <c r="AN56" s="192">
        <f t="shared" ref="AN56:AN57" si="90">AP56+AR56+AT56+AV56</f>
        <v>96</v>
      </c>
      <c r="AO56" s="193"/>
      <c r="AP56" s="194"/>
      <c r="AQ56" s="193"/>
      <c r="AR56" s="194"/>
      <c r="AS56" s="196" t="s">
        <v>38</v>
      </c>
      <c r="AT56" s="194">
        <v>96</v>
      </c>
      <c r="AU56" s="214"/>
      <c r="AV56" s="213"/>
      <c r="AW56" s="206" t="s">
        <v>38</v>
      </c>
      <c r="AX56" s="192">
        <v>70</v>
      </c>
      <c r="AY56" s="193" t="s">
        <v>38</v>
      </c>
      <c r="AZ56" s="192">
        <v>48</v>
      </c>
      <c r="BA56" s="193"/>
      <c r="BB56" s="194"/>
      <c r="BC56" s="193" t="s">
        <v>38</v>
      </c>
      <c r="BD56" s="192">
        <v>72</v>
      </c>
      <c r="BE56" s="193" t="s">
        <v>38</v>
      </c>
      <c r="BF56" s="194">
        <v>48</v>
      </c>
      <c r="BG56" s="193" t="s">
        <v>38</v>
      </c>
      <c r="BH56" s="188">
        <v>4</v>
      </c>
      <c r="BI56" s="388" t="s">
        <v>20</v>
      </c>
      <c r="BJ56" s="389"/>
      <c r="BK56" s="389"/>
      <c r="BL56" s="389"/>
      <c r="BM56" s="389"/>
      <c r="BN56" s="390"/>
      <c r="BO56" s="366" t="s">
        <v>245</v>
      </c>
      <c r="BP56" s="48"/>
    </row>
    <row r="57" spans="1:72" s="7" customFormat="1" ht="42.5" customHeight="1" thickBot="1" x14ac:dyDescent="0.55000000000000004">
      <c r="A57" s="48"/>
      <c r="B57" s="48"/>
      <c r="C57" s="630" t="s">
        <v>106</v>
      </c>
      <c r="D57" s="631"/>
      <c r="E57" s="632"/>
      <c r="F57" s="422" t="s">
        <v>121</v>
      </c>
      <c r="G57" s="422"/>
      <c r="H57" s="422"/>
      <c r="I57" s="422"/>
      <c r="J57" s="422"/>
      <c r="K57" s="422"/>
      <c r="L57" s="422"/>
      <c r="M57" s="422"/>
      <c r="N57" s="422"/>
      <c r="O57" s="422"/>
      <c r="P57" s="422"/>
      <c r="Q57" s="422"/>
      <c r="R57" s="422"/>
      <c r="S57" s="422"/>
      <c r="T57" s="422"/>
      <c r="U57" s="422"/>
      <c r="V57" s="422"/>
      <c r="W57" s="422"/>
      <c r="X57" s="422"/>
      <c r="Y57" s="422"/>
      <c r="Z57" s="422"/>
      <c r="AA57" s="422"/>
      <c r="AB57" s="422"/>
      <c r="AC57" s="422"/>
      <c r="AD57" s="422"/>
      <c r="AE57" s="422"/>
      <c r="AF57" s="423"/>
      <c r="AG57" s="197"/>
      <c r="AH57" s="198"/>
      <c r="AI57" s="199" t="s">
        <v>38</v>
      </c>
      <c r="AJ57" s="200" t="s">
        <v>191</v>
      </c>
      <c r="AK57" s="201" t="s">
        <v>38</v>
      </c>
      <c r="AL57" s="202">
        <f>AX57</f>
        <v>72</v>
      </c>
      <c r="AM57" s="203" t="s">
        <v>38</v>
      </c>
      <c r="AN57" s="202">
        <f t="shared" si="90"/>
        <v>50</v>
      </c>
      <c r="AO57" s="203" t="s">
        <v>38</v>
      </c>
      <c r="AP57" s="204">
        <v>26</v>
      </c>
      <c r="AQ57" s="203" t="s">
        <v>38</v>
      </c>
      <c r="AR57" s="204">
        <v>24</v>
      </c>
      <c r="AS57" s="205"/>
      <c r="AT57" s="204"/>
      <c r="AU57" s="205"/>
      <c r="AV57" s="198"/>
      <c r="AW57" s="201" t="s">
        <v>38</v>
      </c>
      <c r="AX57" s="202">
        <f>BB57*36</f>
        <v>72</v>
      </c>
      <c r="AY57" s="203" t="s">
        <v>38</v>
      </c>
      <c r="AZ57" s="202">
        <f>AN57</f>
        <v>50</v>
      </c>
      <c r="BA57" s="203" t="s">
        <v>38</v>
      </c>
      <c r="BB57" s="204">
        <v>2</v>
      </c>
      <c r="BC57" s="205"/>
      <c r="BD57" s="204"/>
      <c r="BE57" s="205"/>
      <c r="BF57" s="204"/>
      <c r="BG57" s="205"/>
      <c r="BH57" s="198"/>
      <c r="BI57" s="382" t="s">
        <v>19</v>
      </c>
      <c r="BJ57" s="383"/>
      <c r="BK57" s="383"/>
      <c r="BL57" s="383"/>
      <c r="BM57" s="383"/>
      <c r="BN57" s="384"/>
      <c r="BO57" s="366" t="s">
        <v>246</v>
      </c>
      <c r="BP57" s="48"/>
    </row>
    <row r="58" spans="1:72" s="11" customFormat="1" ht="16.75" customHeight="1" thickTop="1" thickBot="1" x14ac:dyDescent="0.8">
      <c r="A58" s="51"/>
      <c r="B58" s="51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68"/>
      <c r="BM58" s="168"/>
      <c r="BN58" s="168"/>
      <c r="BO58" s="168"/>
      <c r="BP58" s="168"/>
      <c r="BQ58" s="168"/>
      <c r="BR58" s="51"/>
      <c r="BS58" s="51"/>
      <c r="BT58" s="51"/>
    </row>
    <row r="59" spans="1:72" s="7" customFormat="1" ht="43.25" customHeight="1" thickTop="1" x14ac:dyDescent="0.5">
      <c r="A59" s="48"/>
      <c r="B59" s="48"/>
      <c r="C59" s="579" t="s">
        <v>55</v>
      </c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0"/>
      <c r="P59" s="580"/>
      <c r="Q59" s="580"/>
      <c r="R59" s="580"/>
      <c r="S59" s="580"/>
      <c r="T59" s="580"/>
      <c r="U59" s="580"/>
      <c r="V59" s="580"/>
      <c r="W59" s="580"/>
      <c r="X59" s="580"/>
      <c r="Y59" s="580"/>
      <c r="Z59" s="580"/>
      <c r="AA59" s="580"/>
      <c r="AB59" s="580"/>
      <c r="AC59" s="580"/>
      <c r="AD59" s="580"/>
      <c r="AE59" s="580"/>
      <c r="AF59" s="580"/>
      <c r="AG59" s="580"/>
      <c r="AH59" s="580"/>
      <c r="AI59" s="580"/>
      <c r="AJ59" s="614"/>
      <c r="AK59" s="424">
        <f>AK31+AK42</f>
        <v>1566</v>
      </c>
      <c r="AL59" s="424"/>
      <c r="AM59" s="424">
        <f>AM31+AM42</f>
        <v>578</v>
      </c>
      <c r="AN59" s="424"/>
      <c r="AO59" s="425">
        <f>AO31+AO42</f>
        <v>244</v>
      </c>
      <c r="AP59" s="426"/>
      <c r="AQ59" s="424">
        <f>AQ31+AQ42</f>
        <v>106</v>
      </c>
      <c r="AR59" s="424"/>
      <c r="AS59" s="424">
        <f>AS31+AS42</f>
        <v>186</v>
      </c>
      <c r="AT59" s="424"/>
      <c r="AU59" s="424">
        <f>AU31+AU42</f>
        <v>42</v>
      </c>
      <c r="AV59" s="424"/>
      <c r="AW59" s="424">
        <f>AW31+AW42</f>
        <v>936</v>
      </c>
      <c r="AX59" s="424"/>
      <c r="AY59" s="424">
        <f>AY31+AY42</f>
        <v>360</v>
      </c>
      <c r="AZ59" s="424"/>
      <c r="BA59" s="424">
        <f>BA31+BA42</f>
        <v>27</v>
      </c>
      <c r="BB59" s="424"/>
      <c r="BC59" s="424">
        <f>BC31+BC42</f>
        <v>630</v>
      </c>
      <c r="BD59" s="424"/>
      <c r="BE59" s="424">
        <f>BE31+BE42</f>
        <v>218</v>
      </c>
      <c r="BF59" s="424"/>
      <c r="BG59" s="424">
        <f>BG31+BG42</f>
        <v>18</v>
      </c>
      <c r="BH59" s="425"/>
      <c r="BI59" s="400" t="e">
        <f>BG60+#REF!</f>
        <v>#REF!</v>
      </c>
      <c r="BJ59" s="401"/>
      <c r="BK59" s="401"/>
      <c r="BL59" s="401"/>
      <c r="BM59" s="401"/>
      <c r="BN59" s="402"/>
      <c r="BO59" s="48"/>
      <c r="BP59" s="48"/>
    </row>
    <row r="60" spans="1:72" s="7" customFormat="1" ht="42" customHeight="1" x14ac:dyDescent="0.5">
      <c r="A60" s="48"/>
      <c r="B60" s="48"/>
      <c r="C60" s="615" t="s">
        <v>21</v>
      </c>
      <c r="D60" s="616"/>
      <c r="E60" s="616"/>
      <c r="F60" s="616"/>
      <c r="G60" s="616"/>
      <c r="H60" s="616"/>
      <c r="I60" s="616"/>
      <c r="J60" s="616"/>
      <c r="K60" s="616"/>
      <c r="L60" s="616"/>
      <c r="M60" s="616"/>
      <c r="N60" s="616"/>
      <c r="O60" s="616"/>
      <c r="P60" s="616"/>
      <c r="Q60" s="616"/>
      <c r="R60" s="616"/>
      <c r="S60" s="616"/>
      <c r="T60" s="616"/>
      <c r="U60" s="616"/>
      <c r="V60" s="616"/>
      <c r="W60" s="616"/>
      <c r="X60" s="616"/>
      <c r="Y60" s="616"/>
      <c r="Z60" s="616"/>
      <c r="AA60" s="616"/>
      <c r="AB60" s="616"/>
      <c r="AC60" s="616"/>
      <c r="AD60" s="616"/>
      <c r="AE60" s="616"/>
      <c r="AF60" s="616"/>
      <c r="AG60" s="616"/>
      <c r="AH60" s="616"/>
      <c r="AI60" s="616"/>
      <c r="AJ60" s="617"/>
      <c r="AK60" s="420" t="e">
        <f>AW59+BC59+#REF!</f>
        <v>#REF!</v>
      </c>
      <c r="AL60" s="420"/>
      <c r="AM60" s="420" t="e">
        <f>AY59+BE59+#REF!</f>
        <v>#REF!</v>
      </c>
      <c r="AN60" s="420"/>
      <c r="AO60" s="386"/>
      <c r="AP60" s="387"/>
      <c r="AQ60" s="385"/>
      <c r="AR60" s="385"/>
      <c r="AS60" s="385"/>
      <c r="AT60" s="385"/>
      <c r="AU60" s="385"/>
      <c r="AV60" s="385"/>
      <c r="AW60" s="392">
        <f>AY59/AW29</f>
        <v>24</v>
      </c>
      <c r="AX60" s="393"/>
      <c r="AY60" s="393"/>
      <c r="AZ60" s="393"/>
      <c r="BA60" s="393"/>
      <c r="BB60" s="394"/>
      <c r="BC60" s="392">
        <f>BE59/BC29</f>
        <v>24.222222222222221</v>
      </c>
      <c r="BD60" s="393"/>
      <c r="BE60" s="393"/>
      <c r="BF60" s="393"/>
      <c r="BG60" s="393"/>
      <c r="BH60" s="395"/>
      <c r="BI60" s="403"/>
      <c r="BJ60" s="404"/>
      <c r="BK60" s="404"/>
      <c r="BL60" s="404"/>
      <c r="BM60" s="404"/>
      <c r="BN60" s="405"/>
      <c r="BO60" s="48"/>
      <c r="BP60" s="48"/>
    </row>
    <row r="61" spans="1:72" s="7" customFormat="1" ht="40.25" hidden="1" customHeight="1" x14ac:dyDescent="0.5">
      <c r="A61" s="48"/>
      <c r="B61" s="48"/>
      <c r="C61" s="615" t="s">
        <v>22</v>
      </c>
      <c r="D61" s="616"/>
      <c r="E61" s="616"/>
      <c r="F61" s="616"/>
      <c r="G61" s="616"/>
      <c r="H61" s="616"/>
      <c r="I61" s="616"/>
      <c r="J61" s="616"/>
      <c r="K61" s="616"/>
      <c r="L61" s="616"/>
      <c r="M61" s="616"/>
      <c r="N61" s="616"/>
      <c r="O61" s="616"/>
      <c r="P61" s="616"/>
      <c r="Q61" s="616"/>
      <c r="R61" s="616"/>
      <c r="S61" s="616"/>
      <c r="T61" s="616"/>
      <c r="U61" s="616"/>
      <c r="V61" s="616"/>
      <c r="W61" s="616"/>
      <c r="X61" s="616"/>
      <c r="Y61" s="616"/>
      <c r="Z61" s="616"/>
      <c r="AA61" s="616"/>
      <c r="AB61" s="616"/>
      <c r="AC61" s="616"/>
      <c r="AD61" s="616"/>
      <c r="AE61" s="616"/>
      <c r="AF61" s="616"/>
      <c r="AG61" s="616"/>
      <c r="AH61" s="616"/>
      <c r="AI61" s="616"/>
      <c r="AJ61" s="617"/>
      <c r="AK61" s="391"/>
      <c r="AL61" s="391"/>
      <c r="AM61" s="385"/>
      <c r="AN61" s="385"/>
      <c r="AO61" s="386"/>
      <c r="AP61" s="387"/>
      <c r="AQ61" s="385"/>
      <c r="AR61" s="385"/>
      <c r="AS61" s="385"/>
      <c r="AT61" s="385"/>
      <c r="AU61" s="385"/>
      <c r="AV61" s="385"/>
      <c r="AW61" s="410"/>
      <c r="AX61" s="411"/>
      <c r="AY61" s="411"/>
      <c r="AZ61" s="411"/>
      <c r="BA61" s="411"/>
      <c r="BB61" s="412"/>
      <c r="BC61" s="386"/>
      <c r="BD61" s="413"/>
      <c r="BE61" s="413"/>
      <c r="BF61" s="413"/>
      <c r="BG61" s="413"/>
      <c r="BH61" s="414"/>
      <c r="BI61" s="403"/>
      <c r="BJ61" s="404"/>
      <c r="BK61" s="404"/>
      <c r="BL61" s="404"/>
      <c r="BM61" s="404"/>
      <c r="BN61" s="405"/>
      <c r="BO61" s="48"/>
      <c r="BP61" s="48"/>
    </row>
    <row r="62" spans="1:72" s="7" customFormat="1" ht="40.25" customHeight="1" x14ac:dyDescent="0.5">
      <c r="A62" s="48"/>
      <c r="B62" s="48"/>
      <c r="C62" s="615" t="s">
        <v>23</v>
      </c>
      <c r="D62" s="616"/>
      <c r="E62" s="616"/>
      <c r="F62" s="616"/>
      <c r="G62" s="616"/>
      <c r="H62" s="616"/>
      <c r="I62" s="616"/>
      <c r="J62" s="616"/>
      <c r="K62" s="616"/>
      <c r="L62" s="616"/>
      <c r="M62" s="616"/>
      <c r="N62" s="616"/>
      <c r="O62" s="616"/>
      <c r="P62" s="616"/>
      <c r="Q62" s="616"/>
      <c r="R62" s="616"/>
      <c r="S62" s="616"/>
      <c r="T62" s="616"/>
      <c r="U62" s="616"/>
      <c r="V62" s="616"/>
      <c r="W62" s="616"/>
      <c r="X62" s="616"/>
      <c r="Y62" s="616"/>
      <c r="Z62" s="616"/>
      <c r="AA62" s="616"/>
      <c r="AB62" s="616"/>
      <c r="AC62" s="616"/>
      <c r="AD62" s="616"/>
      <c r="AE62" s="616"/>
      <c r="AF62" s="616"/>
      <c r="AG62" s="616"/>
      <c r="AH62" s="616"/>
      <c r="AI62" s="616"/>
      <c r="AJ62" s="617"/>
      <c r="AK62" s="391">
        <f>AW62+BC62</f>
        <v>1</v>
      </c>
      <c r="AL62" s="391"/>
      <c r="AM62" s="385"/>
      <c r="AN62" s="385"/>
      <c r="AO62" s="386"/>
      <c r="AP62" s="387"/>
      <c r="AQ62" s="385"/>
      <c r="AR62" s="385"/>
      <c r="AS62" s="385"/>
      <c r="AT62" s="385"/>
      <c r="AU62" s="385"/>
      <c r="AV62" s="385"/>
      <c r="AW62" s="396"/>
      <c r="AX62" s="397"/>
      <c r="AY62" s="397"/>
      <c r="AZ62" s="397"/>
      <c r="BA62" s="397"/>
      <c r="BB62" s="409"/>
      <c r="BC62" s="396">
        <v>1</v>
      </c>
      <c r="BD62" s="397"/>
      <c r="BE62" s="397"/>
      <c r="BF62" s="397"/>
      <c r="BG62" s="397"/>
      <c r="BH62" s="398"/>
      <c r="BI62" s="403"/>
      <c r="BJ62" s="404"/>
      <c r="BK62" s="404"/>
      <c r="BL62" s="404"/>
      <c r="BM62" s="404"/>
      <c r="BN62" s="405"/>
      <c r="BO62" s="48"/>
      <c r="BP62" s="48"/>
    </row>
    <row r="63" spans="1:72" s="7" customFormat="1" ht="40.25" customHeight="1" x14ac:dyDescent="0.5">
      <c r="A63" s="48"/>
      <c r="B63" s="48"/>
      <c r="C63" s="615" t="s">
        <v>24</v>
      </c>
      <c r="D63" s="616"/>
      <c r="E63" s="616"/>
      <c r="F63" s="616"/>
      <c r="G63" s="616"/>
      <c r="H63" s="616"/>
      <c r="I63" s="616"/>
      <c r="J63" s="616"/>
      <c r="K63" s="616"/>
      <c r="L63" s="616"/>
      <c r="M63" s="616"/>
      <c r="N63" s="616"/>
      <c r="O63" s="616"/>
      <c r="P63" s="616"/>
      <c r="Q63" s="616"/>
      <c r="R63" s="616"/>
      <c r="S63" s="616"/>
      <c r="T63" s="616"/>
      <c r="U63" s="616"/>
      <c r="V63" s="616"/>
      <c r="W63" s="616"/>
      <c r="X63" s="616"/>
      <c r="Y63" s="616"/>
      <c r="Z63" s="616"/>
      <c r="AA63" s="616"/>
      <c r="AB63" s="616"/>
      <c r="AC63" s="616"/>
      <c r="AD63" s="616"/>
      <c r="AE63" s="616"/>
      <c r="AF63" s="616"/>
      <c r="AG63" s="616"/>
      <c r="AH63" s="616"/>
      <c r="AI63" s="616"/>
      <c r="AJ63" s="617"/>
      <c r="AK63" s="391">
        <f t="shared" ref="AK63:AK64" si="91">AW63+BC63</f>
        <v>6</v>
      </c>
      <c r="AL63" s="391"/>
      <c r="AM63" s="385"/>
      <c r="AN63" s="385"/>
      <c r="AO63" s="386"/>
      <c r="AP63" s="387"/>
      <c r="AQ63" s="385"/>
      <c r="AR63" s="385"/>
      <c r="AS63" s="385"/>
      <c r="AT63" s="385"/>
      <c r="AU63" s="385"/>
      <c r="AV63" s="385"/>
      <c r="AW63" s="396">
        <f>COUNTIF(AG34:AH53,1)</f>
        <v>3</v>
      </c>
      <c r="AX63" s="397"/>
      <c r="AY63" s="397"/>
      <c r="AZ63" s="397"/>
      <c r="BA63" s="397"/>
      <c r="BB63" s="409"/>
      <c r="BC63" s="396">
        <f>COUNTIF(AG34:AH53,2)</f>
        <v>3</v>
      </c>
      <c r="BD63" s="397"/>
      <c r="BE63" s="397"/>
      <c r="BF63" s="397"/>
      <c r="BG63" s="397"/>
      <c r="BH63" s="409"/>
      <c r="BI63" s="403"/>
      <c r="BJ63" s="404"/>
      <c r="BK63" s="404"/>
      <c r="BL63" s="404"/>
      <c r="BM63" s="404"/>
      <c r="BN63" s="405"/>
      <c r="BO63" s="48"/>
      <c r="BP63" s="48"/>
    </row>
    <row r="64" spans="1:72" s="7" customFormat="1" ht="39" customHeight="1" thickBot="1" x14ac:dyDescent="0.55000000000000004">
      <c r="A64" s="48"/>
      <c r="B64" s="48"/>
      <c r="C64" s="618" t="s">
        <v>25</v>
      </c>
      <c r="D64" s="619"/>
      <c r="E64" s="619"/>
      <c r="F64" s="619"/>
      <c r="G64" s="619"/>
      <c r="H64" s="619"/>
      <c r="I64" s="619"/>
      <c r="J64" s="619"/>
      <c r="K64" s="619"/>
      <c r="L64" s="619"/>
      <c r="M64" s="619"/>
      <c r="N64" s="619"/>
      <c r="O64" s="619"/>
      <c r="P64" s="619"/>
      <c r="Q64" s="619"/>
      <c r="R64" s="619"/>
      <c r="S64" s="619"/>
      <c r="T64" s="619"/>
      <c r="U64" s="619"/>
      <c r="V64" s="619"/>
      <c r="W64" s="619"/>
      <c r="X64" s="619"/>
      <c r="Y64" s="619"/>
      <c r="Z64" s="619"/>
      <c r="AA64" s="619"/>
      <c r="AB64" s="619"/>
      <c r="AC64" s="619"/>
      <c r="AD64" s="619"/>
      <c r="AE64" s="619"/>
      <c r="AF64" s="619"/>
      <c r="AG64" s="619"/>
      <c r="AH64" s="619"/>
      <c r="AI64" s="619"/>
      <c r="AJ64" s="620"/>
      <c r="AK64" s="391">
        <f t="shared" si="91"/>
        <v>8</v>
      </c>
      <c r="AL64" s="391"/>
      <c r="AM64" s="642"/>
      <c r="AN64" s="642"/>
      <c r="AO64" s="643"/>
      <c r="AP64" s="644"/>
      <c r="AQ64" s="642"/>
      <c r="AR64" s="642"/>
      <c r="AS64" s="642"/>
      <c r="AT64" s="642"/>
      <c r="AU64" s="642"/>
      <c r="AV64" s="642"/>
      <c r="AW64" s="378">
        <f>COUNTIF(AI32:AJ53,1)</f>
        <v>6</v>
      </c>
      <c r="AX64" s="379"/>
      <c r="AY64" s="379"/>
      <c r="AZ64" s="379"/>
      <c r="BA64" s="379"/>
      <c r="BB64" s="623"/>
      <c r="BC64" s="378">
        <f>COUNTIF(AI35:AJ53,2)</f>
        <v>2</v>
      </c>
      <c r="BD64" s="379"/>
      <c r="BE64" s="379"/>
      <c r="BF64" s="379"/>
      <c r="BG64" s="379"/>
      <c r="BH64" s="380"/>
      <c r="BI64" s="406"/>
      <c r="BJ64" s="407"/>
      <c r="BK64" s="407"/>
      <c r="BL64" s="407"/>
      <c r="BM64" s="407"/>
      <c r="BN64" s="408"/>
      <c r="BO64" s="48"/>
      <c r="BP64" s="48"/>
    </row>
    <row r="65" spans="1:75" s="7" customFormat="1" ht="21.5" customHeight="1" thickTop="1" thickBot="1" x14ac:dyDescent="0.55000000000000004">
      <c r="A65" s="48"/>
      <c r="B65" s="48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208"/>
      <c r="AX65" s="208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95"/>
      <c r="BO65" s="95"/>
      <c r="BP65" s="95"/>
      <c r="BQ65" s="95"/>
      <c r="BR65" s="49"/>
      <c r="BS65" s="49"/>
      <c r="BT65" s="49"/>
    </row>
    <row r="66" spans="1:75" s="19" customFormat="1" ht="49.25" customHeight="1" thickTop="1" thickBot="1" x14ac:dyDescent="0.8">
      <c r="A66" s="50"/>
      <c r="B66" s="50"/>
      <c r="C66" s="659" t="s">
        <v>79</v>
      </c>
      <c r="D66" s="641"/>
      <c r="E66" s="641"/>
      <c r="F66" s="641"/>
      <c r="G66" s="641"/>
      <c r="H66" s="641"/>
      <c r="I66" s="641"/>
      <c r="J66" s="641"/>
      <c r="K66" s="641"/>
      <c r="L66" s="641"/>
      <c r="M66" s="641"/>
      <c r="N66" s="641"/>
      <c r="O66" s="641"/>
      <c r="P66" s="641"/>
      <c r="Q66" s="641"/>
      <c r="R66" s="641"/>
      <c r="S66" s="641"/>
      <c r="T66" s="641"/>
      <c r="U66" s="641"/>
      <c r="V66" s="641"/>
      <c r="W66" s="641"/>
      <c r="X66" s="641"/>
      <c r="Y66" s="641"/>
      <c r="Z66" s="641"/>
      <c r="AA66" s="641"/>
      <c r="AB66" s="641"/>
      <c r="AC66" s="660"/>
      <c r="AD66" s="640" t="s">
        <v>80</v>
      </c>
      <c r="AE66" s="641"/>
      <c r="AF66" s="641"/>
      <c r="AG66" s="641"/>
      <c r="AH66" s="641"/>
      <c r="AI66" s="641"/>
      <c r="AJ66" s="641"/>
      <c r="AK66" s="641"/>
      <c r="AL66" s="641"/>
      <c r="AM66" s="641"/>
      <c r="AN66" s="641"/>
      <c r="AO66" s="641"/>
      <c r="AP66" s="641"/>
      <c r="AQ66" s="641"/>
      <c r="AR66" s="641"/>
      <c r="AS66" s="641"/>
      <c r="AT66" s="641"/>
      <c r="AU66" s="641"/>
      <c r="AV66" s="641"/>
      <c r="AW66" s="641"/>
      <c r="AX66" s="641"/>
      <c r="AY66" s="659" t="s">
        <v>107</v>
      </c>
      <c r="AZ66" s="641"/>
      <c r="BA66" s="641"/>
      <c r="BB66" s="641"/>
      <c r="BC66" s="641"/>
      <c r="BD66" s="641"/>
      <c r="BE66" s="641"/>
      <c r="BF66" s="641"/>
      <c r="BG66" s="641"/>
      <c r="BH66" s="641"/>
      <c r="BI66" s="641"/>
      <c r="BJ66" s="641"/>
      <c r="BK66" s="641"/>
      <c r="BL66" s="641"/>
      <c r="BM66" s="641"/>
      <c r="BN66" s="661"/>
      <c r="BO66" s="111"/>
      <c r="BP66" s="111"/>
    </row>
    <row r="67" spans="1:75" s="19" customFormat="1" ht="66" customHeight="1" thickTop="1" thickBot="1" x14ac:dyDescent="0.8">
      <c r="A67" s="50"/>
      <c r="B67" s="50"/>
      <c r="C67" s="591" t="s">
        <v>48</v>
      </c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75" t="s">
        <v>49</v>
      </c>
      <c r="Q67" s="376"/>
      <c r="R67" s="376"/>
      <c r="S67" s="377"/>
      <c r="T67" s="375" t="s">
        <v>50</v>
      </c>
      <c r="U67" s="376"/>
      <c r="V67" s="376"/>
      <c r="W67" s="377"/>
      <c r="X67" s="638" t="s">
        <v>51</v>
      </c>
      <c r="Y67" s="638"/>
      <c r="Z67" s="638"/>
      <c r="AA67" s="638"/>
      <c r="AB67" s="638"/>
      <c r="AC67" s="639"/>
      <c r="AD67" s="399" t="s">
        <v>49</v>
      </c>
      <c r="AE67" s="399"/>
      <c r="AF67" s="399"/>
      <c r="AG67" s="399"/>
      <c r="AH67" s="399"/>
      <c r="AI67" s="399"/>
      <c r="AJ67" s="399"/>
      <c r="AK67" s="399" t="s">
        <v>50</v>
      </c>
      <c r="AL67" s="399"/>
      <c r="AM67" s="399"/>
      <c r="AN67" s="399"/>
      <c r="AO67" s="399"/>
      <c r="AP67" s="399"/>
      <c r="AQ67" s="399"/>
      <c r="AR67" s="375" t="s">
        <v>51</v>
      </c>
      <c r="AS67" s="376"/>
      <c r="AT67" s="376"/>
      <c r="AU67" s="376"/>
      <c r="AV67" s="376"/>
      <c r="AW67" s="376"/>
      <c r="AX67" s="376"/>
      <c r="AY67" s="484" t="s">
        <v>84</v>
      </c>
      <c r="AZ67" s="376"/>
      <c r="BA67" s="376"/>
      <c r="BB67" s="376"/>
      <c r="BC67" s="376"/>
      <c r="BD67" s="376"/>
      <c r="BE67" s="376"/>
      <c r="BF67" s="376"/>
      <c r="BG67" s="376"/>
      <c r="BH67" s="376"/>
      <c r="BI67" s="376"/>
      <c r="BJ67" s="376"/>
      <c r="BK67" s="376"/>
      <c r="BL67" s="376"/>
      <c r="BM67" s="376"/>
      <c r="BN67" s="485"/>
      <c r="BO67" s="169"/>
      <c r="BP67" s="169"/>
    </row>
    <row r="68" spans="1:75" s="19" customFormat="1" ht="66" customHeight="1" thickTop="1" thickBot="1" x14ac:dyDescent="0.8">
      <c r="A68" s="50"/>
      <c r="B68" s="50"/>
      <c r="C68" s="591" t="s">
        <v>108</v>
      </c>
      <c r="D68" s="399"/>
      <c r="E68" s="399"/>
      <c r="F68" s="399"/>
      <c r="G68" s="399"/>
      <c r="H68" s="399"/>
      <c r="I68" s="399"/>
      <c r="J68" s="399"/>
      <c r="K68" s="399"/>
      <c r="L68" s="399"/>
      <c r="M68" s="399"/>
      <c r="N68" s="399"/>
      <c r="O68" s="399"/>
      <c r="P68" s="375">
        <v>2</v>
      </c>
      <c r="Q68" s="376"/>
      <c r="R68" s="376"/>
      <c r="S68" s="377"/>
      <c r="T68" s="375">
        <v>2</v>
      </c>
      <c r="U68" s="376"/>
      <c r="V68" s="376"/>
      <c r="W68" s="377"/>
      <c r="X68" s="375">
        <f>T68*54/36</f>
        <v>3</v>
      </c>
      <c r="Y68" s="376"/>
      <c r="Z68" s="376"/>
      <c r="AA68" s="376"/>
      <c r="AB68" s="376"/>
      <c r="AC68" s="377"/>
      <c r="AD68" s="399">
        <v>2</v>
      </c>
      <c r="AE68" s="399"/>
      <c r="AF68" s="399"/>
      <c r="AG68" s="399"/>
      <c r="AH68" s="399"/>
      <c r="AI68" s="399"/>
      <c r="AJ68" s="399"/>
      <c r="AK68" s="399">
        <v>8</v>
      </c>
      <c r="AL68" s="399"/>
      <c r="AM68" s="399"/>
      <c r="AN68" s="399"/>
      <c r="AO68" s="399"/>
      <c r="AP68" s="399"/>
      <c r="AQ68" s="399"/>
      <c r="AR68" s="375">
        <f>AK68*1.5</f>
        <v>12</v>
      </c>
      <c r="AS68" s="376"/>
      <c r="AT68" s="376"/>
      <c r="AU68" s="376"/>
      <c r="AV68" s="376"/>
      <c r="AW68" s="376"/>
      <c r="AX68" s="376"/>
      <c r="AY68" s="484"/>
      <c r="AZ68" s="376"/>
      <c r="BA68" s="376"/>
      <c r="BB68" s="376"/>
      <c r="BC68" s="376"/>
      <c r="BD68" s="376"/>
      <c r="BE68" s="376"/>
      <c r="BF68" s="376"/>
      <c r="BG68" s="376"/>
      <c r="BH68" s="376"/>
      <c r="BI68" s="376"/>
      <c r="BJ68" s="376"/>
      <c r="BK68" s="376"/>
      <c r="BL68" s="376"/>
      <c r="BM68" s="376"/>
      <c r="BN68" s="485"/>
      <c r="BO68" s="169"/>
      <c r="BP68" s="169"/>
    </row>
    <row r="69" spans="1:75" s="1" customFormat="1" ht="60" customHeight="1" thickTop="1" x14ac:dyDescent="0.3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4"/>
      <c r="BO69" s="54"/>
      <c r="BP69" s="54"/>
      <c r="BQ69" s="53"/>
      <c r="BR69" s="53"/>
      <c r="BS69" s="53"/>
    </row>
    <row r="70" spans="1:75" s="171" customFormat="1" ht="70.75" customHeight="1" thickBot="1" x14ac:dyDescent="1">
      <c r="A70" s="170"/>
      <c r="B70" s="637" t="s">
        <v>123</v>
      </c>
      <c r="C70" s="637"/>
      <c r="D70" s="637"/>
      <c r="E70" s="637"/>
      <c r="F70" s="637"/>
      <c r="G70" s="637"/>
      <c r="H70" s="637"/>
      <c r="I70" s="637"/>
      <c r="J70" s="637"/>
      <c r="K70" s="637"/>
      <c r="L70" s="637"/>
      <c r="M70" s="637"/>
      <c r="N70" s="637"/>
      <c r="O70" s="637"/>
      <c r="P70" s="637"/>
      <c r="Q70" s="637"/>
      <c r="R70" s="637"/>
      <c r="S70" s="637"/>
      <c r="T70" s="637"/>
      <c r="U70" s="637"/>
      <c r="V70" s="637"/>
      <c r="W70" s="637"/>
      <c r="X70" s="637"/>
      <c r="Y70" s="637"/>
      <c r="Z70" s="637"/>
      <c r="AA70" s="637"/>
      <c r="AB70" s="637"/>
      <c r="AC70" s="637"/>
      <c r="AD70" s="637"/>
      <c r="AE70" s="637"/>
      <c r="AF70" s="637"/>
      <c r="AG70" s="637"/>
      <c r="AH70" s="637"/>
      <c r="AI70" s="637"/>
      <c r="AJ70" s="637"/>
      <c r="AK70" s="637"/>
      <c r="AL70" s="637"/>
      <c r="AM70" s="637"/>
      <c r="AN70" s="637"/>
      <c r="AO70" s="637"/>
      <c r="AP70" s="637"/>
      <c r="AQ70" s="637"/>
      <c r="AR70" s="637"/>
      <c r="AS70" s="637"/>
      <c r="AT70" s="637"/>
      <c r="AU70" s="637"/>
      <c r="AV70" s="637"/>
      <c r="AW70" s="637"/>
      <c r="AX70" s="637"/>
      <c r="AY70" s="637"/>
      <c r="AZ70" s="637"/>
      <c r="BA70" s="637"/>
      <c r="BB70" s="637"/>
      <c r="BC70" s="637"/>
      <c r="BD70" s="637"/>
      <c r="BE70" s="637"/>
      <c r="BF70" s="637"/>
      <c r="BG70" s="637"/>
      <c r="BH70" s="637"/>
      <c r="BI70" s="637"/>
      <c r="BJ70" s="637"/>
      <c r="BK70" s="637"/>
      <c r="BL70" s="637"/>
      <c r="BM70" s="637"/>
      <c r="BN70" s="637"/>
      <c r="BO70" s="637"/>
      <c r="BP70" s="637"/>
      <c r="BQ70" s="170"/>
      <c r="BR70" s="170"/>
      <c r="BS70" s="170"/>
    </row>
    <row r="71" spans="1:75" s="12" customFormat="1" ht="139.75" customHeight="1" thickTop="1" thickBot="1" x14ac:dyDescent="0.8">
      <c r="A71" s="60"/>
      <c r="B71" s="592" t="s">
        <v>6</v>
      </c>
      <c r="C71" s="592"/>
      <c r="D71" s="592"/>
      <c r="E71" s="592"/>
      <c r="F71" s="592"/>
      <c r="G71" s="592"/>
      <c r="H71" s="592"/>
      <c r="I71" s="633" t="s">
        <v>46</v>
      </c>
      <c r="J71" s="634"/>
      <c r="K71" s="634"/>
      <c r="L71" s="634"/>
      <c r="M71" s="634"/>
      <c r="N71" s="634"/>
      <c r="O71" s="634"/>
      <c r="P71" s="634"/>
      <c r="Q71" s="634"/>
      <c r="R71" s="634"/>
      <c r="S71" s="634"/>
      <c r="T71" s="634"/>
      <c r="U71" s="634"/>
      <c r="V71" s="634"/>
      <c r="W71" s="634"/>
      <c r="X71" s="634"/>
      <c r="Y71" s="634"/>
      <c r="Z71" s="634"/>
      <c r="AA71" s="634"/>
      <c r="AB71" s="634"/>
      <c r="AC71" s="634"/>
      <c r="AD71" s="634"/>
      <c r="AE71" s="634"/>
      <c r="AF71" s="634"/>
      <c r="AG71" s="634"/>
      <c r="AH71" s="634"/>
      <c r="AI71" s="634"/>
      <c r="AJ71" s="634"/>
      <c r="AK71" s="634"/>
      <c r="AL71" s="634"/>
      <c r="AM71" s="634"/>
      <c r="AN71" s="634"/>
      <c r="AO71" s="634"/>
      <c r="AP71" s="634"/>
      <c r="AQ71" s="634"/>
      <c r="AR71" s="634"/>
      <c r="AS71" s="634"/>
      <c r="AT71" s="634"/>
      <c r="AU71" s="634"/>
      <c r="AV71" s="634"/>
      <c r="AW71" s="634"/>
      <c r="AX71" s="634"/>
      <c r="AY71" s="634"/>
      <c r="AZ71" s="634"/>
      <c r="BA71" s="634"/>
      <c r="BB71" s="634"/>
      <c r="BC71" s="634"/>
      <c r="BD71" s="634"/>
      <c r="BE71" s="634"/>
      <c r="BF71" s="635"/>
      <c r="BG71" s="592" t="s">
        <v>47</v>
      </c>
      <c r="BH71" s="592"/>
      <c r="BI71" s="592"/>
      <c r="BJ71" s="592"/>
      <c r="BK71" s="592"/>
      <c r="BL71" s="592"/>
      <c r="BM71" s="592"/>
      <c r="BN71" s="592"/>
      <c r="BO71" s="176"/>
      <c r="BP71" s="176"/>
      <c r="BQ71" s="60"/>
      <c r="BR71" s="60"/>
      <c r="BS71" s="60"/>
      <c r="BT71" s="365"/>
      <c r="BU71" s="365"/>
      <c r="BW71" s="365" t="s">
        <v>216</v>
      </c>
    </row>
    <row r="72" spans="1:75" s="12" customFormat="1" ht="65.5" customHeight="1" thickTop="1" x14ac:dyDescent="0.75">
      <c r="A72" s="60"/>
      <c r="B72" s="608" t="s">
        <v>18</v>
      </c>
      <c r="C72" s="609"/>
      <c r="D72" s="609"/>
      <c r="E72" s="609"/>
      <c r="F72" s="609"/>
      <c r="G72" s="609"/>
      <c r="H72" s="610"/>
      <c r="I72" s="636" t="s">
        <v>215</v>
      </c>
      <c r="J72" s="636"/>
      <c r="K72" s="636"/>
      <c r="L72" s="636"/>
      <c r="M72" s="636"/>
      <c r="N72" s="636"/>
      <c r="O72" s="636"/>
      <c r="P72" s="636"/>
      <c r="Q72" s="636"/>
      <c r="R72" s="636"/>
      <c r="S72" s="636"/>
      <c r="T72" s="636"/>
      <c r="U72" s="636"/>
      <c r="V72" s="636"/>
      <c r="W72" s="636"/>
      <c r="X72" s="636"/>
      <c r="Y72" s="636"/>
      <c r="Z72" s="636"/>
      <c r="AA72" s="636"/>
      <c r="AB72" s="636"/>
      <c r="AC72" s="636"/>
      <c r="AD72" s="636"/>
      <c r="AE72" s="636"/>
      <c r="AF72" s="636"/>
      <c r="AG72" s="636"/>
      <c r="AH72" s="636"/>
      <c r="AI72" s="636"/>
      <c r="AJ72" s="636"/>
      <c r="AK72" s="636"/>
      <c r="AL72" s="636"/>
      <c r="AM72" s="636"/>
      <c r="AN72" s="636"/>
      <c r="AO72" s="636"/>
      <c r="AP72" s="636"/>
      <c r="AQ72" s="636"/>
      <c r="AR72" s="636"/>
      <c r="AS72" s="636"/>
      <c r="AT72" s="636"/>
      <c r="AU72" s="636"/>
      <c r="AV72" s="636"/>
      <c r="AW72" s="636"/>
      <c r="AX72" s="636"/>
      <c r="AY72" s="636"/>
      <c r="AZ72" s="636"/>
      <c r="BA72" s="636"/>
      <c r="BB72" s="636"/>
      <c r="BC72" s="636"/>
      <c r="BD72" s="636"/>
      <c r="BE72" s="636"/>
      <c r="BF72" s="636"/>
      <c r="BG72" s="593" t="s">
        <v>209</v>
      </c>
      <c r="BH72" s="594"/>
      <c r="BI72" s="594"/>
      <c r="BJ72" s="594"/>
      <c r="BK72" s="594"/>
      <c r="BL72" s="594"/>
      <c r="BM72" s="594"/>
      <c r="BN72" s="595"/>
      <c r="BO72" s="177"/>
      <c r="BP72" s="177"/>
      <c r="BQ72" s="60"/>
      <c r="BR72" s="60"/>
      <c r="BS72" s="60"/>
    </row>
    <row r="73" spans="1:75" s="12" customFormat="1" ht="62.5" customHeight="1" x14ac:dyDescent="0.75">
      <c r="A73" s="60"/>
      <c r="B73" s="611" t="s">
        <v>19</v>
      </c>
      <c r="C73" s="612"/>
      <c r="D73" s="612"/>
      <c r="E73" s="612"/>
      <c r="F73" s="612"/>
      <c r="G73" s="612"/>
      <c r="H73" s="613"/>
      <c r="I73" s="621" t="s">
        <v>217</v>
      </c>
      <c r="J73" s="622"/>
      <c r="K73" s="622"/>
      <c r="L73" s="622"/>
      <c r="M73" s="622"/>
      <c r="N73" s="622"/>
      <c r="O73" s="622"/>
      <c r="P73" s="622"/>
      <c r="Q73" s="622"/>
      <c r="R73" s="622"/>
      <c r="S73" s="622"/>
      <c r="T73" s="622"/>
      <c r="U73" s="622"/>
      <c r="V73" s="622"/>
      <c r="W73" s="622"/>
      <c r="X73" s="622"/>
      <c r="Y73" s="622"/>
      <c r="Z73" s="622"/>
      <c r="AA73" s="622"/>
      <c r="AB73" s="622"/>
      <c r="AC73" s="622"/>
      <c r="AD73" s="622"/>
      <c r="AE73" s="622"/>
      <c r="AF73" s="622"/>
      <c r="AG73" s="622"/>
      <c r="AH73" s="622"/>
      <c r="AI73" s="622"/>
      <c r="AJ73" s="622"/>
      <c r="AK73" s="622"/>
      <c r="AL73" s="622"/>
      <c r="AM73" s="622"/>
      <c r="AN73" s="622"/>
      <c r="AO73" s="622"/>
      <c r="AP73" s="622"/>
      <c r="AQ73" s="622"/>
      <c r="AR73" s="622"/>
      <c r="AS73" s="622"/>
      <c r="AT73" s="622"/>
      <c r="AU73" s="622"/>
      <c r="AV73" s="622"/>
      <c r="AW73" s="622"/>
      <c r="AX73" s="622"/>
      <c r="AY73" s="622"/>
      <c r="AZ73" s="622"/>
      <c r="BA73" s="622"/>
      <c r="BB73" s="622"/>
      <c r="BC73" s="622"/>
      <c r="BD73" s="622"/>
      <c r="BE73" s="622"/>
      <c r="BF73" s="621"/>
      <c r="BG73" s="605" t="s">
        <v>235</v>
      </c>
      <c r="BH73" s="606"/>
      <c r="BI73" s="606"/>
      <c r="BJ73" s="606"/>
      <c r="BK73" s="606"/>
      <c r="BL73" s="606"/>
      <c r="BM73" s="606"/>
      <c r="BN73" s="607"/>
      <c r="BO73" s="177"/>
      <c r="BP73" s="177"/>
      <c r="BQ73" s="60"/>
      <c r="BR73" s="60"/>
      <c r="BS73" s="60"/>
      <c r="BT73" s="365"/>
    </row>
    <row r="74" spans="1:75" s="12" customFormat="1" ht="78" customHeight="1" x14ac:dyDescent="0.75">
      <c r="A74" s="60"/>
      <c r="B74" s="611" t="s">
        <v>20</v>
      </c>
      <c r="C74" s="612"/>
      <c r="D74" s="612"/>
      <c r="E74" s="612"/>
      <c r="F74" s="612"/>
      <c r="G74" s="612"/>
      <c r="H74" s="613"/>
      <c r="I74" s="621" t="s">
        <v>218</v>
      </c>
      <c r="J74" s="622"/>
      <c r="K74" s="622"/>
      <c r="L74" s="622"/>
      <c r="M74" s="622"/>
      <c r="N74" s="622"/>
      <c r="O74" s="622"/>
      <c r="P74" s="622"/>
      <c r="Q74" s="622"/>
      <c r="R74" s="622"/>
      <c r="S74" s="622"/>
      <c r="T74" s="622"/>
      <c r="U74" s="622"/>
      <c r="V74" s="622"/>
      <c r="W74" s="622"/>
      <c r="X74" s="622"/>
      <c r="Y74" s="622"/>
      <c r="Z74" s="622"/>
      <c r="AA74" s="622"/>
      <c r="AB74" s="622"/>
      <c r="AC74" s="622"/>
      <c r="AD74" s="622"/>
      <c r="AE74" s="622"/>
      <c r="AF74" s="622"/>
      <c r="AG74" s="622"/>
      <c r="AH74" s="622"/>
      <c r="AI74" s="622"/>
      <c r="AJ74" s="622"/>
      <c r="AK74" s="622"/>
      <c r="AL74" s="622"/>
      <c r="AM74" s="622"/>
      <c r="AN74" s="622"/>
      <c r="AO74" s="622"/>
      <c r="AP74" s="622"/>
      <c r="AQ74" s="622"/>
      <c r="AR74" s="622"/>
      <c r="AS74" s="622"/>
      <c r="AT74" s="622"/>
      <c r="AU74" s="622"/>
      <c r="AV74" s="622"/>
      <c r="AW74" s="622"/>
      <c r="AX74" s="622"/>
      <c r="AY74" s="622"/>
      <c r="AZ74" s="622"/>
      <c r="BA74" s="622"/>
      <c r="BB74" s="622"/>
      <c r="BC74" s="622"/>
      <c r="BD74" s="622"/>
      <c r="BE74" s="622"/>
      <c r="BF74" s="621"/>
      <c r="BG74" s="605" t="s">
        <v>234</v>
      </c>
      <c r="BH74" s="606"/>
      <c r="BI74" s="606"/>
      <c r="BJ74" s="606"/>
      <c r="BK74" s="606"/>
      <c r="BL74" s="606"/>
      <c r="BM74" s="606"/>
      <c r="BN74" s="607"/>
      <c r="BO74" s="177"/>
      <c r="BP74" s="177"/>
      <c r="BQ74" s="60"/>
      <c r="BR74" s="60"/>
      <c r="BS74" s="60"/>
      <c r="BT74" s="365"/>
    </row>
    <row r="75" spans="1:75" s="12" customFormat="1" ht="79.75" customHeight="1" x14ac:dyDescent="0.75">
      <c r="A75" s="60"/>
      <c r="B75" s="611" t="s">
        <v>110</v>
      </c>
      <c r="C75" s="612"/>
      <c r="D75" s="612"/>
      <c r="E75" s="612"/>
      <c r="F75" s="612"/>
      <c r="G75" s="612"/>
      <c r="H75" s="613"/>
      <c r="I75" s="621" t="s">
        <v>219</v>
      </c>
      <c r="J75" s="622"/>
      <c r="K75" s="622"/>
      <c r="L75" s="622"/>
      <c r="M75" s="622"/>
      <c r="N75" s="622"/>
      <c r="O75" s="622"/>
      <c r="P75" s="622"/>
      <c r="Q75" s="622"/>
      <c r="R75" s="622"/>
      <c r="S75" s="622"/>
      <c r="T75" s="622"/>
      <c r="U75" s="622"/>
      <c r="V75" s="622"/>
      <c r="W75" s="622"/>
      <c r="X75" s="622"/>
      <c r="Y75" s="622"/>
      <c r="Z75" s="622"/>
      <c r="AA75" s="622"/>
      <c r="AB75" s="622"/>
      <c r="AC75" s="622"/>
      <c r="AD75" s="622"/>
      <c r="AE75" s="622"/>
      <c r="AF75" s="622"/>
      <c r="AG75" s="622"/>
      <c r="AH75" s="622"/>
      <c r="AI75" s="622"/>
      <c r="AJ75" s="622"/>
      <c r="AK75" s="622"/>
      <c r="AL75" s="622"/>
      <c r="AM75" s="622"/>
      <c r="AN75" s="622"/>
      <c r="AO75" s="622"/>
      <c r="AP75" s="622"/>
      <c r="AQ75" s="622"/>
      <c r="AR75" s="622"/>
      <c r="AS75" s="622"/>
      <c r="AT75" s="622"/>
      <c r="AU75" s="622"/>
      <c r="AV75" s="622"/>
      <c r="AW75" s="622"/>
      <c r="AX75" s="622"/>
      <c r="AY75" s="622"/>
      <c r="AZ75" s="622"/>
      <c r="BA75" s="622"/>
      <c r="BB75" s="622"/>
      <c r="BC75" s="622"/>
      <c r="BD75" s="622"/>
      <c r="BE75" s="622"/>
      <c r="BF75" s="621"/>
      <c r="BG75" s="605" t="s">
        <v>238</v>
      </c>
      <c r="BH75" s="606"/>
      <c r="BI75" s="606"/>
      <c r="BJ75" s="606"/>
      <c r="BK75" s="606"/>
      <c r="BL75" s="606"/>
      <c r="BM75" s="606"/>
      <c r="BN75" s="607"/>
      <c r="BO75" s="177"/>
      <c r="BP75" s="177"/>
      <c r="BQ75" s="60"/>
      <c r="BR75" s="60"/>
      <c r="BS75" s="60"/>
    </row>
    <row r="76" spans="1:75" s="12" customFormat="1" ht="76.75" customHeight="1" x14ac:dyDescent="0.75">
      <c r="A76" s="60"/>
      <c r="B76" s="611" t="s">
        <v>111</v>
      </c>
      <c r="C76" s="612"/>
      <c r="D76" s="612"/>
      <c r="E76" s="612"/>
      <c r="F76" s="612"/>
      <c r="G76" s="612"/>
      <c r="H76" s="613"/>
      <c r="I76" s="621" t="s">
        <v>118</v>
      </c>
      <c r="J76" s="622"/>
      <c r="K76" s="622"/>
      <c r="L76" s="622"/>
      <c r="M76" s="622"/>
      <c r="N76" s="622"/>
      <c r="O76" s="622"/>
      <c r="P76" s="622"/>
      <c r="Q76" s="622"/>
      <c r="R76" s="622"/>
      <c r="S76" s="622"/>
      <c r="T76" s="622"/>
      <c r="U76" s="622"/>
      <c r="V76" s="622"/>
      <c r="W76" s="622"/>
      <c r="X76" s="622"/>
      <c r="Y76" s="622"/>
      <c r="Z76" s="622"/>
      <c r="AA76" s="622"/>
      <c r="AB76" s="622"/>
      <c r="AC76" s="622"/>
      <c r="AD76" s="622"/>
      <c r="AE76" s="622"/>
      <c r="AF76" s="622"/>
      <c r="AG76" s="622"/>
      <c r="AH76" s="622"/>
      <c r="AI76" s="622"/>
      <c r="AJ76" s="622"/>
      <c r="AK76" s="622"/>
      <c r="AL76" s="622"/>
      <c r="AM76" s="622"/>
      <c r="AN76" s="622"/>
      <c r="AO76" s="622"/>
      <c r="AP76" s="622"/>
      <c r="AQ76" s="622"/>
      <c r="AR76" s="622"/>
      <c r="AS76" s="622"/>
      <c r="AT76" s="622"/>
      <c r="AU76" s="622"/>
      <c r="AV76" s="622"/>
      <c r="AW76" s="622"/>
      <c r="AX76" s="622"/>
      <c r="AY76" s="622"/>
      <c r="AZ76" s="622"/>
      <c r="BA76" s="622"/>
      <c r="BB76" s="622"/>
      <c r="BC76" s="622"/>
      <c r="BD76" s="622"/>
      <c r="BE76" s="622"/>
      <c r="BF76" s="621"/>
      <c r="BG76" s="652" t="s">
        <v>236</v>
      </c>
      <c r="BH76" s="653"/>
      <c r="BI76" s="653"/>
      <c r="BJ76" s="653"/>
      <c r="BK76" s="653"/>
      <c r="BL76" s="653"/>
      <c r="BM76" s="653"/>
      <c r="BN76" s="654"/>
      <c r="BO76" s="362"/>
      <c r="BP76" s="362"/>
      <c r="BQ76" s="60"/>
      <c r="BR76" s="60"/>
      <c r="BS76" s="60"/>
    </row>
    <row r="77" spans="1:75" s="173" customFormat="1" ht="75" customHeight="1" x14ac:dyDescent="0.75">
      <c r="A77" s="172"/>
      <c r="B77" s="611" t="s">
        <v>81</v>
      </c>
      <c r="C77" s="612"/>
      <c r="D77" s="612"/>
      <c r="E77" s="612"/>
      <c r="F77" s="612"/>
      <c r="G77" s="612"/>
      <c r="H77" s="613"/>
      <c r="I77" s="621" t="s">
        <v>220</v>
      </c>
      <c r="J77" s="622"/>
      <c r="K77" s="622"/>
      <c r="L77" s="622"/>
      <c r="M77" s="622"/>
      <c r="N77" s="622"/>
      <c r="O77" s="622"/>
      <c r="P77" s="622"/>
      <c r="Q77" s="622"/>
      <c r="R77" s="622"/>
      <c r="S77" s="622"/>
      <c r="T77" s="622"/>
      <c r="U77" s="622"/>
      <c r="V77" s="622"/>
      <c r="W77" s="622"/>
      <c r="X77" s="622"/>
      <c r="Y77" s="622"/>
      <c r="Z77" s="622"/>
      <c r="AA77" s="622"/>
      <c r="AB77" s="622"/>
      <c r="AC77" s="622"/>
      <c r="AD77" s="622"/>
      <c r="AE77" s="622"/>
      <c r="AF77" s="622"/>
      <c r="AG77" s="622"/>
      <c r="AH77" s="622"/>
      <c r="AI77" s="622"/>
      <c r="AJ77" s="622"/>
      <c r="AK77" s="622"/>
      <c r="AL77" s="622"/>
      <c r="AM77" s="622"/>
      <c r="AN77" s="622"/>
      <c r="AO77" s="622"/>
      <c r="AP77" s="622"/>
      <c r="AQ77" s="622"/>
      <c r="AR77" s="622"/>
      <c r="AS77" s="622"/>
      <c r="AT77" s="622"/>
      <c r="AU77" s="622"/>
      <c r="AV77" s="622"/>
      <c r="AW77" s="622"/>
      <c r="AX77" s="622"/>
      <c r="AY77" s="622"/>
      <c r="AZ77" s="622"/>
      <c r="BA77" s="622"/>
      <c r="BB77" s="622"/>
      <c r="BC77" s="622"/>
      <c r="BD77" s="622"/>
      <c r="BE77" s="622"/>
      <c r="BF77" s="621"/>
      <c r="BG77" s="605" t="s">
        <v>52</v>
      </c>
      <c r="BH77" s="606"/>
      <c r="BI77" s="606"/>
      <c r="BJ77" s="606"/>
      <c r="BK77" s="606"/>
      <c r="BL77" s="606"/>
      <c r="BM77" s="606"/>
      <c r="BN77" s="607"/>
      <c r="BO77" s="177"/>
      <c r="BP77" s="177"/>
      <c r="BQ77" s="172"/>
      <c r="BR77" s="172"/>
      <c r="BS77" s="172"/>
    </row>
    <row r="78" spans="1:75" s="173" customFormat="1" ht="74.5" customHeight="1" x14ac:dyDescent="0.75">
      <c r="A78" s="172"/>
      <c r="B78" s="611" t="s">
        <v>82</v>
      </c>
      <c r="C78" s="612"/>
      <c r="D78" s="612"/>
      <c r="E78" s="612"/>
      <c r="F78" s="612"/>
      <c r="G78" s="612"/>
      <c r="H78" s="613"/>
      <c r="I78" s="621" t="s">
        <v>164</v>
      </c>
      <c r="J78" s="622"/>
      <c r="K78" s="622"/>
      <c r="L78" s="622"/>
      <c r="M78" s="622"/>
      <c r="N78" s="622"/>
      <c r="O78" s="622"/>
      <c r="P78" s="622"/>
      <c r="Q78" s="622"/>
      <c r="R78" s="622"/>
      <c r="S78" s="622"/>
      <c r="T78" s="622"/>
      <c r="U78" s="622"/>
      <c r="V78" s="622"/>
      <c r="W78" s="622"/>
      <c r="X78" s="622"/>
      <c r="Y78" s="622"/>
      <c r="Z78" s="622"/>
      <c r="AA78" s="622"/>
      <c r="AB78" s="622"/>
      <c r="AC78" s="622"/>
      <c r="AD78" s="622"/>
      <c r="AE78" s="622"/>
      <c r="AF78" s="622"/>
      <c r="AG78" s="622"/>
      <c r="AH78" s="622"/>
      <c r="AI78" s="622"/>
      <c r="AJ78" s="622"/>
      <c r="AK78" s="622"/>
      <c r="AL78" s="622"/>
      <c r="AM78" s="622"/>
      <c r="AN78" s="622"/>
      <c r="AO78" s="622"/>
      <c r="AP78" s="622"/>
      <c r="AQ78" s="622"/>
      <c r="AR78" s="622"/>
      <c r="AS78" s="622"/>
      <c r="AT78" s="622"/>
      <c r="AU78" s="622"/>
      <c r="AV78" s="622"/>
      <c r="AW78" s="622"/>
      <c r="AX78" s="622"/>
      <c r="AY78" s="622"/>
      <c r="AZ78" s="622"/>
      <c r="BA78" s="622"/>
      <c r="BB78" s="622"/>
      <c r="BC78" s="622"/>
      <c r="BD78" s="622"/>
      <c r="BE78" s="622"/>
      <c r="BF78" s="621"/>
      <c r="BG78" s="605" t="s">
        <v>53</v>
      </c>
      <c r="BH78" s="606"/>
      <c r="BI78" s="606"/>
      <c r="BJ78" s="606"/>
      <c r="BK78" s="606"/>
      <c r="BL78" s="606"/>
      <c r="BM78" s="606"/>
      <c r="BN78" s="607"/>
      <c r="BO78" s="177"/>
      <c r="BP78" s="177"/>
      <c r="BQ78" s="172"/>
      <c r="BR78" s="172"/>
      <c r="BS78" s="172"/>
    </row>
    <row r="79" spans="1:75" s="175" customFormat="1" ht="78.5" customHeight="1" x14ac:dyDescent="0.75">
      <c r="A79" s="174"/>
      <c r="B79" s="611" t="s">
        <v>83</v>
      </c>
      <c r="C79" s="612"/>
      <c r="D79" s="612"/>
      <c r="E79" s="612"/>
      <c r="F79" s="612"/>
      <c r="G79" s="612"/>
      <c r="H79" s="613"/>
      <c r="I79" s="621" t="s">
        <v>221</v>
      </c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22"/>
      <c r="AB79" s="622"/>
      <c r="AC79" s="622"/>
      <c r="AD79" s="622"/>
      <c r="AE79" s="622"/>
      <c r="AF79" s="622"/>
      <c r="AG79" s="622"/>
      <c r="AH79" s="622"/>
      <c r="AI79" s="622"/>
      <c r="AJ79" s="622"/>
      <c r="AK79" s="622"/>
      <c r="AL79" s="622"/>
      <c r="AM79" s="622"/>
      <c r="AN79" s="622"/>
      <c r="AO79" s="622"/>
      <c r="AP79" s="622"/>
      <c r="AQ79" s="622"/>
      <c r="AR79" s="622"/>
      <c r="AS79" s="622"/>
      <c r="AT79" s="622"/>
      <c r="AU79" s="622"/>
      <c r="AV79" s="622"/>
      <c r="AW79" s="622"/>
      <c r="AX79" s="622"/>
      <c r="AY79" s="622"/>
      <c r="AZ79" s="622"/>
      <c r="BA79" s="622"/>
      <c r="BB79" s="622"/>
      <c r="BC79" s="622"/>
      <c r="BD79" s="622"/>
      <c r="BE79" s="622"/>
      <c r="BF79" s="621"/>
      <c r="BG79" s="605" t="s">
        <v>76</v>
      </c>
      <c r="BH79" s="606"/>
      <c r="BI79" s="606"/>
      <c r="BJ79" s="606"/>
      <c r="BK79" s="606"/>
      <c r="BL79" s="606"/>
      <c r="BM79" s="606"/>
      <c r="BN79" s="607"/>
      <c r="BO79" s="177"/>
      <c r="BP79" s="177"/>
      <c r="BQ79" s="174"/>
      <c r="BR79" s="174"/>
      <c r="BS79" s="174"/>
    </row>
    <row r="80" spans="1:75" s="175" customFormat="1" ht="71.5" customHeight="1" x14ac:dyDescent="0.75">
      <c r="A80" s="174"/>
      <c r="B80" s="611" t="s">
        <v>109</v>
      </c>
      <c r="C80" s="612"/>
      <c r="D80" s="612"/>
      <c r="E80" s="612"/>
      <c r="F80" s="612"/>
      <c r="G80" s="612"/>
      <c r="H80" s="613"/>
      <c r="I80" s="621" t="s">
        <v>222</v>
      </c>
      <c r="J80" s="622"/>
      <c r="K80" s="622"/>
      <c r="L80" s="622"/>
      <c r="M80" s="622"/>
      <c r="N80" s="622"/>
      <c r="O80" s="622"/>
      <c r="P80" s="622"/>
      <c r="Q80" s="622"/>
      <c r="R80" s="622"/>
      <c r="S80" s="622"/>
      <c r="T80" s="622"/>
      <c r="U80" s="622"/>
      <c r="V80" s="622"/>
      <c r="W80" s="622"/>
      <c r="X80" s="622"/>
      <c r="Y80" s="622"/>
      <c r="Z80" s="622"/>
      <c r="AA80" s="622"/>
      <c r="AB80" s="622"/>
      <c r="AC80" s="622"/>
      <c r="AD80" s="622"/>
      <c r="AE80" s="622"/>
      <c r="AF80" s="622"/>
      <c r="AG80" s="622"/>
      <c r="AH80" s="622"/>
      <c r="AI80" s="622"/>
      <c r="AJ80" s="622"/>
      <c r="AK80" s="622"/>
      <c r="AL80" s="622"/>
      <c r="AM80" s="622"/>
      <c r="AN80" s="622"/>
      <c r="AO80" s="622"/>
      <c r="AP80" s="622"/>
      <c r="AQ80" s="622"/>
      <c r="AR80" s="622"/>
      <c r="AS80" s="622"/>
      <c r="AT80" s="622"/>
      <c r="AU80" s="622"/>
      <c r="AV80" s="622"/>
      <c r="AW80" s="622"/>
      <c r="AX80" s="622"/>
      <c r="AY80" s="622"/>
      <c r="AZ80" s="622"/>
      <c r="BA80" s="622"/>
      <c r="BB80" s="622"/>
      <c r="BC80" s="622"/>
      <c r="BD80" s="622"/>
      <c r="BE80" s="622"/>
      <c r="BF80" s="621"/>
      <c r="BG80" s="605" t="s">
        <v>157</v>
      </c>
      <c r="BH80" s="606"/>
      <c r="BI80" s="606"/>
      <c r="BJ80" s="606"/>
      <c r="BK80" s="606"/>
      <c r="BL80" s="606"/>
      <c r="BM80" s="606"/>
      <c r="BN80" s="607"/>
      <c r="BO80" s="177"/>
      <c r="BP80" s="177"/>
      <c r="BQ80" s="174"/>
      <c r="BR80" s="174"/>
      <c r="BS80" s="174"/>
    </row>
    <row r="81" spans="1:72" s="173" customFormat="1" ht="72.5" customHeight="1" x14ac:dyDescent="0.75">
      <c r="A81" s="172"/>
      <c r="B81" s="611" t="s">
        <v>122</v>
      </c>
      <c r="C81" s="612"/>
      <c r="D81" s="612"/>
      <c r="E81" s="612"/>
      <c r="F81" s="612"/>
      <c r="G81" s="612"/>
      <c r="H81" s="613"/>
      <c r="I81" s="621" t="s">
        <v>223</v>
      </c>
      <c r="J81" s="622"/>
      <c r="K81" s="622"/>
      <c r="L81" s="622"/>
      <c r="M81" s="622"/>
      <c r="N81" s="622"/>
      <c r="O81" s="622"/>
      <c r="P81" s="622"/>
      <c r="Q81" s="622"/>
      <c r="R81" s="622"/>
      <c r="S81" s="622"/>
      <c r="T81" s="622"/>
      <c r="U81" s="622"/>
      <c r="V81" s="622"/>
      <c r="W81" s="622"/>
      <c r="X81" s="622"/>
      <c r="Y81" s="622"/>
      <c r="Z81" s="622"/>
      <c r="AA81" s="622"/>
      <c r="AB81" s="622"/>
      <c r="AC81" s="622"/>
      <c r="AD81" s="622"/>
      <c r="AE81" s="622"/>
      <c r="AF81" s="622"/>
      <c r="AG81" s="622"/>
      <c r="AH81" s="622"/>
      <c r="AI81" s="622"/>
      <c r="AJ81" s="622"/>
      <c r="AK81" s="622"/>
      <c r="AL81" s="622"/>
      <c r="AM81" s="622"/>
      <c r="AN81" s="622"/>
      <c r="AO81" s="622"/>
      <c r="AP81" s="622"/>
      <c r="AQ81" s="622"/>
      <c r="AR81" s="622"/>
      <c r="AS81" s="622"/>
      <c r="AT81" s="622"/>
      <c r="AU81" s="622"/>
      <c r="AV81" s="622"/>
      <c r="AW81" s="622"/>
      <c r="AX81" s="622"/>
      <c r="AY81" s="622"/>
      <c r="AZ81" s="622"/>
      <c r="BA81" s="622"/>
      <c r="BB81" s="622"/>
      <c r="BC81" s="622"/>
      <c r="BD81" s="622"/>
      <c r="BE81" s="622"/>
      <c r="BF81" s="621"/>
      <c r="BG81" s="605" t="s">
        <v>160</v>
      </c>
      <c r="BH81" s="606"/>
      <c r="BI81" s="606"/>
      <c r="BJ81" s="606"/>
      <c r="BK81" s="606"/>
      <c r="BL81" s="606"/>
      <c r="BM81" s="606"/>
      <c r="BN81" s="607"/>
      <c r="BO81" s="177"/>
      <c r="BP81" s="177"/>
      <c r="BQ81" s="172"/>
      <c r="BR81" s="172"/>
      <c r="BS81" s="172"/>
    </row>
    <row r="82" spans="1:72" s="173" customFormat="1" ht="87" customHeight="1" x14ac:dyDescent="0.75">
      <c r="A82" s="172"/>
      <c r="B82" s="627" t="s">
        <v>57</v>
      </c>
      <c r="C82" s="628"/>
      <c r="D82" s="628"/>
      <c r="E82" s="628"/>
      <c r="F82" s="628"/>
      <c r="G82" s="628"/>
      <c r="H82" s="629"/>
      <c r="I82" s="646" t="s">
        <v>227</v>
      </c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47"/>
      <c r="AB82" s="647"/>
      <c r="AC82" s="647"/>
      <c r="AD82" s="647"/>
      <c r="AE82" s="647"/>
      <c r="AF82" s="647"/>
      <c r="AG82" s="647"/>
      <c r="AH82" s="647"/>
      <c r="AI82" s="647"/>
      <c r="AJ82" s="647"/>
      <c r="AK82" s="647"/>
      <c r="AL82" s="647"/>
      <c r="AM82" s="647"/>
      <c r="AN82" s="647"/>
      <c r="AO82" s="647"/>
      <c r="AP82" s="647"/>
      <c r="AQ82" s="647"/>
      <c r="AR82" s="647"/>
      <c r="AS82" s="647"/>
      <c r="AT82" s="647"/>
      <c r="AU82" s="647"/>
      <c r="AV82" s="647"/>
      <c r="AW82" s="647"/>
      <c r="AX82" s="647"/>
      <c r="AY82" s="647"/>
      <c r="AZ82" s="647"/>
      <c r="BA82" s="647"/>
      <c r="BB82" s="647"/>
      <c r="BC82" s="647"/>
      <c r="BD82" s="647"/>
      <c r="BE82" s="647"/>
      <c r="BF82" s="646"/>
      <c r="BG82" s="605" t="s">
        <v>89</v>
      </c>
      <c r="BH82" s="606"/>
      <c r="BI82" s="606"/>
      <c r="BJ82" s="606"/>
      <c r="BK82" s="606"/>
      <c r="BL82" s="606"/>
      <c r="BM82" s="606"/>
      <c r="BN82" s="607"/>
      <c r="BO82" s="178"/>
      <c r="BP82" s="178"/>
      <c r="BQ82" s="172"/>
      <c r="BR82" s="172"/>
      <c r="BS82" s="172"/>
    </row>
    <row r="83" spans="1:72" s="173" customFormat="1" ht="84" customHeight="1" x14ac:dyDescent="0.75">
      <c r="A83" s="172"/>
      <c r="B83" s="627" t="s">
        <v>58</v>
      </c>
      <c r="C83" s="628"/>
      <c r="D83" s="628"/>
      <c r="E83" s="628"/>
      <c r="F83" s="628"/>
      <c r="G83" s="628"/>
      <c r="H83" s="629"/>
      <c r="I83" s="646" t="s">
        <v>237</v>
      </c>
      <c r="J83" s="647"/>
      <c r="K83" s="647"/>
      <c r="L83" s="647"/>
      <c r="M83" s="647"/>
      <c r="N83" s="647"/>
      <c r="O83" s="647"/>
      <c r="P83" s="647"/>
      <c r="Q83" s="647"/>
      <c r="R83" s="647"/>
      <c r="S83" s="647"/>
      <c r="T83" s="647"/>
      <c r="U83" s="647"/>
      <c r="V83" s="647"/>
      <c r="W83" s="647"/>
      <c r="X83" s="647"/>
      <c r="Y83" s="647"/>
      <c r="Z83" s="647"/>
      <c r="AA83" s="647"/>
      <c r="AB83" s="647"/>
      <c r="AC83" s="647"/>
      <c r="AD83" s="647"/>
      <c r="AE83" s="647"/>
      <c r="AF83" s="647"/>
      <c r="AG83" s="647"/>
      <c r="AH83" s="647"/>
      <c r="AI83" s="647"/>
      <c r="AJ83" s="647"/>
      <c r="AK83" s="647"/>
      <c r="AL83" s="647"/>
      <c r="AM83" s="647"/>
      <c r="AN83" s="647"/>
      <c r="AO83" s="647"/>
      <c r="AP83" s="647"/>
      <c r="AQ83" s="647"/>
      <c r="AR83" s="647"/>
      <c r="AS83" s="647"/>
      <c r="AT83" s="647"/>
      <c r="AU83" s="647"/>
      <c r="AV83" s="647"/>
      <c r="AW83" s="647"/>
      <c r="AX83" s="647"/>
      <c r="AY83" s="647"/>
      <c r="AZ83" s="647"/>
      <c r="BA83" s="647"/>
      <c r="BB83" s="647"/>
      <c r="BC83" s="647"/>
      <c r="BD83" s="647"/>
      <c r="BE83" s="647"/>
      <c r="BF83" s="646"/>
      <c r="BG83" s="605" t="s">
        <v>88</v>
      </c>
      <c r="BH83" s="606"/>
      <c r="BI83" s="606"/>
      <c r="BJ83" s="606"/>
      <c r="BK83" s="606"/>
      <c r="BL83" s="606"/>
      <c r="BM83" s="606"/>
      <c r="BN83" s="607"/>
      <c r="BO83" s="178"/>
      <c r="BP83" s="178"/>
      <c r="BQ83" s="172"/>
      <c r="BR83" s="172"/>
      <c r="BS83" s="172"/>
    </row>
    <row r="84" spans="1:72" s="175" customFormat="1" ht="84" customHeight="1" x14ac:dyDescent="0.75">
      <c r="A84" s="174"/>
      <c r="B84" s="627" t="s">
        <v>59</v>
      </c>
      <c r="C84" s="628"/>
      <c r="D84" s="628"/>
      <c r="E84" s="628"/>
      <c r="F84" s="628"/>
      <c r="G84" s="628"/>
      <c r="H84" s="629"/>
      <c r="I84" s="646" t="s">
        <v>226</v>
      </c>
      <c r="J84" s="647"/>
      <c r="K84" s="647"/>
      <c r="L84" s="647"/>
      <c r="M84" s="647"/>
      <c r="N84" s="647"/>
      <c r="O84" s="647"/>
      <c r="P84" s="647"/>
      <c r="Q84" s="647"/>
      <c r="R84" s="647"/>
      <c r="S84" s="647"/>
      <c r="T84" s="647"/>
      <c r="U84" s="647"/>
      <c r="V84" s="647"/>
      <c r="W84" s="647"/>
      <c r="X84" s="647"/>
      <c r="Y84" s="647"/>
      <c r="Z84" s="647"/>
      <c r="AA84" s="647"/>
      <c r="AB84" s="647"/>
      <c r="AC84" s="647"/>
      <c r="AD84" s="647"/>
      <c r="AE84" s="647"/>
      <c r="AF84" s="647"/>
      <c r="AG84" s="647"/>
      <c r="AH84" s="647"/>
      <c r="AI84" s="647"/>
      <c r="AJ84" s="647"/>
      <c r="AK84" s="647"/>
      <c r="AL84" s="647"/>
      <c r="AM84" s="647"/>
      <c r="AN84" s="647"/>
      <c r="AO84" s="647"/>
      <c r="AP84" s="647"/>
      <c r="AQ84" s="647"/>
      <c r="AR84" s="647"/>
      <c r="AS84" s="647"/>
      <c r="AT84" s="647"/>
      <c r="AU84" s="647"/>
      <c r="AV84" s="647"/>
      <c r="AW84" s="647"/>
      <c r="AX84" s="647"/>
      <c r="AY84" s="647"/>
      <c r="AZ84" s="647"/>
      <c r="BA84" s="647"/>
      <c r="BB84" s="647"/>
      <c r="BC84" s="647"/>
      <c r="BD84" s="647"/>
      <c r="BE84" s="647"/>
      <c r="BF84" s="646"/>
      <c r="BG84" s="605" t="s">
        <v>87</v>
      </c>
      <c r="BH84" s="606"/>
      <c r="BI84" s="606"/>
      <c r="BJ84" s="606"/>
      <c r="BK84" s="606"/>
      <c r="BL84" s="606"/>
      <c r="BM84" s="606"/>
      <c r="BN84" s="607"/>
      <c r="BO84" s="178"/>
      <c r="BP84" s="178"/>
      <c r="BQ84" s="174"/>
      <c r="BR84" s="174"/>
      <c r="BS84" s="174"/>
    </row>
    <row r="85" spans="1:72" s="175" customFormat="1" ht="72.5" customHeight="1" x14ac:dyDescent="0.75">
      <c r="A85" s="174"/>
      <c r="B85" s="627" t="s">
        <v>112</v>
      </c>
      <c r="C85" s="628"/>
      <c r="D85" s="628"/>
      <c r="E85" s="628"/>
      <c r="F85" s="628"/>
      <c r="G85" s="628"/>
      <c r="H85" s="629"/>
      <c r="I85" s="646" t="s">
        <v>165</v>
      </c>
      <c r="J85" s="647"/>
      <c r="K85" s="647"/>
      <c r="L85" s="647"/>
      <c r="M85" s="647"/>
      <c r="N85" s="647"/>
      <c r="O85" s="647"/>
      <c r="P85" s="647"/>
      <c r="Q85" s="647"/>
      <c r="R85" s="647"/>
      <c r="S85" s="647"/>
      <c r="T85" s="647"/>
      <c r="U85" s="647"/>
      <c r="V85" s="647"/>
      <c r="W85" s="647"/>
      <c r="X85" s="647"/>
      <c r="Y85" s="647"/>
      <c r="Z85" s="647"/>
      <c r="AA85" s="647"/>
      <c r="AB85" s="647"/>
      <c r="AC85" s="647"/>
      <c r="AD85" s="647"/>
      <c r="AE85" s="647"/>
      <c r="AF85" s="647"/>
      <c r="AG85" s="647"/>
      <c r="AH85" s="647"/>
      <c r="AI85" s="647"/>
      <c r="AJ85" s="647"/>
      <c r="AK85" s="647"/>
      <c r="AL85" s="647"/>
      <c r="AM85" s="647"/>
      <c r="AN85" s="647"/>
      <c r="AO85" s="647"/>
      <c r="AP85" s="647"/>
      <c r="AQ85" s="647"/>
      <c r="AR85" s="647"/>
      <c r="AS85" s="647"/>
      <c r="AT85" s="647"/>
      <c r="AU85" s="647"/>
      <c r="AV85" s="647"/>
      <c r="AW85" s="647"/>
      <c r="AX85" s="647"/>
      <c r="AY85" s="647"/>
      <c r="AZ85" s="647"/>
      <c r="BA85" s="647"/>
      <c r="BB85" s="647"/>
      <c r="BC85" s="647"/>
      <c r="BD85" s="647"/>
      <c r="BE85" s="647"/>
      <c r="BF85" s="646"/>
      <c r="BG85" s="605" t="s">
        <v>88</v>
      </c>
      <c r="BH85" s="606"/>
      <c r="BI85" s="606"/>
      <c r="BJ85" s="606"/>
      <c r="BK85" s="606"/>
      <c r="BL85" s="606"/>
      <c r="BM85" s="606"/>
      <c r="BN85" s="607"/>
      <c r="BO85" s="178"/>
      <c r="BP85" s="178"/>
      <c r="BQ85" s="174"/>
      <c r="BR85" s="174"/>
      <c r="BS85" s="174"/>
    </row>
    <row r="86" spans="1:72" s="175" customFormat="1" ht="72.5" customHeight="1" x14ac:dyDescent="0.75">
      <c r="A86" s="174"/>
      <c r="B86" s="627" t="s">
        <v>113</v>
      </c>
      <c r="C86" s="628"/>
      <c r="D86" s="628"/>
      <c r="E86" s="628"/>
      <c r="F86" s="628"/>
      <c r="G86" s="628"/>
      <c r="H86" s="629"/>
      <c r="I86" s="621" t="s">
        <v>214</v>
      </c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2"/>
      <c r="U86" s="622"/>
      <c r="V86" s="622"/>
      <c r="W86" s="622"/>
      <c r="X86" s="622"/>
      <c r="Y86" s="622"/>
      <c r="Z86" s="622"/>
      <c r="AA86" s="622"/>
      <c r="AB86" s="622"/>
      <c r="AC86" s="622"/>
      <c r="AD86" s="622"/>
      <c r="AE86" s="622"/>
      <c r="AF86" s="622"/>
      <c r="AG86" s="622"/>
      <c r="AH86" s="622"/>
      <c r="AI86" s="622"/>
      <c r="AJ86" s="622"/>
      <c r="AK86" s="622"/>
      <c r="AL86" s="622"/>
      <c r="AM86" s="622"/>
      <c r="AN86" s="622"/>
      <c r="AO86" s="622"/>
      <c r="AP86" s="622"/>
      <c r="AQ86" s="622"/>
      <c r="AR86" s="622"/>
      <c r="AS86" s="622"/>
      <c r="AT86" s="622"/>
      <c r="AU86" s="622"/>
      <c r="AV86" s="622"/>
      <c r="AW86" s="622"/>
      <c r="AX86" s="622"/>
      <c r="AY86" s="622"/>
      <c r="AZ86" s="622"/>
      <c r="BA86" s="622"/>
      <c r="BB86" s="622"/>
      <c r="BC86" s="622"/>
      <c r="BD86" s="622"/>
      <c r="BE86" s="622"/>
      <c r="BF86" s="621"/>
      <c r="BG86" s="605" t="s">
        <v>91</v>
      </c>
      <c r="BH86" s="606"/>
      <c r="BI86" s="606"/>
      <c r="BJ86" s="606"/>
      <c r="BK86" s="606"/>
      <c r="BL86" s="606"/>
      <c r="BM86" s="606"/>
      <c r="BN86" s="607"/>
      <c r="BO86" s="177"/>
      <c r="BP86" s="177"/>
      <c r="BQ86" s="174"/>
      <c r="BR86" s="174"/>
      <c r="BS86" s="174"/>
    </row>
    <row r="87" spans="1:72" s="173" customFormat="1" ht="81" customHeight="1" x14ac:dyDescent="0.75">
      <c r="A87" s="172"/>
      <c r="B87" s="627" t="s">
        <v>114</v>
      </c>
      <c r="C87" s="628"/>
      <c r="D87" s="628"/>
      <c r="E87" s="628"/>
      <c r="F87" s="628"/>
      <c r="G87" s="628"/>
      <c r="H87" s="629"/>
      <c r="I87" s="621" t="s">
        <v>213</v>
      </c>
      <c r="J87" s="622"/>
      <c r="K87" s="622"/>
      <c r="L87" s="622"/>
      <c r="M87" s="622"/>
      <c r="N87" s="622"/>
      <c r="O87" s="622"/>
      <c r="P87" s="622"/>
      <c r="Q87" s="622"/>
      <c r="R87" s="622"/>
      <c r="S87" s="622"/>
      <c r="T87" s="622"/>
      <c r="U87" s="622"/>
      <c r="V87" s="622"/>
      <c r="W87" s="622"/>
      <c r="X87" s="622"/>
      <c r="Y87" s="622"/>
      <c r="Z87" s="622"/>
      <c r="AA87" s="622"/>
      <c r="AB87" s="622"/>
      <c r="AC87" s="622"/>
      <c r="AD87" s="622"/>
      <c r="AE87" s="622"/>
      <c r="AF87" s="622"/>
      <c r="AG87" s="622"/>
      <c r="AH87" s="622"/>
      <c r="AI87" s="622"/>
      <c r="AJ87" s="622"/>
      <c r="AK87" s="622"/>
      <c r="AL87" s="622"/>
      <c r="AM87" s="622"/>
      <c r="AN87" s="622"/>
      <c r="AO87" s="622"/>
      <c r="AP87" s="622"/>
      <c r="AQ87" s="622"/>
      <c r="AR87" s="622"/>
      <c r="AS87" s="622"/>
      <c r="AT87" s="622"/>
      <c r="AU87" s="622"/>
      <c r="AV87" s="622"/>
      <c r="AW87" s="622"/>
      <c r="AX87" s="622"/>
      <c r="AY87" s="622"/>
      <c r="AZ87" s="622"/>
      <c r="BA87" s="622"/>
      <c r="BB87" s="622"/>
      <c r="BC87" s="622"/>
      <c r="BD87" s="622"/>
      <c r="BE87" s="622"/>
      <c r="BF87" s="621"/>
      <c r="BG87" s="605" t="s">
        <v>208</v>
      </c>
      <c r="BH87" s="606"/>
      <c r="BI87" s="606"/>
      <c r="BJ87" s="606"/>
      <c r="BK87" s="606"/>
      <c r="BL87" s="606"/>
      <c r="BM87" s="606"/>
      <c r="BN87" s="607"/>
      <c r="BO87" s="177"/>
      <c r="BP87" s="177"/>
      <c r="BQ87" s="172"/>
      <c r="BR87" s="172"/>
      <c r="BS87" s="172"/>
    </row>
    <row r="88" spans="1:72" s="173" customFormat="1" ht="112.75" customHeight="1" x14ac:dyDescent="0.75">
      <c r="A88" s="172"/>
      <c r="B88" s="627" t="s">
        <v>115</v>
      </c>
      <c r="C88" s="628"/>
      <c r="D88" s="628"/>
      <c r="E88" s="628"/>
      <c r="F88" s="628"/>
      <c r="G88" s="628"/>
      <c r="H88" s="629"/>
      <c r="I88" s="621" t="s">
        <v>225</v>
      </c>
      <c r="J88" s="622"/>
      <c r="K88" s="622"/>
      <c r="L88" s="622"/>
      <c r="M88" s="622"/>
      <c r="N88" s="622"/>
      <c r="O88" s="622"/>
      <c r="P88" s="622"/>
      <c r="Q88" s="622"/>
      <c r="R88" s="622"/>
      <c r="S88" s="622"/>
      <c r="T88" s="622"/>
      <c r="U88" s="622"/>
      <c r="V88" s="622"/>
      <c r="W88" s="622"/>
      <c r="X88" s="622"/>
      <c r="Y88" s="622"/>
      <c r="Z88" s="622"/>
      <c r="AA88" s="622"/>
      <c r="AB88" s="622"/>
      <c r="AC88" s="622"/>
      <c r="AD88" s="622"/>
      <c r="AE88" s="622"/>
      <c r="AF88" s="622"/>
      <c r="AG88" s="622"/>
      <c r="AH88" s="622"/>
      <c r="AI88" s="622"/>
      <c r="AJ88" s="622"/>
      <c r="AK88" s="622"/>
      <c r="AL88" s="622"/>
      <c r="AM88" s="622"/>
      <c r="AN88" s="622"/>
      <c r="AO88" s="622"/>
      <c r="AP88" s="622"/>
      <c r="AQ88" s="622"/>
      <c r="AR88" s="622"/>
      <c r="AS88" s="622"/>
      <c r="AT88" s="622"/>
      <c r="AU88" s="622"/>
      <c r="AV88" s="622"/>
      <c r="AW88" s="622"/>
      <c r="AX88" s="622"/>
      <c r="AY88" s="622"/>
      <c r="AZ88" s="622"/>
      <c r="BA88" s="622"/>
      <c r="BB88" s="622"/>
      <c r="BC88" s="622"/>
      <c r="BD88" s="622"/>
      <c r="BE88" s="622"/>
      <c r="BF88" s="621"/>
      <c r="BG88" s="605" t="s">
        <v>92</v>
      </c>
      <c r="BH88" s="606"/>
      <c r="BI88" s="606"/>
      <c r="BJ88" s="606"/>
      <c r="BK88" s="606"/>
      <c r="BL88" s="606"/>
      <c r="BM88" s="606"/>
      <c r="BN88" s="607"/>
      <c r="BO88" s="177"/>
      <c r="BP88" s="177"/>
      <c r="BQ88" s="172"/>
      <c r="BR88" s="172"/>
      <c r="BS88" s="172"/>
    </row>
    <row r="89" spans="1:72" s="173" customFormat="1" ht="78" customHeight="1" x14ac:dyDescent="0.75">
      <c r="A89" s="172"/>
      <c r="B89" s="627" t="s">
        <v>116</v>
      </c>
      <c r="C89" s="628"/>
      <c r="D89" s="628"/>
      <c r="E89" s="628"/>
      <c r="F89" s="628"/>
      <c r="G89" s="628"/>
      <c r="H89" s="629"/>
      <c r="I89" s="657" t="s">
        <v>240</v>
      </c>
      <c r="J89" s="658"/>
      <c r="K89" s="658"/>
      <c r="L89" s="658"/>
      <c r="M89" s="658"/>
      <c r="N89" s="658"/>
      <c r="O89" s="658"/>
      <c r="P89" s="658"/>
      <c r="Q89" s="658"/>
      <c r="R89" s="658"/>
      <c r="S89" s="658"/>
      <c r="T89" s="658"/>
      <c r="U89" s="658"/>
      <c r="V89" s="658"/>
      <c r="W89" s="658"/>
      <c r="X89" s="658"/>
      <c r="Y89" s="658"/>
      <c r="Z89" s="658"/>
      <c r="AA89" s="658"/>
      <c r="AB89" s="658"/>
      <c r="AC89" s="658"/>
      <c r="AD89" s="658"/>
      <c r="AE89" s="658"/>
      <c r="AF89" s="658"/>
      <c r="AG89" s="658"/>
      <c r="AH89" s="658"/>
      <c r="AI89" s="658"/>
      <c r="AJ89" s="658"/>
      <c r="AK89" s="658"/>
      <c r="AL89" s="658"/>
      <c r="AM89" s="658"/>
      <c r="AN89" s="658"/>
      <c r="AO89" s="658"/>
      <c r="AP89" s="658"/>
      <c r="AQ89" s="658"/>
      <c r="AR89" s="658"/>
      <c r="AS89" s="658"/>
      <c r="AT89" s="658"/>
      <c r="AU89" s="658"/>
      <c r="AV89" s="658"/>
      <c r="AW89" s="658"/>
      <c r="AX89" s="658"/>
      <c r="AY89" s="658"/>
      <c r="AZ89" s="658"/>
      <c r="BA89" s="658"/>
      <c r="BB89" s="658"/>
      <c r="BC89" s="658"/>
      <c r="BD89" s="658"/>
      <c r="BE89" s="658"/>
      <c r="BF89" s="657"/>
      <c r="BG89" s="605" t="s">
        <v>94</v>
      </c>
      <c r="BH89" s="606"/>
      <c r="BI89" s="606"/>
      <c r="BJ89" s="606"/>
      <c r="BK89" s="606"/>
      <c r="BL89" s="606"/>
      <c r="BM89" s="606"/>
      <c r="BN89" s="607"/>
      <c r="BO89" s="177"/>
      <c r="BP89" s="177"/>
      <c r="BQ89" s="172"/>
      <c r="BR89" s="172"/>
      <c r="BS89" s="172"/>
    </row>
    <row r="90" spans="1:72" s="173" customFormat="1" ht="69.5" customHeight="1" x14ac:dyDescent="0.75">
      <c r="A90" s="172"/>
      <c r="B90" s="627" t="s">
        <v>117</v>
      </c>
      <c r="C90" s="628"/>
      <c r="D90" s="628"/>
      <c r="E90" s="628"/>
      <c r="F90" s="628"/>
      <c r="G90" s="628"/>
      <c r="H90" s="629"/>
      <c r="I90" s="657" t="s">
        <v>241</v>
      </c>
      <c r="J90" s="658"/>
      <c r="K90" s="658"/>
      <c r="L90" s="658"/>
      <c r="M90" s="658"/>
      <c r="N90" s="658"/>
      <c r="O90" s="658"/>
      <c r="P90" s="658"/>
      <c r="Q90" s="658"/>
      <c r="R90" s="658"/>
      <c r="S90" s="658"/>
      <c r="T90" s="658"/>
      <c r="U90" s="658"/>
      <c r="V90" s="658"/>
      <c r="W90" s="658"/>
      <c r="X90" s="658"/>
      <c r="Y90" s="658"/>
      <c r="Z90" s="658"/>
      <c r="AA90" s="658"/>
      <c r="AB90" s="658"/>
      <c r="AC90" s="658"/>
      <c r="AD90" s="658"/>
      <c r="AE90" s="658"/>
      <c r="AF90" s="658"/>
      <c r="AG90" s="658"/>
      <c r="AH90" s="658"/>
      <c r="AI90" s="658"/>
      <c r="AJ90" s="658"/>
      <c r="AK90" s="658"/>
      <c r="AL90" s="658"/>
      <c r="AM90" s="658"/>
      <c r="AN90" s="658"/>
      <c r="AO90" s="658"/>
      <c r="AP90" s="658"/>
      <c r="AQ90" s="658"/>
      <c r="AR90" s="658"/>
      <c r="AS90" s="658"/>
      <c r="AT90" s="658"/>
      <c r="AU90" s="658"/>
      <c r="AV90" s="658"/>
      <c r="AW90" s="658"/>
      <c r="AX90" s="658"/>
      <c r="AY90" s="658"/>
      <c r="AZ90" s="658"/>
      <c r="BA90" s="658"/>
      <c r="BB90" s="658"/>
      <c r="BC90" s="658"/>
      <c r="BD90" s="658"/>
      <c r="BE90" s="658"/>
      <c r="BF90" s="657"/>
      <c r="BG90" s="605" t="s">
        <v>95</v>
      </c>
      <c r="BH90" s="606"/>
      <c r="BI90" s="606"/>
      <c r="BJ90" s="606"/>
      <c r="BK90" s="606"/>
      <c r="BL90" s="606"/>
      <c r="BM90" s="606"/>
      <c r="BN90" s="607"/>
      <c r="BO90" s="177"/>
      <c r="BP90" s="177"/>
      <c r="BQ90" s="172"/>
      <c r="BR90" s="172"/>
      <c r="BS90" s="172"/>
    </row>
    <row r="91" spans="1:72" s="2" customFormat="1" ht="45.5" customHeight="1" x14ac:dyDescent="0.5">
      <c r="A91" s="55"/>
      <c r="B91" s="56"/>
      <c r="C91" s="56"/>
      <c r="D91" s="56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8"/>
      <c r="BH91" s="58"/>
      <c r="BI91" s="58"/>
      <c r="BJ91" s="58"/>
      <c r="BK91" s="58"/>
      <c r="BL91" s="58"/>
      <c r="BM91" s="58"/>
      <c r="BN91" s="58"/>
      <c r="BO91" s="59"/>
      <c r="BP91" s="59"/>
      <c r="BQ91" s="55"/>
      <c r="BR91" s="55"/>
      <c r="BS91" s="55"/>
    </row>
    <row r="92" spans="1:72" s="12" customFormat="1" ht="140.5" customHeight="1" x14ac:dyDescent="0.75">
      <c r="A92" s="60"/>
      <c r="C92" s="217"/>
      <c r="D92" s="217"/>
      <c r="E92" s="650" t="s">
        <v>186</v>
      </c>
      <c r="F92" s="650"/>
      <c r="G92" s="650"/>
      <c r="H92" s="650"/>
      <c r="I92" s="650"/>
      <c r="J92" s="650"/>
      <c r="K92" s="650"/>
      <c r="L92" s="650"/>
      <c r="M92" s="650"/>
      <c r="N92" s="650"/>
      <c r="O92" s="650"/>
      <c r="P92" s="650"/>
      <c r="Q92" s="650"/>
      <c r="R92" s="650"/>
      <c r="S92" s="650"/>
      <c r="T92" s="650"/>
      <c r="U92" s="650"/>
      <c r="V92" s="650"/>
      <c r="W92" s="650"/>
      <c r="X92" s="650"/>
      <c r="Y92" s="650"/>
      <c r="Z92" s="650"/>
      <c r="AA92" s="650"/>
      <c r="AB92" s="650"/>
      <c r="AC92" s="650"/>
      <c r="AD92" s="650"/>
      <c r="AE92" s="650"/>
      <c r="AF92" s="650"/>
      <c r="AG92" s="650"/>
      <c r="AH92" s="650"/>
      <c r="AI92" s="650"/>
      <c r="AJ92" s="650"/>
      <c r="AK92" s="650"/>
      <c r="AL92" s="650"/>
      <c r="AM92" s="650"/>
      <c r="AN92" s="650"/>
      <c r="AO92" s="650"/>
      <c r="AP92" s="650"/>
      <c r="AQ92" s="650"/>
      <c r="AR92" s="650"/>
      <c r="AS92" s="650"/>
      <c r="AT92" s="650"/>
      <c r="AU92" s="650"/>
      <c r="AV92" s="650"/>
      <c r="AW92" s="650"/>
      <c r="AX92" s="650"/>
      <c r="AY92" s="650"/>
      <c r="AZ92" s="650"/>
      <c r="BA92" s="650"/>
      <c r="BB92" s="650"/>
      <c r="BC92" s="650"/>
      <c r="BD92" s="650"/>
      <c r="BE92" s="650"/>
      <c r="BF92" s="650"/>
      <c r="BG92" s="650"/>
      <c r="BH92" s="650"/>
      <c r="BI92" s="650"/>
      <c r="BJ92" s="650"/>
      <c r="BK92" s="650"/>
      <c r="BL92" s="650"/>
      <c r="BM92" s="217"/>
      <c r="BN92" s="217"/>
      <c r="BO92" s="217"/>
      <c r="BP92" s="217"/>
      <c r="BQ92" s="120"/>
      <c r="BR92" s="120"/>
      <c r="BS92" s="60"/>
    </row>
    <row r="93" spans="1:72" s="12" customFormat="1" ht="31.5" customHeight="1" x14ac:dyDescent="0.75">
      <c r="A93" s="60"/>
      <c r="B93" s="60"/>
      <c r="C93" s="61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0"/>
      <c r="BR93" s="60"/>
      <c r="BS93" s="60"/>
    </row>
    <row r="94" spans="1:72" s="12" customFormat="1" ht="88.75" customHeight="1" x14ac:dyDescent="0.75">
      <c r="A94" s="60"/>
      <c r="B94" s="60"/>
      <c r="C94" s="63"/>
      <c r="D94" s="218" t="s">
        <v>85</v>
      </c>
      <c r="E94" s="650" t="s">
        <v>126</v>
      </c>
      <c r="F94" s="650"/>
      <c r="G94" s="650"/>
      <c r="H94" s="650"/>
      <c r="I94" s="650"/>
      <c r="J94" s="650"/>
      <c r="K94" s="650"/>
      <c r="L94" s="650"/>
      <c r="M94" s="650"/>
      <c r="N94" s="650"/>
      <c r="O94" s="650"/>
      <c r="P94" s="650"/>
      <c r="Q94" s="650"/>
      <c r="R94" s="650"/>
      <c r="S94" s="650"/>
      <c r="T94" s="650"/>
      <c r="U94" s="650"/>
      <c r="V94" s="650"/>
      <c r="W94" s="650"/>
      <c r="X94" s="650"/>
      <c r="Y94" s="650"/>
      <c r="Z94" s="650"/>
      <c r="AA94" s="650"/>
      <c r="AB94" s="650"/>
      <c r="AC94" s="650"/>
      <c r="AD94" s="650"/>
      <c r="AE94" s="650"/>
      <c r="AF94" s="650"/>
      <c r="AG94" s="650"/>
      <c r="AH94" s="650"/>
      <c r="AI94" s="650"/>
      <c r="AJ94" s="650"/>
      <c r="AK94" s="650"/>
      <c r="AL94" s="650"/>
      <c r="AM94" s="650"/>
      <c r="AN94" s="650"/>
      <c r="AO94" s="650"/>
      <c r="AP94" s="650"/>
      <c r="AQ94" s="650"/>
      <c r="AR94" s="650"/>
      <c r="AS94" s="650"/>
      <c r="AT94" s="650"/>
      <c r="AU94" s="650"/>
      <c r="AV94" s="650"/>
      <c r="AW94" s="650"/>
      <c r="AX94" s="650"/>
      <c r="AY94" s="650"/>
      <c r="AZ94" s="650"/>
      <c r="BA94" s="650"/>
      <c r="BB94" s="650"/>
      <c r="BC94" s="650"/>
      <c r="BD94" s="650"/>
      <c r="BE94" s="650"/>
      <c r="BF94" s="650"/>
      <c r="BG94" s="650"/>
      <c r="BH94" s="650"/>
      <c r="BI94" s="650"/>
      <c r="BJ94" s="650"/>
      <c r="BK94" s="650"/>
      <c r="BL94" s="650"/>
      <c r="BM94" s="221"/>
      <c r="BN94" s="221"/>
      <c r="BO94" s="221"/>
      <c r="BP94" s="221"/>
      <c r="BQ94" s="221"/>
      <c r="BR94" s="60"/>
      <c r="BS94" s="60"/>
      <c r="BT94" s="60"/>
    </row>
    <row r="95" spans="1:72" s="10" customFormat="1" ht="36.5" customHeight="1" x14ac:dyDescent="0.6">
      <c r="A95" s="64"/>
      <c r="B95" s="64"/>
      <c r="C95" s="65"/>
      <c r="D95" s="219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2"/>
      <c r="AQ95" s="222"/>
      <c r="AR95" s="222"/>
      <c r="AS95" s="222"/>
      <c r="AT95" s="222"/>
      <c r="AU95" s="222"/>
      <c r="AV95" s="222"/>
      <c r="AW95" s="222"/>
      <c r="AX95" s="222"/>
      <c r="AY95" s="222"/>
      <c r="AZ95" s="222"/>
      <c r="BA95" s="222"/>
      <c r="BB95" s="222"/>
      <c r="BC95" s="222"/>
      <c r="BD95" s="222"/>
      <c r="BE95" s="222"/>
      <c r="BF95" s="222"/>
      <c r="BG95" s="222"/>
      <c r="BH95" s="222"/>
      <c r="BI95" s="222"/>
      <c r="BJ95" s="222"/>
      <c r="BK95" s="222"/>
      <c r="BL95" s="222"/>
      <c r="BM95" s="222"/>
      <c r="BN95" s="222"/>
      <c r="BO95" s="222"/>
      <c r="BP95" s="222"/>
      <c r="BQ95" s="222"/>
      <c r="BR95" s="64"/>
      <c r="BS95" s="64"/>
      <c r="BT95" s="64"/>
    </row>
    <row r="96" spans="1:72" s="12" customFormat="1" ht="49.75" customHeight="1" x14ac:dyDescent="0.75">
      <c r="A96" s="60"/>
      <c r="B96" s="60"/>
      <c r="C96" s="63"/>
      <c r="D96" s="220" t="s">
        <v>127</v>
      </c>
      <c r="E96" s="648" t="s">
        <v>128</v>
      </c>
      <c r="F96" s="648"/>
      <c r="G96" s="648"/>
      <c r="H96" s="648"/>
      <c r="I96" s="648"/>
      <c r="J96" s="648"/>
      <c r="K96" s="648"/>
      <c r="L96" s="648"/>
      <c r="M96" s="648"/>
      <c r="N96" s="648"/>
      <c r="O96" s="648"/>
      <c r="P96" s="648"/>
      <c r="Q96" s="648"/>
      <c r="R96" s="648"/>
      <c r="S96" s="648"/>
      <c r="T96" s="648"/>
      <c r="U96" s="648"/>
      <c r="V96" s="648"/>
      <c r="W96" s="648"/>
      <c r="X96" s="648"/>
      <c r="Y96" s="648"/>
      <c r="Z96" s="648"/>
      <c r="AA96" s="648"/>
      <c r="AB96" s="648"/>
      <c r="AC96" s="648"/>
      <c r="AD96" s="648"/>
      <c r="AE96" s="648"/>
      <c r="AF96" s="648"/>
      <c r="AG96" s="648"/>
      <c r="AH96" s="648"/>
      <c r="AI96" s="648"/>
      <c r="AJ96" s="648"/>
      <c r="AK96" s="648"/>
      <c r="AL96" s="648"/>
      <c r="AM96" s="648"/>
      <c r="AN96" s="648"/>
      <c r="AO96" s="648"/>
      <c r="AP96" s="648"/>
      <c r="AQ96" s="648"/>
      <c r="AR96" s="648"/>
      <c r="AS96" s="648"/>
      <c r="AT96" s="648"/>
      <c r="AU96" s="648"/>
      <c r="AV96" s="648"/>
      <c r="AW96" s="648"/>
      <c r="AX96" s="648"/>
      <c r="AY96" s="648"/>
      <c r="AZ96" s="648"/>
      <c r="BA96" s="648"/>
      <c r="BB96" s="648"/>
      <c r="BC96" s="648"/>
      <c r="BD96" s="648"/>
      <c r="BE96" s="648"/>
      <c r="BF96" s="648"/>
      <c r="BG96" s="648"/>
      <c r="BH96" s="648"/>
      <c r="BI96" s="648"/>
      <c r="BJ96" s="648"/>
      <c r="BK96" s="648"/>
      <c r="BL96" s="648"/>
      <c r="BM96" s="648"/>
      <c r="BN96" s="648"/>
      <c r="BO96" s="648"/>
      <c r="BP96" s="648"/>
      <c r="BQ96" s="648"/>
      <c r="BR96" s="60"/>
      <c r="BS96" s="60"/>
      <c r="BT96" s="60"/>
    </row>
    <row r="97" spans="1:81" s="15" customFormat="1" ht="29.5" customHeight="1" x14ac:dyDescent="0.35">
      <c r="A97" s="66"/>
      <c r="B97" s="67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7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6"/>
      <c r="BS97" s="66"/>
    </row>
    <row r="98" spans="1:81" s="13" customFormat="1" ht="48" customHeight="1" x14ac:dyDescent="0.95">
      <c r="A98" s="69"/>
      <c r="B98" s="69"/>
      <c r="C98" s="69"/>
      <c r="D98" s="69"/>
      <c r="E98" s="68" t="s">
        <v>134</v>
      </c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70"/>
      <c r="AH98" s="71"/>
      <c r="AI98" s="71"/>
      <c r="AJ98" s="71"/>
      <c r="AK98" s="71"/>
      <c r="AL98" s="71"/>
      <c r="AM98" s="71"/>
      <c r="AN98" s="70"/>
      <c r="AO98" s="72"/>
      <c r="AP98" s="72"/>
      <c r="AQ98" s="72"/>
      <c r="AR98" s="72"/>
      <c r="AS98" s="72"/>
      <c r="AT98" s="73"/>
      <c r="AU98" s="74" t="s">
        <v>135</v>
      </c>
      <c r="AV98" s="73"/>
      <c r="AW98" s="75"/>
      <c r="AX98" s="75"/>
      <c r="AY98" s="75"/>
      <c r="AZ98" s="75"/>
      <c r="BA98" s="73"/>
      <c r="BB98" s="68"/>
      <c r="BC98" s="68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</row>
    <row r="99" spans="1:81" s="12" customFormat="1" ht="17.5" customHeight="1" x14ac:dyDescent="0.95">
      <c r="A99" s="60"/>
      <c r="B99" s="60"/>
      <c r="C99" s="60"/>
      <c r="D99" s="60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9"/>
      <c r="BR99" s="69"/>
      <c r="BS99" s="62"/>
      <c r="BT99" s="62"/>
      <c r="BU99" s="62"/>
      <c r="BV99" s="62"/>
      <c r="BW99" s="14"/>
      <c r="BX99" s="14"/>
      <c r="BY99" s="14"/>
      <c r="BZ99" s="14"/>
      <c r="CA99" s="14"/>
      <c r="CB99" s="14"/>
      <c r="CC99" s="14"/>
    </row>
    <row r="100" spans="1:81" s="12" customFormat="1" ht="53.5" x14ac:dyDescent="0.95">
      <c r="A100" s="60"/>
      <c r="B100" s="60"/>
      <c r="C100" s="60"/>
      <c r="D100" s="60"/>
      <c r="E100" s="77"/>
      <c r="F100" s="77"/>
      <c r="G100" s="77"/>
      <c r="H100" s="77"/>
      <c r="I100" s="78" t="s">
        <v>60</v>
      </c>
      <c r="J100" s="79"/>
      <c r="K100" s="76"/>
      <c r="L100" s="76"/>
      <c r="M100" s="80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9"/>
      <c r="BR100" s="69"/>
      <c r="BS100" s="62"/>
      <c r="BT100" s="62"/>
      <c r="BU100" s="62"/>
      <c r="BV100" s="62"/>
      <c r="BW100" s="14"/>
      <c r="BX100" s="14"/>
      <c r="BY100" s="14"/>
      <c r="BZ100" s="14"/>
      <c r="CA100" s="14"/>
      <c r="CB100" s="14"/>
      <c r="CC100" s="14"/>
    </row>
    <row r="101" spans="1:81" s="12" customFormat="1" ht="46" x14ac:dyDescent="0.95">
      <c r="A101" s="60"/>
      <c r="B101" s="60"/>
      <c r="C101" s="60"/>
      <c r="D101" s="60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9"/>
      <c r="BP101" s="82"/>
      <c r="BQ101" s="69"/>
      <c r="BR101" s="69"/>
      <c r="BS101" s="62"/>
      <c r="BT101" s="62"/>
      <c r="BU101" s="62"/>
      <c r="BV101" s="62"/>
      <c r="BW101" s="14"/>
      <c r="BX101" s="14"/>
      <c r="BY101" s="14"/>
      <c r="BZ101" s="14"/>
      <c r="CA101" s="14"/>
      <c r="CB101" s="14"/>
      <c r="CC101" s="14"/>
    </row>
    <row r="102" spans="1:81" s="16" customFormat="1" ht="55.25" customHeight="1" x14ac:dyDescent="0.95">
      <c r="A102" s="83"/>
      <c r="B102" s="83"/>
      <c r="C102" s="83"/>
      <c r="D102" s="83"/>
      <c r="E102" s="649" t="s">
        <v>184</v>
      </c>
      <c r="F102" s="649"/>
      <c r="G102" s="649"/>
      <c r="H102" s="649"/>
      <c r="I102" s="649"/>
      <c r="J102" s="649"/>
      <c r="K102" s="649"/>
      <c r="L102" s="649"/>
      <c r="M102" s="649"/>
      <c r="N102" s="649"/>
      <c r="O102" s="649"/>
      <c r="P102" s="649"/>
      <c r="Q102" s="649"/>
      <c r="R102" s="649"/>
      <c r="S102" s="649"/>
      <c r="T102" s="649"/>
      <c r="U102" s="649"/>
      <c r="V102" s="649"/>
      <c r="W102" s="649"/>
      <c r="X102" s="649"/>
      <c r="Y102" s="649"/>
      <c r="Z102" s="649"/>
      <c r="AA102" s="649"/>
      <c r="AB102" s="649"/>
      <c r="AC102" s="649"/>
      <c r="AD102" s="649"/>
      <c r="AE102" s="649"/>
      <c r="AF102" s="60"/>
      <c r="AG102" s="71"/>
      <c r="AH102" s="71"/>
      <c r="AI102" s="71"/>
      <c r="AJ102" s="71"/>
      <c r="AK102" s="71"/>
      <c r="AL102" s="71"/>
      <c r="AM102" s="70"/>
      <c r="AN102" s="70"/>
      <c r="AO102" s="72"/>
      <c r="AP102" s="72"/>
      <c r="AQ102" s="72"/>
      <c r="AR102" s="72"/>
      <c r="AS102" s="73"/>
      <c r="AT102" s="74"/>
      <c r="AU102" s="215" t="s">
        <v>185</v>
      </c>
      <c r="AV102" s="75"/>
      <c r="AW102" s="216"/>
      <c r="AX102" s="75"/>
      <c r="AY102" s="73"/>
      <c r="AZ102" s="73"/>
      <c r="BA102" s="87"/>
      <c r="BB102" s="87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13"/>
      <c r="BX102" s="13"/>
      <c r="BY102" s="13"/>
      <c r="BZ102" s="13"/>
      <c r="CA102" s="13"/>
      <c r="CB102" s="13"/>
      <c r="CC102" s="13"/>
    </row>
    <row r="103" spans="1:81" s="16" customFormat="1" ht="13.25" customHeight="1" x14ac:dyDescent="0.35">
      <c r="A103" s="83"/>
      <c r="B103" s="83"/>
      <c r="C103" s="83"/>
      <c r="D103" s="83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73"/>
      <c r="AV103" s="73"/>
      <c r="AW103" s="73"/>
      <c r="AX103" s="73"/>
      <c r="AY103" s="73"/>
      <c r="AZ103" s="84"/>
      <c r="BA103" s="84"/>
      <c r="BB103" s="84"/>
      <c r="BC103" s="84"/>
      <c r="BD103" s="84"/>
      <c r="BE103" s="84"/>
      <c r="BF103" s="84"/>
      <c r="BG103" s="84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13"/>
      <c r="BX103" s="13"/>
      <c r="BY103" s="13"/>
      <c r="BZ103" s="13"/>
      <c r="CA103" s="13"/>
      <c r="CB103" s="13"/>
      <c r="CC103" s="13"/>
    </row>
    <row r="104" spans="1:81" s="12" customFormat="1" ht="53.5" x14ac:dyDescent="0.95">
      <c r="A104" s="60"/>
      <c r="B104" s="60"/>
      <c r="C104" s="60"/>
      <c r="D104" s="60"/>
      <c r="E104" s="71"/>
      <c r="F104" s="71"/>
      <c r="G104" s="71"/>
      <c r="H104" s="71"/>
      <c r="I104" s="78" t="s">
        <v>60</v>
      </c>
      <c r="J104" s="79"/>
      <c r="K104" s="76"/>
      <c r="L104" s="76"/>
      <c r="M104" s="80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68"/>
      <c r="AD104" s="68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2"/>
      <c r="AV104" s="72"/>
      <c r="AW104" s="72"/>
      <c r="AX104" s="72"/>
      <c r="AY104" s="72"/>
      <c r="AZ104" s="121"/>
      <c r="BA104" s="121"/>
      <c r="BB104" s="121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9"/>
      <c r="BP104" s="69"/>
      <c r="BQ104" s="69"/>
      <c r="BR104" s="69"/>
      <c r="BS104" s="62"/>
      <c r="BT104" s="62"/>
      <c r="BU104" s="62"/>
      <c r="BV104" s="62"/>
      <c r="BW104" s="14"/>
      <c r="BX104" s="14"/>
      <c r="BY104" s="14"/>
      <c r="BZ104" s="14"/>
      <c r="CA104" s="14"/>
      <c r="CB104" s="14"/>
      <c r="CC104" s="14"/>
    </row>
    <row r="105" spans="1:81" s="12" customFormat="1" ht="46" x14ac:dyDescent="0.95">
      <c r="A105" s="60"/>
      <c r="B105" s="60"/>
      <c r="C105" s="60"/>
      <c r="D105" s="60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3"/>
      <c r="BA105" s="87"/>
      <c r="BB105" s="87"/>
      <c r="BC105" s="87"/>
      <c r="BD105" s="88"/>
      <c r="BE105" s="89"/>
      <c r="BF105" s="62"/>
      <c r="BG105" s="62"/>
      <c r="BH105" s="85"/>
      <c r="BI105" s="82"/>
      <c r="BJ105" s="82"/>
      <c r="BK105" s="82"/>
      <c r="BL105" s="82"/>
      <c r="BM105" s="82"/>
      <c r="BN105" s="82"/>
      <c r="BO105" s="69"/>
      <c r="BP105" s="86"/>
      <c r="BQ105" s="69"/>
      <c r="BR105" s="69"/>
      <c r="BS105" s="62"/>
      <c r="BT105" s="62"/>
      <c r="BU105" s="62"/>
      <c r="BV105" s="62"/>
      <c r="BW105" s="14"/>
      <c r="BX105" s="14"/>
      <c r="BY105" s="14"/>
      <c r="BZ105" s="14"/>
      <c r="CA105" s="14"/>
      <c r="CB105" s="14"/>
      <c r="CC105" s="14"/>
    </row>
    <row r="106" spans="1:81" s="13" customFormat="1" ht="46.75" customHeight="1" x14ac:dyDescent="0.95">
      <c r="A106" s="69"/>
      <c r="B106" s="69"/>
      <c r="C106" s="69"/>
      <c r="D106" s="69"/>
      <c r="E106" s="645" t="s">
        <v>189</v>
      </c>
      <c r="F106" s="645"/>
      <c r="G106" s="645"/>
      <c r="H106" s="645"/>
      <c r="I106" s="645"/>
      <c r="J106" s="645"/>
      <c r="K106" s="645"/>
      <c r="L106" s="645"/>
      <c r="M106" s="645"/>
      <c r="N106" s="645"/>
      <c r="O106" s="645"/>
      <c r="P106" s="645"/>
      <c r="Q106" s="645"/>
      <c r="R106" s="645"/>
      <c r="S106" s="645"/>
      <c r="T106" s="645"/>
      <c r="U106" s="645"/>
      <c r="V106" s="645"/>
      <c r="W106" s="645"/>
      <c r="X106" s="645"/>
      <c r="Y106" s="645"/>
      <c r="Z106" s="68"/>
      <c r="AA106" s="68"/>
      <c r="AB106" s="68"/>
      <c r="AC106" s="68"/>
      <c r="AL106" s="72"/>
      <c r="AM106" s="72"/>
      <c r="AN106" s="72"/>
      <c r="AO106" s="72"/>
      <c r="AP106" s="72"/>
      <c r="AQ106" s="73"/>
      <c r="AR106" s="73"/>
      <c r="AS106" s="75"/>
      <c r="AT106" s="75"/>
      <c r="AU106" s="75"/>
      <c r="AV106" s="75"/>
      <c r="AW106" s="73"/>
      <c r="AX106" s="73"/>
      <c r="AY106" s="68"/>
      <c r="AZ106" s="73"/>
      <c r="BA106" s="69"/>
      <c r="BB106" s="69"/>
      <c r="BC106" s="69"/>
      <c r="BD106" s="69"/>
      <c r="BE106" s="88"/>
      <c r="BF106" s="87"/>
      <c r="BG106" s="87"/>
      <c r="BH106" s="87"/>
      <c r="BI106" s="82"/>
      <c r="BJ106" s="82"/>
      <c r="BK106" s="82"/>
      <c r="BL106" s="82"/>
      <c r="BM106" s="82"/>
      <c r="BN106" s="82"/>
      <c r="BO106" s="69"/>
      <c r="BP106" s="82"/>
      <c r="BQ106" s="69"/>
      <c r="BR106" s="69"/>
      <c r="BS106" s="69"/>
      <c r="BT106" s="69"/>
      <c r="BU106" s="69"/>
      <c r="BV106" s="69"/>
    </row>
    <row r="107" spans="1:81" s="13" customFormat="1" ht="46.75" customHeight="1" x14ac:dyDescent="0.95">
      <c r="A107" s="69"/>
      <c r="B107" s="69"/>
      <c r="C107" s="69"/>
      <c r="D107" s="69"/>
      <c r="E107" s="645"/>
      <c r="F107" s="645"/>
      <c r="G107" s="645"/>
      <c r="H107" s="645"/>
      <c r="I107" s="645"/>
      <c r="J107" s="645"/>
      <c r="K107" s="645"/>
      <c r="L107" s="645"/>
      <c r="M107" s="645"/>
      <c r="N107" s="645"/>
      <c r="O107" s="645"/>
      <c r="P107" s="645"/>
      <c r="Q107" s="645"/>
      <c r="R107" s="645"/>
      <c r="S107" s="645"/>
      <c r="T107" s="645"/>
      <c r="U107" s="645"/>
      <c r="V107" s="645"/>
      <c r="W107" s="645"/>
      <c r="X107" s="645"/>
      <c r="Y107" s="645"/>
      <c r="Z107" s="68"/>
      <c r="AA107" s="68"/>
      <c r="AB107" s="68"/>
      <c r="AC107" s="68"/>
      <c r="AD107" s="72"/>
      <c r="AE107" s="73"/>
      <c r="AF107" s="73"/>
      <c r="AG107" s="70"/>
      <c r="AH107" s="71"/>
      <c r="AI107" s="71"/>
      <c r="AJ107" s="71"/>
      <c r="AK107" s="71"/>
      <c r="AL107" s="71"/>
      <c r="AM107" s="71"/>
      <c r="AN107" s="70"/>
      <c r="AO107" s="72"/>
      <c r="AP107" s="72"/>
      <c r="AQ107" s="73"/>
      <c r="AR107" s="73"/>
      <c r="AS107" s="75"/>
      <c r="AT107" s="75"/>
      <c r="AU107" s="75" t="s">
        <v>190</v>
      </c>
      <c r="AV107" s="75"/>
      <c r="AW107" s="73"/>
      <c r="AX107" s="73"/>
      <c r="AY107" s="68"/>
      <c r="AZ107" s="73"/>
      <c r="BA107" s="69"/>
      <c r="BB107" s="69"/>
      <c r="BC107" s="69"/>
      <c r="BD107" s="69"/>
      <c r="BE107" s="88"/>
      <c r="BF107" s="87"/>
      <c r="BG107" s="87"/>
      <c r="BH107" s="87"/>
      <c r="BI107" s="82"/>
      <c r="BJ107" s="82"/>
      <c r="BK107" s="82"/>
      <c r="BL107" s="82"/>
      <c r="BM107" s="82"/>
      <c r="BN107" s="82"/>
      <c r="BO107" s="69"/>
      <c r="BP107" s="82"/>
      <c r="BQ107" s="69"/>
      <c r="BR107" s="69"/>
      <c r="BS107" s="69"/>
      <c r="BT107" s="69"/>
      <c r="BU107" s="69"/>
      <c r="BV107" s="69"/>
    </row>
    <row r="108" spans="1:81" s="13" customFormat="1" ht="21" customHeight="1" x14ac:dyDescent="0.95">
      <c r="A108" s="69"/>
      <c r="B108" s="69"/>
      <c r="C108" s="69"/>
      <c r="D108" s="69"/>
      <c r="E108" s="68"/>
      <c r="F108" s="90"/>
      <c r="G108" s="90"/>
      <c r="H108" s="90"/>
      <c r="I108" s="90"/>
      <c r="J108" s="90"/>
      <c r="K108" s="90"/>
      <c r="L108" s="90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72"/>
      <c r="AE108" s="73"/>
      <c r="AF108" s="73"/>
      <c r="AG108" s="73"/>
      <c r="AH108" s="73"/>
      <c r="AI108" s="73"/>
      <c r="AJ108" s="73"/>
      <c r="AK108" s="72"/>
      <c r="AL108" s="72"/>
      <c r="AM108" s="72"/>
      <c r="AN108" s="72"/>
      <c r="AO108" s="72"/>
      <c r="AP108" s="72"/>
      <c r="AQ108" s="73"/>
      <c r="AR108" s="73"/>
      <c r="AS108" s="75"/>
      <c r="AT108" s="75"/>
      <c r="AU108" s="75"/>
      <c r="AV108" s="75"/>
      <c r="AW108" s="73"/>
      <c r="AX108" s="73"/>
      <c r="AY108" s="68"/>
      <c r="AZ108" s="73"/>
      <c r="BA108" s="69"/>
      <c r="BB108" s="69"/>
      <c r="BC108" s="69"/>
      <c r="BD108" s="69"/>
      <c r="BE108" s="88"/>
      <c r="BF108" s="87"/>
      <c r="BG108" s="87"/>
      <c r="BH108" s="87"/>
      <c r="BI108" s="82"/>
      <c r="BJ108" s="82"/>
      <c r="BK108" s="82"/>
      <c r="BL108" s="82"/>
      <c r="BM108" s="82"/>
      <c r="BN108" s="82"/>
      <c r="BO108" s="69"/>
      <c r="BP108" s="82"/>
      <c r="BQ108" s="69"/>
      <c r="BR108" s="69"/>
      <c r="BS108" s="69"/>
      <c r="BT108" s="69"/>
      <c r="BU108" s="69"/>
      <c r="BV108" s="69"/>
    </row>
    <row r="109" spans="1:81" s="12" customFormat="1" ht="51" customHeight="1" x14ac:dyDescent="0.95">
      <c r="A109" s="60"/>
      <c r="B109" s="60"/>
      <c r="C109" s="60"/>
      <c r="D109" s="60"/>
      <c r="E109" s="77"/>
      <c r="F109" s="77"/>
      <c r="G109" s="77"/>
      <c r="H109" s="77"/>
      <c r="I109" s="78" t="s">
        <v>60</v>
      </c>
      <c r="J109" s="79"/>
      <c r="K109" s="76"/>
      <c r="L109" s="76"/>
      <c r="M109" s="80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3"/>
      <c r="BA109" s="87"/>
      <c r="BB109" s="87"/>
      <c r="BC109" s="87"/>
      <c r="BD109" s="88"/>
      <c r="BE109" s="89"/>
      <c r="BF109" s="62"/>
      <c r="BG109" s="62"/>
      <c r="BH109" s="85"/>
      <c r="BI109" s="82"/>
      <c r="BJ109" s="82"/>
      <c r="BK109" s="82"/>
      <c r="BL109" s="82"/>
      <c r="BM109" s="82"/>
      <c r="BN109" s="82"/>
      <c r="BO109" s="69"/>
      <c r="BP109" s="86"/>
      <c r="BQ109" s="69"/>
      <c r="BR109" s="69"/>
      <c r="BS109" s="62"/>
      <c r="BT109" s="62"/>
      <c r="BU109" s="62"/>
      <c r="BV109" s="62"/>
      <c r="BW109" s="14"/>
      <c r="BX109" s="14"/>
      <c r="BY109" s="14"/>
      <c r="BZ109" s="14"/>
      <c r="CA109" s="14"/>
      <c r="CB109" s="14"/>
      <c r="CC109" s="14"/>
    </row>
    <row r="110" spans="1:81" s="12" customFormat="1" ht="46" x14ac:dyDescent="0.95">
      <c r="A110" s="60"/>
      <c r="B110" s="60"/>
      <c r="C110" s="60"/>
      <c r="D110" s="60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3"/>
      <c r="BA110" s="87"/>
      <c r="BB110" s="87"/>
      <c r="BC110" s="87"/>
      <c r="BD110" s="88"/>
      <c r="BE110" s="89"/>
      <c r="BF110" s="62"/>
      <c r="BG110" s="62"/>
      <c r="BH110" s="85"/>
      <c r="BI110" s="82"/>
      <c r="BJ110" s="82"/>
      <c r="BK110" s="82"/>
      <c r="BL110" s="82"/>
      <c r="BM110" s="82"/>
      <c r="BN110" s="82"/>
      <c r="BO110" s="69"/>
      <c r="BP110" s="86"/>
      <c r="BQ110" s="69"/>
      <c r="BR110" s="69"/>
      <c r="BS110" s="62"/>
      <c r="BT110" s="62"/>
      <c r="BU110" s="62"/>
      <c r="BV110" s="62"/>
      <c r="BW110" s="14"/>
      <c r="BX110" s="14"/>
      <c r="BY110" s="14"/>
      <c r="BZ110" s="14"/>
      <c r="CA110" s="14"/>
      <c r="CB110" s="14"/>
      <c r="CC110" s="14"/>
    </row>
    <row r="111" spans="1:81" s="12" customFormat="1" ht="52.75" customHeight="1" x14ac:dyDescent="0.95">
      <c r="A111" s="60"/>
      <c r="B111" s="60"/>
      <c r="C111" s="60"/>
      <c r="D111" s="60"/>
      <c r="E111" s="91" t="s">
        <v>149</v>
      </c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9"/>
      <c r="BR111" s="69"/>
      <c r="BS111" s="62"/>
      <c r="BT111" s="62"/>
      <c r="BU111" s="62"/>
      <c r="BV111" s="62"/>
      <c r="BW111" s="14"/>
      <c r="BX111" s="14"/>
      <c r="BY111" s="14"/>
      <c r="BZ111" s="14"/>
      <c r="CA111" s="14"/>
      <c r="CB111" s="14"/>
      <c r="CC111" s="14"/>
    </row>
    <row r="112" spans="1:81" s="12" customFormat="1" ht="52.75" customHeight="1" x14ac:dyDescent="0.95">
      <c r="A112" s="60"/>
      <c r="B112" s="60"/>
      <c r="C112" s="60"/>
      <c r="D112" s="60"/>
      <c r="E112" s="92" t="s">
        <v>255</v>
      </c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62"/>
      <c r="BB112" s="62"/>
      <c r="BC112" s="62"/>
      <c r="BD112" s="62"/>
      <c r="BE112" s="88"/>
      <c r="BF112" s="87"/>
      <c r="BG112" s="87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2"/>
      <c r="BT112" s="62"/>
      <c r="BU112" s="62"/>
      <c r="BV112" s="62"/>
      <c r="BW112" s="14"/>
      <c r="BX112" s="14"/>
      <c r="BY112" s="14"/>
      <c r="BZ112" s="14"/>
      <c r="CA112" s="14"/>
      <c r="CB112" s="14"/>
      <c r="CC112" s="14"/>
    </row>
    <row r="113" spans="1:87" s="9" customFormat="1" ht="37.5" customHeight="1" x14ac:dyDescent="0.65">
      <c r="A113" s="93"/>
      <c r="B113" s="93"/>
      <c r="C113" s="93"/>
      <c r="D113" s="93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17"/>
      <c r="BX113" s="18"/>
      <c r="BY113" s="18"/>
      <c r="BZ113" s="18"/>
      <c r="CA113" s="18"/>
      <c r="CB113" s="18"/>
      <c r="CC113" s="18"/>
      <c r="CD113" s="17"/>
      <c r="CE113" s="17"/>
      <c r="CF113" s="17"/>
      <c r="CG113" s="17"/>
      <c r="CH113" s="17"/>
      <c r="CI113" s="17"/>
    </row>
    <row r="114" spans="1:87" s="7" customFormat="1" ht="37" customHeight="1" x14ac:dyDescent="0.5">
      <c r="A114" s="48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6"/>
      <c r="AW114" s="6"/>
      <c r="AX114" s="6"/>
      <c r="AY114" s="6"/>
      <c r="AZ114" s="6"/>
      <c r="BA114" s="6"/>
      <c r="BB114" s="6"/>
    </row>
  </sheetData>
  <mergeCells count="624">
    <mergeCell ref="BO26:BO30"/>
    <mergeCell ref="BG76:BN76"/>
    <mergeCell ref="A2:BP2"/>
    <mergeCell ref="A3:BP3"/>
    <mergeCell ref="AH8:AT8"/>
    <mergeCell ref="I88:BF88"/>
    <mergeCell ref="I89:BF89"/>
    <mergeCell ref="I90:BF90"/>
    <mergeCell ref="C66:AC66"/>
    <mergeCell ref="P67:S67"/>
    <mergeCell ref="P68:S68"/>
    <mergeCell ref="T67:W67"/>
    <mergeCell ref="T68:W68"/>
    <mergeCell ref="AY66:BN66"/>
    <mergeCell ref="AY67:BN68"/>
    <mergeCell ref="I77:BF77"/>
    <mergeCell ref="I78:BF78"/>
    <mergeCell ref="I79:BF79"/>
    <mergeCell ref="I80:BF80"/>
    <mergeCell ref="I81:BF81"/>
    <mergeCell ref="B89:H89"/>
    <mergeCell ref="B83:H83"/>
    <mergeCell ref="B88:H88"/>
    <mergeCell ref="I76:BF76"/>
    <mergeCell ref="E106:Y107"/>
    <mergeCell ref="B79:H79"/>
    <mergeCell ref="B80:H80"/>
    <mergeCell ref="I82:BF82"/>
    <mergeCell ref="I83:BF83"/>
    <mergeCell ref="I84:BF84"/>
    <mergeCell ref="I85:BF85"/>
    <mergeCell ref="I86:BF86"/>
    <mergeCell ref="I87:BF87"/>
    <mergeCell ref="B81:H81"/>
    <mergeCell ref="B82:H82"/>
    <mergeCell ref="E96:BQ96"/>
    <mergeCell ref="E102:AE102"/>
    <mergeCell ref="E92:BL92"/>
    <mergeCell ref="E94:BL94"/>
    <mergeCell ref="B90:H90"/>
    <mergeCell ref="BG87:BN87"/>
    <mergeCell ref="BG88:BN88"/>
    <mergeCell ref="BG89:BN89"/>
    <mergeCell ref="BG90:BN90"/>
    <mergeCell ref="BG79:BN79"/>
    <mergeCell ref="BG80:BN80"/>
    <mergeCell ref="BG81:BN81"/>
    <mergeCell ref="BG82:BN82"/>
    <mergeCell ref="BG83:BN83"/>
    <mergeCell ref="BG84:BN84"/>
    <mergeCell ref="BG85:BN85"/>
    <mergeCell ref="BG86:BN86"/>
    <mergeCell ref="B76:H76"/>
    <mergeCell ref="B77:H77"/>
    <mergeCell ref="B78:H78"/>
    <mergeCell ref="B84:H84"/>
    <mergeCell ref="B85:H85"/>
    <mergeCell ref="B86:H86"/>
    <mergeCell ref="BG77:BN77"/>
    <mergeCell ref="BG78:BN78"/>
    <mergeCell ref="B87:H87"/>
    <mergeCell ref="C54:E54"/>
    <mergeCell ref="C55:E55"/>
    <mergeCell ref="C56:E56"/>
    <mergeCell ref="C57:E57"/>
    <mergeCell ref="BC53:BD53"/>
    <mergeCell ref="BE53:BF53"/>
    <mergeCell ref="I71:BF71"/>
    <mergeCell ref="I72:BF72"/>
    <mergeCell ref="I73:BF73"/>
    <mergeCell ref="AW53:AX53"/>
    <mergeCell ref="BA53:BB53"/>
    <mergeCell ref="B70:BP70"/>
    <mergeCell ref="X67:AC67"/>
    <mergeCell ref="AD66:AX66"/>
    <mergeCell ref="C67:O67"/>
    <mergeCell ref="AD67:AJ67"/>
    <mergeCell ref="AK67:AQ67"/>
    <mergeCell ref="AK64:AL64"/>
    <mergeCell ref="AM64:AN64"/>
    <mergeCell ref="AO64:AP64"/>
    <mergeCell ref="AQ64:AR64"/>
    <mergeCell ref="AS64:AT64"/>
    <mergeCell ref="AU64:AV64"/>
    <mergeCell ref="BG73:BN73"/>
    <mergeCell ref="BG53:BH53"/>
    <mergeCell ref="BG74:BN74"/>
    <mergeCell ref="BG75:BN75"/>
    <mergeCell ref="B71:H71"/>
    <mergeCell ref="B72:H72"/>
    <mergeCell ref="B73:H73"/>
    <mergeCell ref="C59:AJ59"/>
    <mergeCell ref="C60:AJ60"/>
    <mergeCell ref="C61:AJ61"/>
    <mergeCell ref="C62:AJ62"/>
    <mergeCell ref="C63:AJ63"/>
    <mergeCell ref="C64:AJ64"/>
    <mergeCell ref="I74:BF74"/>
    <mergeCell ref="I75:BF75"/>
    <mergeCell ref="B74:H74"/>
    <mergeCell ref="B75:H75"/>
    <mergeCell ref="AR67:AX67"/>
    <mergeCell ref="AW64:BB64"/>
    <mergeCell ref="AK63:AL63"/>
    <mergeCell ref="AM63:AN63"/>
    <mergeCell ref="F54:AF54"/>
    <mergeCell ref="F55:AF55"/>
    <mergeCell ref="F56:AF56"/>
    <mergeCell ref="F48:AF48"/>
    <mergeCell ref="F49:AF49"/>
    <mergeCell ref="AO33:AP33"/>
    <mergeCell ref="AQ33:AR33"/>
    <mergeCell ref="AS33:AT33"/>
    <mergeCell ref="BC34:BD34"/>
    <mergeCell ref="C68:O68"/>
    <mergeCell ref="BG71:BN71"/>
    <mergeCell ref="BG72:BN72"/>
    <mergeCell ref="BI51:BN51"/>
    <mergeCell ref="BI52:BN52"/>
    <mergeCell ref="BI53:BN53"/>
    <mergeCell ref="F40:AF40"/>
    <mergeCell ref="F41:AF41"/>
    <mergeCell ref="F42:AF42"/>
    <mergeCell ref="F43:AF43"/>
    <mergeCell ref="F44:AF44"/>
    <mergeCell ref="F45:AF45"/>
    <mergeCell ref="F46:AF46"/>
    <mergeCell ref="F47:AF47"/>
    <mergeCell ref="F50:AF50"/>
    <mergeCell ref="F51:AF51"/>
    <mergeCell ref="F52:AF52"/>
    <mergeCell ref="F53:AF53"/>
    <mergeCell ref="F26:AF30"/>
    <mergeCell ref="F31:AF31"/>
    <mergeCell ref="F32:AF32"/>
    <mergeCell ref="F33:AF33"/>
    <mergeCell ref="F34:AF34"/>
    <mergeCell ref="F35:AF35"/>
    <mergeCell ref="F36:AF36"/>
    <mergeCell ref="F37:AF37"/>
    <mergeCell ref="F38:AF38"/>
    <mergeCell ref="C26:E30"/>
    <mergeCell ref="C31:E31"/>
    <mergeCell ref="C32:E32"/>
    <mergeCell ref="C33:E33"/>
    <mergeCell ref="C34:E34"/>
    <mergeCell ref="C35:E35"/>
    <mergeCell ref="C36:E36"/>
    <mergeCell ref="C37:E37"/>
    <mergeCell ref="C38:E38"/>
    <mergeCell ref="BI40:BN40"/>
    <mergeCell ref="BI41:BN41"/>
    <mergeCell ref="BI42:BN42"/>
    <mergeCell ref="BI43:BN43"/>
    <mergeCell ref="BI44:BN44"/>
    <mergeCell ref="BI45:BN45"/>
    <mergeCell ref="BI46:BN46"/>
    <mergeCell ref="BC43:BD43"/>
    <mergeCell ref="BE43:BF43"/>
    <mergeCell ref="BG43:BH43"/>
    <mergeCell ref="BC44:BD44"/>
    <mergeCell ref="BE44:BF44"/>
    <mergeCell ref="BE42:BF42"/>
    <mergeCell ref="BG42:BH42"/>
    <mergeCell ref="BG44:BH44"/>
    <mergeCell ref="BI39:BN39"/>
    <mergeCell ref="BI31:BN31"/>
    <mergeCell ref="BI32:BN32"/>
    <mergeCell ref="BI33:BN33"/>
    <mergeCell ref="AW26:BH26"/>
    <mergeCell ref="AW32:AX32"/>
    <mergeCell ref="BC32:BD32"/>
    <mergeCell ref="BG33:BH33"/>
    <mergeCell ref="BD17:BE17"/>
    <mergeCell ref="BF17:BG17"/>
    <mergeCell ref="BE32:BF32"/>
    <mergeCell ref="BG32:BH32"/>
    <mergeCell ref="BH17:BI17"/>
    <mergeCell ref="BA33:BB33"/>
    <mergeCell ref="BC33:BD33"/>
    <mergeCell ref="BE33:BF33"/>
    <mergeCell ref="BA32:BB32"/>
    <mergeCell ref="BG31:BH31"/>
    <mergeCell ref="AS53:AT53"/>
    <mergeCell ref="AU53:AV53"/>
    <mergeCell ref="BE34:BF34"/>
    <mergeCell ref="BG34:BH34"/>
    <mergeCell ref="BE36:BF36"/>
    <mergeCell ref="BE37:BF37"/>
    <mergeCell ref="BE35:BF35"/>
    <mergeCell ref="BG36:BH36"/>
    <mergeCell ref="BE38:BF38"/>
    <mergeCell ref="BG38:BH38"/>
    <mergeCell ref="AI33:AJ33"/>
    <mergeCell ref="AK33:AL33"/>
    <mergeCell ref="AM33:AN33"/>
    <mergeCell ref="AG53:AH53"/>
    <mergeCell ref="AI53:AJ53"/>
    <mergeCell ref="AK53:AL53"/>
    <mergeCell ref="AM53:AN53"/>
    <mergeCell ref="AO53:AP53"/>
    <mergeCell ref="AQ53:AR53"/>
    <mergeCell ref="C47:E47"/>
    <mergeCell ref="C53:E53"/>
    <mergeCell ref="C40:E40"/>
    <mergeCell ref="C41:E41"/>
    <mergeCell ref="C42:E42"/>
    <mergeCell ref="C43:E43"/>
    <mergeCell ref="C44:E44"/>
    <mergeCell ref="C45:E45"/>
    <mergeCell ref="C46:E46"/>
    <mergeCell ref="AW51:AX51"/>
    <mergeCell ref="AU52:AV52"/>
    <mergeCell ref="AW42:AX42"/>
    <mergeCell ref="AW52:AX52"/>
    <mergeCell ref="AU51:AV51"/>
    <mergeCell ref="AM42:AN42"/>
    <mergeCell ref="AO42:AP42"/>
    <mergeCell ref="AQ42:AR42"/>
    <mergeCell ref="AS42:AT42"/>
    <mergeCell ref="AU42:AV42"/>
    <mergeCell ref="AW43:AX43"/>
    <mergeCell ref="AM44:AN44"/>
    <mergeCell ref="AO44:AP44"/>
    <mergeCell ref="AQ44:AR44"/>
    <mergeCell ref="AS44:AT44"/>
    <mergeCell ref="AU44:AV44"/>
    <mergeCell ref="AO31:AP31"/>
    <mergeCell ref="AQ31:AR31"/>
    <mergeCell ref="AS31:AT31"/>
    <mergeCell ref="AU31:AV31"/>
    <mergeCell ref="AW31:AX31"/>
    <mergeCell ref="AY31:AZ31"/>
    <mergeCell ref="AG34:AH34"/>
    <mergeCell ref="AI34:AJ34"/>
    <mergeCell ref="AK34:AL34"/>
    <mergeCell ref="AY34:AZ34"/>
    <mergeCell ref="AG31:AH31"/>
    <mergeCell ref="AI31:AJ31"/>
    <mergeCell ref="AK31:AL31"/>
    <mergeCell ref="AM31:AN31"/>
    <mergeCell ref="AM32:AN32"/>
    <mergeCell ref="AO32:AP32"/>
    <mergeCell ref="AQ32:AR32"/>
    <mergeCell ref="AS32:AT32"/>
    <mergeCell ref="AU32:AV32"/>
    <mergeCell ref="AY32:AZ32"/>
    <mergeCell ref="AU33:AV33"/>
    <mergeCell ref="AW33:AX33"/>
    <mergeCell ref="AY33:AZ33"/>
    <mergeCell ref="AG33:AH33"/>
    <mergeCell ref="AG37:AH37"/>
    <mergeCell ref="AI37:AJ37"/>
    <mergeCell ref="AK37:AL37"/>
    <mergeCell ref="BA36:BB36"/>
    <mergeCell ref="AY37:AZ37"/>
    <mergeCell ref="BA37:BB37"/>
    <mergeCell ref="AS37:AT37"/>
    <mergeCell ref="AU37:AV37"/>
    <mergeCell ref="AW37:AX37"/>
    <mergeCell ref="BA34:BB34"/>
    <mergeCell ref="AM34:AN34"/>
    <mergeCell ref="AO34:AP34"/>
    <mergeCell ref="AQ34:AR34"/>
    <mergeCell ref="AS34:AT34"/>
    <mergeCell ref="AU34:AV34"/>
    <mergeCell ref="AW34:AX34"/>
    <mergeCell ref="AO36:AP36"/>
    <mergeCell ref="AQ36:AR36"/>
    <mergeCell ref="AU36:AV36"/>
    <mergeCell ref="AW36:AX36"/>
    <mergeCell ref="AY36:AZ36"/>
    <mergeCell ref="BA35:BB35"/>
    <mergeCell ref="AY35:AZ35"/>
    <mergeCell ref="BC51:BD51"/>
    <mergeCell ref="BE51:BF51"/>
    <mergeCell ref="BG51:BH51"/>
    <mergeCell ref="BA52:BB52"/>
    <mergeCell ref="BC52:BD52"/>
    <mergeCell ref="BE52:BF52"/>
    <mergeCell ref="BG52:BH52"/>
    <mergeCell ref="AY52:AZ52"/>
    <mergeCell ref="BE48:BF48"/>
    <mergeCell ref="BG48:BH48"/>
    <mergeCell ref="BC50:BD50"/>
    <mergeCell ref="BA50:BB50"/>
    <mergeCell ref="AY51:AZ51"/>
    <mergeCell ref="BA51:BB51"/>
    <mergeCell ref="BW22:CX22"/>
    <mergeCell ref="BV23:CW23"/>
    <mergeCell ref="AG40:AH40"/>
    <mergeCell ref="AI40:AJ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BG40:BH40"/>
    <mergeCell ref="BI34:BN34"/>
    <mergeCell ref="BI35:BN35"/>
    <mergeCell ref="BI36:BN36"/>
    <mergeCell ref="BI37:BN37"/>
    <mergeCell ref="BI38:BN38"/>
    <mergeCell ref="BA31:BB31"/>
    <mergeCell ref="BC31:BD31"/>
    <mergeCell ref="BE31:BF31"/>
    <mergeCell ref="BL13:BM16"/>
    <mergeCell ref="AT16:AU16"/>
    <mergeCell ref="BN13:BN16"/>
    <mergeCell ref="BF18:BG18"/>
    <mergeCell ref="BH18:BI18"/>
    <mergeCell ref="BJ18:BK18"/>
    <mergeCell ref="BL18:BM18"/>
    <mergeCell ref="BE30:BF30"/>
    <mergeCell ref="BG30:BH30"/>
    <mergeCell ref="AW28:BB28"/>
    <mergeCell ref="BC28:BH28"/>
    <mergeCell ref="AW29:AX29"/>
    <mergeCell ref="AY29:BB29"/>
    <mergeCell ref="BC29:BD29"/>
    <mergeCell ref="BE29:BH29"/>
    <mergeCell ref="BL17:BM17"/>
    <mergeCell ref="BD18:BE18"/>
    <mergeCell ref="BJ17:BK17"/>
    <mergeCell ref="BI26:BN30"/>
    <mergeCell ref="BO13:BO16"/>
    <mergeCell ref="BC30:BD30"/>
    <mergeCell ref="BP17:BQ17"/>
    <mergeCell ref="AG32:AH32"/>
    <mergeCell ref="AI32:AJ32"/>
    <mergeCell ref="AK32:AL32"/>
    <mergeCell ref="AY53:AZ53"/>
    <mergeCell ref="B13:B16"/>
    <mergeCell ref="C13:F13"/>
    <mergeCell ref="H13:J13"/>
    <mergeCell ref="L13:O13"/>
    <mergeCell ref="P13:S13"/>
    <mergeCell ref="U13:W13"/>
    <mergeCell ref="Y13:AA13"/>
    <mergeCell ref="BJ13:BK16"/>
    <mergeCell ref="BD13:BE16"/>
    <mergeCell ref="AC13:AF13"/>
    <mergeCell ref="AH13:AJ13"/>
    <mergeCell ref="AL13:AO13"/>
    <mergeCell ref="AP13:AS13"/>
    <mergeCell ref="AV13:AX13"/>
    <mergeCell ref="AZ13:BC13"/>
    <mergeCell ref="BF13:BG16"/>
    <mergeCell ref="BH13:BI16"/>
    <mergeCell ref="C12:E12"/>
    <mergeCell ref="AT13:AU13"/>
    <mergeCell ref="AT14:AU14"/>
    <mergeCell ref="AT15:AU15"/>
    <mergeCell ref="BS18:BT18"/>
    <mergeCell ref="BU18:BV18"/>
    <mergeCell ref="BW18:BX18"/>
    <mergeCell ref="AG26:AH30"/>
    <mergeCell ref="AI26:AJ30"/>
    <mergeCell ref="AK26:AV26"/>
    <mergeCell ref="BR17:BS17"/>
    <mergeCell ref="BT17:BU17"/>
    <mergeCell ref="BV17:BW17"/>
    <mergeCell ref="AK27:AL30"/>
    <mergeCell ref="AM27:AN30"/>
    <mergeCell ref="AO27:AV27"/>
    <mergeCell ref="AW27:BH27"/>
    <mergeCell ref="AO28:AP30"/>
    <mergeCell ref="AQ28:AR30"/>
    <mergeCell ref="AS28:AT30"/>
    <mergeCell ref="AU28:AV30"/>
    <mergeCell ref="AW30:AX30"/>
    <mergeCell ref="AY30:AZ30"/>
    <mergeCell ref="BA30:BB30"/>
    <mergeCell ref="BC36:BD36"/>
    <mergeCell ref="BG37:BH37"/>
    <mergeCell ref="AO37:AP37"/>
    <mergeCell ref="AQ37:AR37"/>
    <mergeCell ref="BG35:BH35"/>
    <mergeCell ref="AO35:AP35"/>
    <mergeCell ref="AQ35:AR35"/>
    <mergeCell ref="AS35:AT35"/>
    <mergeCell ref="AU35:AV35"/>
    <mergeCell ref="AW35:AX35"/>
    <mergeCell ref="AG38:AH38"/>
    <mergeCell ref="AI38:AJ38"/>
    <mergeCell ref="AK38:AL38"/>
    <mergeCell ref="AM38:AN38"/>
    <mergeCell ref="BC37:BD37"/>
    <mergeCell ref="AG35:AH35"/>
    <mergeCell ref="AI35:AJ35"/>
    <mergeCell ref="AK35:AL35"/>
    <mergeCell ref="BC35:BD35"/>
    <mergeCell ref="AG36:AH36"/>
    <mergeCell ref="AI36:AJ36"/>
    <mergeCell ref="AK36:AL36"/>
    <mergeCell ref="AM36:AN36"/>
    <mergeCell ref="AM37:AN37"/>
    <mergeCell ref="AM35:AN35"/>
    <mergeCell ref="BA38:BB38"/>
    <mergeCell ref="BC38:BD38"/>
    <mergeCell ref="AO38:AP38"/>
    <mergeCell ref="AQ38:AR38"/>
    <mergeCell ref="AS38:AT38"/>
    <mergeCell ref="AU38:AV38"/>
    <mergeCell ref="AW38:AX38"/>
    <mergeCell ref="AY38:AZ38"/>
    <mergeCell ref="AS36:AT36"/>
    <mergeCell ref="BE41:BF41"/>
    <mergeCell ref="BG41:BH41"/>
    <mergeCell ref="AO41:AP41"/>
    <mergeCell ref="AQ41:AR41"/>
    <mergeCell ref="AS41:AT41"/>
    <mergeCell ref="AU41:AV41"/>
    <mergeCell ref="AW41:AX41"/>
    <mergeCell ref="AY41:AZ41"/>
    <mergeCell ref="C39:E39"/>
    <mergeCell ref="AY39:AZ39"/>
    <mergeCell ref="BA39:BB39"/>
    <mergeCell ref="BC39:BD39"/>
    <mergeCell ref="BE39:BF39"/>
    <mergeCell ref="BG39:BH39"/>
    <mergeCell ref="AM39:AN39"/>
    <mergeCell ref="AO39:AP39"/>
    <mergeCell ref="AQ39:AR39"/>
    <mergeCell ref="AS39:AT39"/>
    <mergeCell ref="AU39:AV39"/>
    <mergeCell ref="AW39:AX39"/>
    <mergeCell ref="F39:AF39"/>
    <mergeCell ref="AG39:AH39"/>
    <mergeCell ref="AI39:AJ39"/>
    <mergeCell ref="AK39:AL39"/>
    <mergeCell ref="AG41:AH41"/>
    <mergeCell ref="AI41:AJ41"/>
    <mergeCell ref="AK41:AL41"/>
    <mergeCell ref="AM41:AN41"/>
    <mergeCell ref="AY42:AZ42"/>
    <mergeCell ref="BA42:BB42"/>
    <mergeCell ref="BC42:BD42"/>
    <mergeCell ref="AG42:AH42"/>
    <mergeCell ref="AI42:AJ42"/>
    <mergeCell ref="AK42:AL42"/>
    <mergeCell ref="BA41:BB41"/>
    <mergeCell ref="BC41:BD41"/>
    <mergeCell ref="AW44:AX44"/>
    <mergeCell ref="AG44:AH44"/>
    <mergeCell ref="AI44:AJ44"/>
    <mergeCell ref="AK44:AL44"/>
    <mergeCell ref="BA43:BB43"/>
    <mergeCell ref="AG43:AH43"/>
    <mergeCell ref="AI43:AJ43"/>
    <mergeCell ref="AK43:AL43"/>
    <mergeCell ref="AM43:AN43"/>
    <mergeCell ref="AY44:AZ44"/>
    <mergeCell ref="BA44:BB44"/>
    <mergeCell ref="AO43:AP43"/>
    <mergeCell ref="AQ43:AR43"/>
    <mergeCell ref="AS43:AT43"/>
    <mergeCell ref="AU43:AV43"/>
    <mergeCell ref="AY43:AZ43"/>
    <mergeCell ref="AG45:AH45"/>
    <mergeCell ref="AI45:AJ45"/>
    <mergeCell ref="AK45:AL45"/>
    <mergeCell ref="AM45:AN45"/>
    <mergeCell ref="AY46:AZ46"/>
    <mergeCell ref="BA46:BB46"/>
    <mergeCell ref="BC46:BD46"/>
    <mergeCell ref="BE46:BF46"/>
    <mergeCell ref="BG46:BH46"/>
    <mergeCell ref="AM46:AN46"/>
    <mergeCell ref="AO46:AP46"/>
    <mergeCell ref="BA45:BB45"/>
    <mergeCell ref="BC45:BD45"/>
    <mergeCell ref="BE45:BF45"/>
    <mergeCell ref="BG45:BH45"/>
    <mergeCell ref="AO45:AP45"/>
    <mergeCell ref="AQ45:AR45"/>
    <mergeCell ref="AS45:AT45"/>
    <mergeCell ref="AU45:AV45"/>
    <mergeCell ref="AW45:AX45"/>
    <mergeCell ref="AY45:AZ45"/>
    <mergeCell ref="AG47:AH47"/>
    <mergeCell ref="AI47:AJ47"/>
    <mergeCell ref="AK47:AL47"/>
    <mergeCell ref="AM47:AN47"/>
    <mergeCell ref="AQ46:AR46"/>
    <mergeCell ref="AS46:AT46"/>
    <mergeCell ref="AU46:AV46"/>
    <mergeCell ref="AW46:AX46"/>
    <mergeCell ref="AG48:AH48"/>
    <mergeCell ref="AI48:AJ48"/>
    <mergeCell ref="AK48:AL48"/>
    <mergeCell ref="AM48:AN48"/>
    <mergeCell ref="AO48:AP48"/>
    <mergeCell ref="AQ48:AR48"/>
    <mergeCell ref="AS48:AT48"/>
    <mergeCell ref="AU48:AV48"/>
    <mergeCell ref="AW48:AX48"/>
    <mergeCell ref="AG46:AH46"/>
    <mergeCell ref="AI46:AJ46"/>
    <mergeCell ref="AK46:AL46"/>
    <mergeCell ref="BI49:BN49"/>
    <mergeCell ref="BE50:BF50"/>
    <mergeCell ref="BG50:BH50"/>
    <mergeCell ref="AM50:AN50"/>
    <mergeCell ref="BE47:BF47"/>
    <mergeCell ref="BG47:BH47"/>
    <mergeCell ref="AO47:AP47"/>
    <mergeCell ref="AQ47:AR47"/>
    <mergeCell ref="AS47:AT47"/>
    <mergeCell ref="AU47:AV47"/>
    <mergeCell ref="AW47:AX47"/>
    <mergeCell ref="AY47:AZ47"/>
    <mergeCell ref="BA47:BB47"/>
    <mergeCell ref="BC47:BD47"/>
    <mergeCell ref="AY48:AZ48"/>
    <mergeCell ref="BA48:BB48"/>
    <mergeCell ref="BC48:BD48"/>
    <mergeCell ref="BI47:BN47"/>
    <mergeCell ref="BI50:BN50"/>
    <mergeCell ref="BI48:BN48"/>
    <mergeCell ref="AO50:AP50"/>
    <mergeCell ref="AQ50:AR50"/>
    <mergeCell ref="AS50:AT50"/>
    <mergeCell ref="AU50:AV50"/>
    <mergeCell ref="AG50:AH50"/>
    <mergeCell ref="AI50:AJ50"/>
    <mergeCell ref="AK50:AL50"/>
    <mergeCell ref="BA49:BB49"/>
    <mergeCell ref="BC49:BD49"/>
    <mergeCell ref="BE49:BF49"/>
    <mergeCell ref="BG49:BH49"/>
    <mergeCell ref="AO49:AP49"/>
    <mergeCell ref="AQ49:AR49"/>
    <mergeCell ref="AS49:AT49"/>
    <mergeCell ref="AU49:AV49"/>
    <mergeCell ref="AW49:AX49"/>
    <mergeCell ref="AY49:AZ49"/>
    <mergeCell ref="AG49:AH49"/>
    <mergeCell ref="AI49:AJ49"/>
    <mergeCell ref="AK49:AL49"/>
    <mergeCell ref="AM49:AN49"/>
    <mergeCell ref="AY50:AZ50"/>
    <mergeCell ref="AW50:AX50"/>
    <mergeCell ref="F57:AF57"/>
    <mergeCell ref="BC59:BD59"/>
    <mergeCell ref="BE59:BF59"/>
    <mergeCell ref="BG59:BH59"/>
    <mergeCell ref="AK59:AL59"/>
    <mergeCell ref="AM59:AN59"/>
    <mergeCell ref="AO59:AP59"/>
    <mergeCell ref="AQ59:AR59"/>
    <mergeCell ref="AS59:AT59"/>
    <mergeCell ref="AU59:AV59"/>
    <mergeCell ref="AW59:AX59"/>
    <mergeCell ref="AY59:AZ59"/>
    <mergeCell ref="BA59:BB59"/>
    <mergeCell ref="AG52:AH52"/>
    <mergeCell ref="AI52:AJ52"/>
    <mergeCell ref="AK52:AL52"/>
    <mergeCell ref="AM52:AN52"/>
    <mergeCell ref="AO52:AP52"/>
    <mergeCell ref="AQ52:AR52"/>
    <mergeCell ref="AS52:AT52"/>
    <mergeCell ref="AG51:AH51"/>
    <mergeCell ref="AU62:AV62"/>
    <mergeCell ref="AK60:AL60"/>
    <mergeCell ref="AM60:AN60"/>
    <mergeCell ref="AO60:AP60"/>
    <mergeCell ref="AQ60:AR60"/>
    <mergeCell ref="AO61:AP61"/>
    <mergeCell ref="AQ61:AR61"/>
    <mergeCell ref="AM51:AN51"/>
    <mergeCell ref="AO51:AP51"/>
    <mergeCell ref="AQ51:AR51"/>
    <mergeCell ref="AI51:AJ51"/>
    <mergeCell ref="AK51:AL51"/>
    <mergeCell ref="AS60:AT60"/>
    <mergeCell ref="AU60:AV60"/>
    <mergeCell ref="AG54:AH54"/>
    <mergeCell ref="AS51:AT51"/>
    <mergeCell ref="BC62:BH62"/>
    <mergeCell ref="AD68:AJ68"/>
    <mergeCell ref="AK68:AQ68"/>
    <mergeCell ref="AR68:AX68"/>
    <mergeCell ref="BI59:BN64"/>
    <mergeCell ref="AK61:AL61"/>
    <mergeCell ref="AM61:AN61"/>
    <mergeCell ref="BC63:BH63"/>
    <mergeCell ref="AW63:BB63"/>
    <mergeCell ref="AS63:AT63"/>
    <mergeCell ref="AU63:AV63"/>
    <mergeCell ref="AW61:BB61"/>
    <mergeCell ref="AW62:BB62"/>
    <mergeCell ref="BC61:BH61"/>
    <mergeCell ref="C52:E52"/>
    <mergeCell ref="B25:BP25"/>
    <mergeCell ref="C48:E48"/>
    <mergeCell ref="C49:E49"/>
    <mergeCell ref="C50:E50"/>
    <mergeCell ref="C51:E51"/>
    <mergeCell ref="X68:AC68"/>
    <mergeCell ref="BC64:BH64"/>
    <mergeCell ref="AI54:AJ54"/>
    <mergeCell ref="BI57:BN57"/>
    <mergeCell ref="AS61:AT61"/>
    <mergeCell ref="AU61:AV61"/>
    <mergeCell ref="AO63:AP63"/>
    <mergeCell ref="AQ63:AR63"/>
    <mergeCell ref="BI54:BN54"/>
    <mergeCell ref="BI55:BN55"/>
    <mergeCell ref="BI56:BN56"/>
    <mergeCell ref="AK62:AL62"/>
    <mergeCell ref="AM62:AN62"/>
    <mergeCell ref="AO62:AP62"/>
    <mergeCell ref="AQ62:AR62"/>
    <mergeCell ref="AS62:AT62"/>
    <mergeCell ref="AW60:BB60"/>
    <mergeCell ref="BC60:BH60"/>
  </mergeCells>
  <printOptions horizontalCentered="1"/>
  <pageMargins left="0.19685039370078741" right="0.11811023622047245" top="0.19685039370078741" bottom="0.19685039370078741" header="0.39370078740157483" footer="0.31496062992125984"/>
  <pageSetup paperSize="9" scale="24" fitToHeight="0" orientation="portrait" r:id="rId1"/>
  <headerFooter alignWithMargins="0"/>
  <rowBreaks count="1" manualBreakCount="1">
    <brk id="68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118"/>
  <sheetViews>
    <sheetView showZeros="0" view="pageBreakPreview" topLeftCell="A105" zoomScale="40" zoomScaleNormal="25" zoomScaleSheetLayoutView="40" zoomScalePageLayoutView="25" workbookViewId="0">
      <selection activeCell="E117" sqref="E117"/>
    </sheetView>
  </sheetViews>
  <sheetFormatPr defaultColWidth="8.81640625" defaultRowHeight="14.5" x14ac:dyDescent="0.35"/>
  <cols>
    <col min="1" max="1" width="1.1796875" customWidth="1"/>
    <col min="3" max="3" width="6.36328125" customWidth="1"/>
    <col min="4" max="23" width="5.81640625" customWidth="1"/>
    <col min="24" max="24" width="4.81640625" customWidth="1"/>
    <col min="25" max="25" width="3.81640625" customWidth="1"/>
    <col min="26" max="29" width="6.36328125" customWidth="1"/>
    <col min="30" max="30" width="8.6328125" customWidth="1"/>
    <col min="31" max="45" width="6.36328125" customWidth="1"/>
    <col min="46" max="46" width="8" customWidth="1"/>
    <col min="47" max="51" width="6.36328125" customWidth="1"/>
    <col min="52" max="52" width="8.36328125" customWidth="1"/>
    <col min="53" max="55" width="6.36328125" customWidth="1"/>
    <col min="56" max="56" width="6.6328125" customWidth="1"/>
    <col min="57" max="57" width="3.453125" customWidth="1"/>
    <col min="58" max="58" width="8" customWidth="1"/>
    <col min="59" max="59" width="7.1796875" customWidth="1"/>
    <col min="60" max="60" width="6.81640625" customWidth="1"/>
    <col min="61" max="61" width="7.1796875" customWidth="1"/>
    <col min="62" max="62" width="8" customWidth="1"/>
    <col min="63" max="63" width="6.453125" customWidth="1"/>
    <col min="64" max="64" width="5" customWidth="1"/>
    <col min="65" max="65" width="5.81640625" customWidth="1"/>
    <col min="66" max="66" width="4.453125" customWidth="1"/>
    <col min="67" max="67" width="0.453125" customWidth="1"/>
  </cols>
  <sheetData>
    <row r="1" spans="1:71" ht="46" x14ac:dyDescent="0.35">
      <c r="A1" s="655" t="s">
        <v>56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  <c r="AV1" s="655"/>
      <c r="AW1" s="655"/>
      <c r="AX1" s="655"/>
      <c r="AY1" s="655"/>
      <c r="AZ1" s="655"/>
      <c r="BA1" s="655"/>
      <c r="BB1" s="655"/>
      <c r="BC1" s="655"/>
      <c r="BD1" s="655"/>
      <c r="BE1" s="655"/>
      <c r="BF1" s="655"/>
      <c r="BG1" s="655"/>
      <c r="BH1" s="655"/>
      <c r="BI1" s="655"/>
      <c r="BJ1" s="655"/>
      <c r="BK1" s="655"/>
      <c r="BL1" s="655"/>
      <c r="BM1" s="655"/>
      <c r="BN1" s="655"/>
      <c r="BO1" s="655"/>
      <c r="BP1" s="242"/>
      <c r="BQ1" s="242"/>
      <c r="BR1" s="242"/>
    </row>
    <row r="2" spans="1:71" ht="47.5" customHeight="1" x14ac:dyDescent="0.35">
      <c r="A2" s="655" t="s">
        <v>132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242"/>
      <c r="BQ2" s="242"/>
      <c r="BR2" s="242"/>
    </row>
    <row r="3" spans="1:71" ht="8.5" customHeight="1" x14ac:dyDescent="0.6">
      <c r="A3" s="20"/>
      <c r="B3" s="243"/>
      <c r="C3" s="243"/>
      <c r="D3" s="243"/>
      <c r="E3" s="243"/>
      <c r="F3" s="24"/>
      <c r="G3" s="23"/>
      <c r="H3" s="23"/>
      <c r="I3" s="23"/>
      <c r="J3" s="23"/>
      <c r="K3" s="23"/>
      <c r="L3" s="23"/>
      <c r="M3" s="23"/>
      <c r="N3" s="23"/>
      <c r="O3" s="23"/>
      <c r="P3" s="23"/>
      <c r="Q3" s="25"/>
      <c r="R3" s="25"/>
      <c r="S3" s="25"/>
      <c r="T3" s="25"/>
      <c r="U3" s="25"/>
      <c r="V3" s="26"/>
      <c r="W3" s="25"/>
      <c r="X3" s="25"/>
      <c r="Y3" s="25"/>
      <c r="Z3" s="25"/>
      <c r="AA3" s="20"/>
      <c r="AB3" s="27"/>
      <c r="AC3" s="20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44"/>
      <c r="BP3" s="244"/>
      <c r="BQ3" s="244"/>
      <c r="BR3" s="244"/>
    </row>
    <row r="4" spans="1:71" ht="46.25" customHeight="1" x14ac:dyDescent="1.05">
      <c r="A4" s="20"/>
      <c r="B4" s="243"/>
      <c r="C4" s="243"/>
      <c r="D4" s="243"/>
      <c r="E4" s="243"/>
      <c r="F4" s="23" t="s">
        <v>248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0"/>
      <c r="R4" s="671" t="s">
        <v>133</v>
      </c>
      <c r="S4" s="671"/>
      <c r="T4" s="671"/>
      <c r="U4" s="671"/>
      <c r="V4" s="671"/>
      <c r="W4" s="671"/>
      <c r="X4" s="671"/>
      <c r="Y4" s="671"/>
      <c r="Z4" s="671"/>
      <c r="AA4" s="671"/>
      <c r="AB4" s="671"/>
      <c r="AC4" s="671"/>
      <c r="AD4" s="671"/>
      <c r="AE4" s="671"/>
      <c r="AF4" s="671"/>
      <c r="AG4" s="671"/>
      <c r="AH4" s="671"/>
      <c r="AI4" s="671"/>
      <c r="AJ4" s="671"/>
      <c r="AK4" s="671"/>
      <c r="AL4" s="671"/>
      <c r="AM4" s="671"/>
      <c r="AN4" s="671"/>
      <c r="AO4" s="671"/>
      <c r="AP4" s="671"/>
      <c r="AQ4" s="671"/>
      <c r="AR4" s="671"/>
      <c r="AS4" s="671"/>
      <c r="AT4" s="671"/>
      <c r="AU4" s="671"/>
      <c r="AV4" s="671"/>
      <c r="AW4" s="671"/>
      <c r="AX4" s="671"/>
      <c r="AY4" s="245"/>
      <c r="AZ4" s="243"/>
      <c r="BA4" s="142"/>
      <c r="BB4" s="142"/>
      <c r="BC4" s="142"/>
      <c r="BD4" s="142"/>
      <c r="BE4" s="142"/>
      <c r="BF4" s="142"/>
      <c r="BG4" s="142"/>
      <c r="BH4" s="246"/>
      <c r="BI4" s="246"/>
      <c r="BJ4" s="142"/>
      <c r="BK4" s="142"/>
      <c r="BL4" s="142"/>
      <c r="BM4" s="142"/>
      <c r="BN4" s="243"/>
      <c r="BO4" s="247"/>
      <c r="BP4" s="248"/>
      <c r="BQ4" s="249"/>
      <c r="BR4" s="249"/>
    </row>
    <row r="5" spans="1:71" ht="52.25" customHeight="1" x14ac:dyDescent="0.85">
      <c r="A5" s="20"/>
      <c r="B5" s="243"/>
      <c r="C5" s="243"/>
      <c r="D5" s="243"/>
      <c r="E5" s="243"/>
      <c r="F5" s="24" t="s">
        <v>252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31"/>
      <c r="R5" s="31"/>
      <c r="S5" s="31"/>
      <c r="T5" s="31"/>
      <c r="U5" s="31"/>
      <c r="V5" s="31"/>
      <c r="W5" s="31"/>
      <c r="X5" s="31"/>
      <c r="Y5" s="31"/>
      <c r="Z5" s="31"/>
      <c r="AA5" s="32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142" t="s">
        <v>77</v>
      </c>
      <c r="AZ5" s="143"/>
      <c r="BA5" s="143"/>
      <c r="BB5" s="143"/>
      <c r="BC5" s="143"/>
      <c r="BD5" s="143"/>
      <c r="BE5" s="243"/>
      <c r="BF5" s="143"/>
      <c r="BG5" s="143"/>
      <c r="BH5" s="246"/>
      <c r="BI5" s="246"/>
      <c r="BJ5" s="143"/>
      <c r="BK5" s="143"/>
      <c r="BL5" s="143"/>
      <c r="BM5" s="143"/>
      <c r="BN5" s="243"/>
      <c r="BO5" s="250"/>
      <c r="BP5" s="103"/>
      <c r="BQ5" s="249"/>
      <c r="BR5" s="249"/>
    </row>
    <row r="6" spans="1:71" ht="93.75" customHeight="1" x14ac:dyDescent="0.9">
      <c r="A6" s="20"/>
      <c r="B6" s="243"/>
      <c r="C6" s="243"/>
      <c r="D6" s="243"/>
      <c r="E6" s="243"/>
      <c r="F6" s="24" t="s">
        <v>253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31"/>
      <c r="R6" s="31"/>
      <c r="S6" s="243"/>
      <c r="T6" s="136"/>
      <c r="U6" s="251"/>
      <c r="V6" s="251"/>
      <c r="W6" s="223" t="s">
        <v>124</v>
      </c>
      <c r="X6" s="223"/>
      <c r="Y6" s="224"/>
      <c r="Z6" s="224"/>
      <c r="AA6" s="224"/>
      <c r="AB6" s="224"/>
      <c r="AC6" s="225"/>
      <c r="AD6" s="224"/>
      <c r="AE6" s="656" t="s">
        <v>180</v>
      </c>
      <c r="AF6" s="656"/>
      <c r="AG6" s="656"/>
      <c r="AH6" s="656"/>
      <c r="AI6" s="656"/>
      <c r="AJ6" s="656"/>
      <c r="AK6" s="656"/>
      <c r="AL6" s="656"/>
      <c r="AM6" s="656"/>
      <c r="AN6" s="656"/>
      <c r="AO6" s="656"/>
      <c r="AP6" s="656"/>
      <c r="AQ6" s="656"/>
      <c r="AR6" s="226"/>
      <c r="AS6" s="226"/>
      <c r="AT6" s="226"/>
      <c r="AU6" s="226"/>
      <c r="AV6" s="226"/>
      <c r="AW6" s="226"/>
      <c r="AX6" s="226"/>
      <c r="AY6" s="144" t="s">
        <v>96</v>
      </c>
      <c r="AZ6" s="144"/>
      <c r="BA6" s="144"/>
      <c r="BB6" s="144"/>
      <c r="BC6" s="144"/>
      <c r="BD6" s="144"/>
      <c r="BE6" s="243"/>
      <c r="BF6" s="145" t="s">
        <v>192</v>
      </c>
      <c r="BG6" s="145"/>
      <c r="BH6" s="246"/>
      <c r="BI6" s="246"/>
      <c r="BJ6" s="145"/>
      <c r="BK6" s="145"/>
      <c r="BL6" s="145"/>
      <c r="BM6" s="145"/>
      <c r="BN6" s="243"/>
      <c r="BO6" s="252"/>
      <c r="BP6" s="102"/>
      <c r="BQ6" s="249"/>
      <c r="BR6" s="249"/>
      <c r="BS6" s="253"/>
    </row>
    <row r="7" spans="1:71" ht="14.5" customHeight="1" x14ac:dyDescent="0.85">
      <c r="A7" s="36"/>
      <c r="B7" s="243"/>
      <c r="C7" s="243"/>
      <c r="D7" s="243"/>
      <c r="E7" s="243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31"/>
      <c r="R7" s="31"/>
      <c r="S7" s="137"/>
      <c r="T7" s="37"/>
      <c r="U7" s="254"/>
      <c r="V7" s="254"/>
      <c r="W7" s="680" t="s">
        <v>181</v>
      </c>
      <c r="X7" s="680"/>
      <c r="Y7" s="680"/>
      <c r="Z7" s="680"/>
      <c r="AA7" s="680"/>
      <c r="AB7" s="680"/>
      <c r="AC7" s="680"/>
      <c r="AD7" s="680"/>
      <c r="AE7" s="680"/>
      <c r="AF7" s="680"/>
      <c r="AG7" s="680"/>
      <c r="AH7" s="680"/>
      <c r="AI7" s="680"/>
      <c r="AJ7" s="680"/>
      <c r="AK7" s="680"/>
      <c r="AL7" s="680"/>
      <c r="AM7" s="680"/>
      <c r="AN7" s="680"/>
      <c r="AO7" s="680"/>
      <c r="AP7" s="680"/>
      <c r="AQ7" s="680"/>
      <c r="AR7" s="680"/>
      <c r="AS7" s="364"/>
      <c r="AT7" s="364"/>
      <c r="AU7" s="364"/>
      <c r="AV7" s="364"/>
      <c r="AW7" s="364"/>
      <c r="AX7" s="255"/>
      <c r="AY7" s="146"/>
      <c r="AZ7" s="146"/>
      <c r="BA7" s="146"/>
      <c r="BB7" s="146"/>
      <c r="BC7" s="146"/>
      <c r="BD7" s="146"/>
      <c r="BE7" s="243"/>
      <c r="BF7" s="146"/>
      <c r="BG7" s="146"/>
      <c r="BH7" s="246"/>
      <c r="BI7" s="246"/>
      <c r="BJ7" s="147"/>
      <c r="BK7" s="145"/>
      <c r="BL7" s="146"/>
      <c r="BM7" s="147"/>
      <c r="BN7" s="243"/>
      <c r="BO7" s="256"/>
      <c r="BP7" s="241"/>
      <c r="BQ7" s="249"/>
      <c r="BR7" s="249"/>
    </row>
    <row r="8" spans="1:71" ht="37.25" customHeight="1" x14ac:dyDescent="0.85">
      <c r="A8" s="36"/>
      <c r="B8" s="243"/>
      <c r="C8" s="243"/>
      <c r="D8" s="243"/>
      <c r="E8" s="243"/>
      <c r="F8" s="24" t="s">
        <v>250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5"/>
      <c r="R8" s="25"/>
      <c r="S8" s="257"/>
      <c r="T8" s="257"/>
      <c r="U8" s="258"/>
      <c r="V8" s="36"/>
      <c r="W8" s="680"/>
      <c r="X8" s="680"/>
      <c r="Y8" s="680"/>
      <c r="Z8" s="680"/>
      <c r="AA8" s="680"/>
      <c r="AB8" s="680"/>
      <c r="AC8" s="680"/>
      <c r="AD8" s="680"/>
      <c r="AE8" s="680"/>
      <c r="AF8" s="680"/>
      <c r="AG8" s="680"/>
      <c r="AH8" s="680"/>
      <c r="AI8" s="680"/>
      <c r="AJ8" s="680"/>
      <c r="AK8" s="680"/>
      <c r="AL8" s="680"/>
      <c r="AM8" s="680"/>
      <c r="AN8" s="680"/>
      <c r="AO8" s="680"/>
      <c r="AP8" s="680"/>
      <c r="AQ8" s="680"/>
      <c r="AR8" s="680"/>
      <c r="AS8" s="259"/>
      <c r="AT8" s="259"/>
      <c r="AU8" s="259"/>
      <c r="AV8" s="259"/>
      <c r="AW8" s="259"/>
      <c r="AX8" s="259"/>
      <c r="AY8" s="142" t="s">
        <v>136</v>
      </c>
      <c r="AZ8" s="142"/>
      <c r="BA8" s="142"/>
      <c r="BB8" s="142"/>
      <c r="BC8" s="142"/>
      <c r="BD8" s="142"/>
      <c r="BE8" s="243"/>
      <c r="BF8" s="142"/>
      <c r="BG8" s="142"/>
      <c r="BH8" s="246"/>
      <c r="BI8" s="246"/>
      <c r="BJ8" s="142"/>
      <c r="BK8" s="142"/>
      <c r="BL8" s="142"/>
      <c r="BM8" s="142"/>
      <c r="BN8" s="243"/>
      <c r="BO8" s="247"/>
      <c r="BP8" s="104"/>
      <c r="BQ8" s="249"/>
      <c r="BR8" s="249"/>
    </row>
    <row r="9" spans="1:71" ht="46" x14ac:dyDescent="0.7">
      <c r="A9" s="36"/>
      <c r="B9" s="243"/>
      <c r="C9" s="243"/>
      <c r="D9" s="243"/>
      <c r="E9" s="243"/>
      <c r="F9" s="40" t="s">
        <v>254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5"/>
      <c r="R9" s="25"/>
      <c r="S9" s="25"/>
      <c r="T9" s="25"/>
      <c r="U9" s="25"/>
      <c r="V9" s="25"/>
      <c r="W9" s="25"/>
      <c r="X9" s="25"/>
      <c r="Y9" s="25"/>
      <c r="Z9" s="25"/>
      <c r="AA9" s="41"/>
      <c r="AB9" s="25"/>
      <c r="AC9" s="25"/>
      <c r="AD9" s="25"/>
      <c r="AE9" s="25"/>
      <c r="AF9" s="25"/>
      <c r="AG9" s="42"/>
      <c r="AH9" s="25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38"/>
      <c r="BG9" s="38"/>
      <c r="BH9" s="38"/>
      <c r="BI9" s="38"/>
      <c r="BJ9" s="38"/>
      <c r="BK9" s="38"/>
      <c r="BL9" s="38"/>
      <c r="BM9" s="38"/>
      <c r="BN9" s="243"/>
      <c r="BO9" s="260"/>
      <c r="BP9" s="261"/>
      <c r="BQ9" s="261"/>
      <c r="BR9" s="261"/>
    </row>
    <row r="10" spans="1:71" ht="10.75" customHeight="1" x14ac:dyDescent="0.5">
      <c r="A10" s="44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5"/>
      <c r="Z10" s="45"/>
      <c r="AA10" s="47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</row>
    <row r="11" spans="1:71" s="262" customFormat="1" ht="52.75" customHeight="1" thickBot="1" x14ac:dyDescent="1.05">
      <c r="A11" s="29"/>
      <c r="B11" s="149"/>
      <c r="C11" s="149"/>
      <c r="D11" s="149"/>
      <c r="E11" s="149"/>
      <c r="F11" s="149"/>
      <c r="G11" s="149"/>
      <c r="H11" s="149"/>
      <c r="I11" s="149" t="s">
        <v>61</v>
      </c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50"/>
      <c r="AM11" s="150"/>
      <c r="AN11" s="150"/>
      <c r="AO11" s="463" t="s">
        <v>62</v>
      </c>
      <c r="AP11" s="463"/>
      <c r="AQ11" s="463"/>
      <c r="AR11" s="463"/>
      <c r="AS11" s="463"/>
      <c r="AT11" s="463"/>
      <c r="AU11" s="463"/>
      <c r="AV11" s="463"/>
      <c r="AW11" s="463"/>
      <c r="AX11" s="463"/>
      <c r="AY11" s="463"/>
      <c r="AZ11" s="463"/>
      <c r="BA11" s="463"/>
      <c r="BB11" s="463"/>
      <c r="BC11" s="463"/>
      <c r="BD11" s="463"/>
      <c r="BE11" s="463"/>
      <c r="BF11" s="463"/>
      <c r="BG11" s="463"/>
      <c r="BH11" s="463"/>
      <c r="BI11" s="463"/>
      <c r="BJ11" s="463"/>
      <c r="BK11" s="463"/>
      <c r="BL11" s="672"/>
      <c r="BM11" s="151"/>
      <c r="BN11" s="151"/>
      <c r="BO11" s="151"/>
      <c r="BP11" s="151"/>
      <c r="BQ11" s="151"/>
      <c r="BR11" s="151"/>
    </row>
    <row r="12" spans="1:71" ht="57" customHeight="1" thickTop="1" x14ac:dyDescent="0.65">
      <c r="A12" s="44"/>
      <c r="B12" s="673" t="s">
        <v>26</v>
      </c>
      <c r="C12" s="676" t="s">
        <v>63</v>
      </c>
      <c r="D12" s="677"/>
      <c r="E12" s="677"/>
      <c r="F12" s="677"/>
      <c r="G12" s="117"/>
      <c r="H12" s="677" t="s">
        <v>64</v>
      </c>
      <c r="I12" s="677"/>
      <c r="J12" s="677"/>
      <c r="K12" s="118"/>
      <c r="L12" s="677" t="s">
        <v>65</v>
      </c>
      <c r="M12" s="677"/>
      <c r="N12" s="677"/>
      <c r="O12" s="677"/>
      <c r="P12" s="677" t="s">
        <v>66</v>
      </c>
      <c r="Q12" s="677"/>
      <c r="R12" s="677"/>
      <c r="S12" s="677"/>
      <c r="T12" s="118"/>
      <c r="U12" s="677" t="s">
        <v>67</v>
      </c>
      <c r="V12" s="677"/>
      <c r="W12" s="677"/>
      <c r="X12" s="678"/>
      <c r="Y12" s="679"/>
      <c r="Z12" s="677" t="s">
        <v>68</v>
      </c>
      <c r="AA12" s="677"/>
      <c r="AB12" s="677"/>
      <c r="AC12" s="119"/>
      <c r="AD12" s="677" t="s">
        <v>69</v>
      </c>
      <c r="AE12" s="677"/>
      <c r="AF12" s="677"/>
      <c r="AG12" s="677"/>
      <c r="AH12" s="119"/>
      <c r="AI12" s="677" t="s">
        <v>70</v>
      </c>
      <c r="AJ12" s="677"/>
      <c r="AK12" s="677"/>
      <c r="AL12" s="119"/>
      <c r="AM12" s="677" t="s">
        <v>71</v>
      </c>
      <c r="AN12" s="677"/>
      <c r="AO12" s="677"/>
      <c r="AP12" s="677"/>
      <c r="AQ12" s="677" t="s">
        <v>72</v>
      </c>
      <c r="AR12" s="677"/>
      <c r="AS12" s="677"/>
      <c r="AT12" s="677"/>
      <c r="AU12" s="263"/>
      <c r="AV12" s="677" t="s">
        <v>73</v>
      </c>
      <c r="AW12" s="677"/>
      <c r="AX12" s="677"/>
      <c r="AY12" s="118"/>
      <c r="AZ12" s="677" t="s">
        <v>74</v>
      </c>
      <c r="BA12" s="677"/>
      <c r="BB12" s="677"/>
      <c r="BC12" s="704"/>
      <c r="BD12" s="705" t="s">
        <v>147</v>
      </c>
      <c r="BE12" s="521"/>
      <c r="BF12" s="521" t="s">
        <v>148</v>
      </c>
      <c r="BG12" s="697" t="s">
        <v>193</v>
      </c>
      <c r="BH12" s="700" t="s">
        <v>29</v>
      </c>
      <c r="BI12" s="521" t="s">
        <v>131</v>
      </c>
      <c r="BJ12" s="521" t="s">
        <v>30</v>
      </c>
      <c r="BK12" s="497" t="s">
        <v>7</v>
      </c>
      <c r="BL12" s="264"/>
      <c r="BM12" s="44"/>
      <c r="BN12" s="44"/>
      <c r="BO12" s="124"/>
      <c r="BP12" s="249"/>
      <c r="BQ12" s="249"/>
      <c r="BR12" s="249"/>
    </row>
    <row r="13" spans="1:71" ht="150" customHeight="1" x14ac:dyDescent="0.55000000000000004">
      <c r="A13" s="44"/>
      <c r="B13" s="674"/>
      <c r="C13" s="265">
        <v>1</v>
      </c>
      <c r="D13" s="266">
        <v>8</v>
      </c>
      <c r="E13" s="266">
        <v>15</v>
      </c>
      <c r="F13" s="266">
        <v>22</v>
      </c>
      <c r="G13" s="130">
        <v>29</v>
      </c>
      <c r="H13" s="266">
        <v>6</v>
      </c>
      <c r="I13" s="266">
        <v>13</v>
      </c>
      <c r="J13" s="266">
        <v>20</v>
      </c>
      <c r="K13" s="113">
        <v>27</v>
      </c>
      <c r="L13" s="266">
        <v>3</v>
      </c>
      <c r="M13" s="266">
        <v>10</v>
      </c>
      <c r="N13" s="266">
        <v>17</v>
      </c>
      <c r="O13" s="266">
        <v>24</v>
      </c>
      <c r="P13" s="266">
        <v>1</v>
      </c>
      <c r="Q13" s="266">
        <v>8</v>
      </c>
      <c r="R13" s="266">
        <v>15</v>
      </c>
      <c r="S13" s="266">
        <v>22</v>
      </c>
      <c r="T13" s="113">
        <v>29</v>
      </c>
      <c r="U13" s="266">
        <v>5</v>
      </c>
      <c r="V13" s="266">
        <v>12</v>
      </c>
      <c r="W13" s="266">
        <v>19</v>
      </c>
      <c r="X13" s="686">
        <v>26</v>
      </c>
      <c r="Y13" s="687"/>
      <c r="Z13" s="266">
        <v>2</v>
      </c>
      <c r="AA13" s="266">
        <v>9</v>
      </c>
      <c r="AB13" s="266">
        <v>16</v>
      </c>
      <c r="AC13" s="130">
        <v>23</v>
      </c>
      <c r="AD13" s="266">
        <v>2</v>
      </c>
      <c r="AE13" s="266">
        <v>9</v>
      </c>
      <c r="AF13" s="266">
        <v>16</v>
      </c>
      <c r="AG13" s="266">
        <v>23</v>
      </c>
      <c r="AH13" s="130">
        <v>30</v>
      </c>
      <c r="AI13" s="266">
        <v>6</v>
      </c>
      <c r="AJ13" s="266">
        <v>13</v>
      </c>
      <c r="AK13" s="266">
        <v>20</v>
      </c>
      <c r="AL13" s="130">
        <v>27</v>
      </c>
      <c r="AM13" s="266">
        <v>4</v>
      </c>
      <c r="AN13" s="266">
        <v>11</v>
      </c>
      <c r="AO13" s="266">
        <v>18</v>
      </c>
      <c r="AP13" s="266">
        <v>25</v>
      </c>
      <c r="AQ13" s="266">
        <v>1</v>
      </c>
      <c r="AR13" s="266">
        <v>8</v>
      </c>
      <c r="AS13" s="266">
        <v>15</v>
      </c>
      <c r="AT13" s="266">
        <v>22</v>
      </c>
      <c r="AU13" s="113">
        <v>29</v>
      </c>
      <c r="AV13" s="266">
        <v>6</v>
      </c>
      <c r="AW13" s="266">
        <v>13</v>
      </c>
      <c r="AX13" s="266">
        <v>20</v>
      </c>
      <c r="AY13" s="113">
        <v>27</v>
      </c>
      <c r="AZ13" s="267">
        <v>3</v>
      </c>
      <c r="BA13" s="267">
        <v>10</v>
      </c>
      <c r="BB13" s="267">
        <v>17</v>
      </c>
      <c r="BC13" s="268">
        <v>24</v>
      </c>
      <c r="BD13" s="706"/>
      <c r="BE13" s="522"/>
      <c r="BF13" s="522"/>
      <c r="BG13" s="698"/>
      <c r="BH13" s="701"/>
      <c r="BI13" s="522"/>
      <c r="BJ13" s="522"/>
      <c r="BK13" s="498"/>
      <c r="BL13" s="44"/>
      <c r="BM13" s="44"/>
      <c r="BN13" s="44"/>
      <c r="BO13" s="124"/>
      <c r="BP13" s="249"/>
      <c r="BQ13" s="249"/>
      <c r="BR13" s="249"/>
    </row>
    <row r="14" spans="1:71" ht="151.25" customHeight="1" x14ac:dyDescent="0.55000000000000004">
      <c r="A14" s="44"/>
      <c r="B14" s="674"/>
      <c r="C14" s="269">
        <v>7</v>
      </c>
      <c r="D14" s="270">
        <v>14</v>
      </c>
      <c r="E14" s="270">
        <v>21</v>
      </c>
      <c r="F14" s="270">
        <v>28</v>
      </c>
      <c r="G14" s="270">
        <v>5</v>
      </c>
      <c r="H14" s="270">
        <v>12</v>
      </c>
      <c r="I14" s="270">
        <v>19</v>
      </c>
      <c r="J14" s="270">
        <v>26</v>
      </c>
      <c r="K14" s="270">
        <v>2</v>
      </c>
      <c r="L14" s="270">
        <v>9</v>
      </c>
      <c r="M14" s="270">
        <v>16</v>
      </c>
      <c r="N14" s="270">
        <v>23</v>
      </c>
      <c r="O14" s="270">
        <v>30</v>
      </c>
      <c r="P14" s="270">
        <v>7</v>
      </c>
      <c r="Q14" s="270">
        <v>14</v>
      </c>
      <c r="R14" s="270">
        <v>21</v>
      </c>
      <c r="S14" s="270">
        <v>28</v>
      </c>
      <c r="T14" s="270">
        <v>4</v>
      </c>
      <c r="U14" s="270">
        <v>11</v>
      </c>
      <c r="V14" s="270">
        <v>18</v>
      </c>
      <c r="W14" s="270">
        <v>25</v>
      </c>
      <c r="X14" s="688">
        <v>1</v>
      </c>
      <c r="Y14" s="689"/>
      <c r="Z14" s="270">
        <v>8</v>
      </c>
      <c r="AA14" s="270">
        <v>15</v>
      </c>
      <c r="AB14" s="270">
        <v>22</v>
      </c>
      <c r="AC14" s="270">
        <v>1</v>
      </c>
      <c r="AD14" s="270">
        <v>8</v>
      </c>
      <c r="AE14" s="270">
        <v>15</v>
      </c>
      <c r="AF14" s="270">
        <v>22</v>
      </c>
      <c r="AG14" s="270">
        <v>29</v>
      </c>
      <c r="AH14" s="270">
        <v>5</v>
      </c>
      <c r="AI14" s="270">
        <v>12</v>
      </c>
      <c r="AJ14" s="270">
        <v>19</v>
      </c>
      <c r="AK14" s="270">
        <v>26</v>
      </c>
      <c r="AL14" s="270">
        <v>3</v>
      </c>
      <c r="AM14" s="270">
        <v>10</v>
      </c>
      <c r="AN14" s="270">
        <v>17</v>
      </c>
      <c r="AO14" s="270">
        <v>24</v>
      </c>
      <c r="AP14" s="270">
        <v>31</v>
      </c>
      <c r="AQ14" s="270">
        <v>7</v>
      </c>
      <c r="AR14" s="270">
        <v>14</v>
      </c>
      <c r="AS14" s="270">
        <v>21</v>
      </c>
      <c r="AT14" s="270">
        <v>28</v>
      </c>
      <c r="AU14" s="270">
        <v>5</v>
      </c>
      <c r="AV14" s="270">
        <v>12</v>
      </c>
      <c r="AW14" s="270">
        <v>19</v>
      </c>
      <c r="AX14" s="270">
        <v>26</v>
      </c>
      <c r="AY14" s="270">
        <v>2</v>
      </c>
      <c r="AZ14" s="130">
        <v>9</v>
      </c>
      <c r="BA14" s="130">
        <v>16</v>
      </c>
      <c r="BB14" s="130">
        <v>23</v>
      </c>
      <c r="BC14" s="271">
        <v>31</v>
      </c>
      <c r="BD14" s="706"/>
      <c r="BE14" s="522"/>
      <c r="BF14" s="522"/>
      <c r="BG14" s="698"/>
      <c r="BH14" s="701"/>
      <c r="BI14" s="522"/>
      <c r="BJ14" s="522"/>
      <c r="BK14" s="498"/>
      <c r="BL14" s="44"/>
      <c r="BM14" s="44"/>
      <c r="BN14" s="44"/>
      <c r="BO14" s="124"/>
      <c r="BP14" s="249"/>
      <c r="BQ14" s="249"/>
      <c r="BR14" s="249"/>
    </row>
    <row r="15" spans="1:71" ht="45.75" customHeight="1" thickBot="1" x14ac:dyDescent="0.5">
      <c r="A15" s="44"/>
      <c r="B15" s="675"/>
      <c r="C15" s="272">
        <v>1</v>
      </c>
      <c r="D15" s="273">
        <v>2</v>
      </c>
      <c r="E15" s="273">
        <v>3</v>
      </c>
      <c r="F15" s="273">
        <v>4</v>
      </c>
      <c r="G15" s="273">
        <v>5</v>
      </c>
      <c r="H15" s="273">
        <v>6</v>
      </c>
      <c r="I15" s="273">
        <v>7</v>
      </c>
      <c r="J15" s="273">
        <v>8</v>
      </c>
      <c r="K15" s="273">
        <v>9</v>
      </c>
      <c r="L15" s="273">
        <v>10</v>
      </c>
      <c r="M15" s="273">
        <v>11</v>
      </c>
      <c r="N15" s="273">
        <v>12</v>
      </c>
      <c r="O15" s="273">
        <v>13</v>
      </c>
      <c r="P15" s="273">
        <v>14</v>
      </c>
      <c r="Q15" s="273">
        <v>15</v>
      </c>
      <c r="R15" s="273">
        <v>16</v>
      </c>
      <c r="S15" s="273">
        <v>17</v>
      </c>
      <c r="T15" s="273">
        <v>18</v>
      </c>
      <c r="U15" s="273">
        <v>19</v>
      </c>
      <c r="V15" s="273">
        <v>20</v>
      </c>
      <c r="W15" s="273">
        <v>21</v>
      </c>
      <c r="X15" s="690">
        <v>22</v>
      </c>
      <c r="Y15" s="691"/>
      <c r="Z15" s="273">
        <v>23</v>
      </c>
      <c r="AA15" s="273">
        <v>24</v>
      </c>
      <c r="AB15" s="273">
        <v>25</v>
      </c>
      <c r="AC15" s="273">
        <v>26</v>
      </c>
      <c r="AD15" s="273">
        <v>27</v>
      </c>
      <c r="AE15" s="273">
        <v>28</v>
      </c>
      <c r="AF15" s="273">
        <v>29</v>
      </c>
      <c r="AG15" s="273">
        <v>30</v>
      </c>
      <c r="AH15" s="273">
        <v>31</v>
      </c>
      <c r="AI15" s="273">
        <v>32</v>
      </c>
      <c r="AJ15" s="273">
        <v>33</v>
      </c>
      <c r="AK15" s="273">
        <v>34</v>
      </c>
      <c r="AL15" s="273">
        <v>35</v>
      </c>
      <c r="AM15" s="273">
        <v>36</v>
      </c>
      <c r="AN15" s="273">
        <v>37</v>
      </c>
      <c r="AO15" s="273">
        <v>38</v>
      </c>
      <c r="AP15" s="273">
        <v>39</v>
      </c>
      <c r="AQ15" s="273">
        <v>40</v>
      </c>
      <c r="AR15" s="273">
        <v>41</v>
      </c>
      <c r="AS15" s="273">
        <v>42</v>
      </c>
      <c r="AT15" s="273">
        <v>43</v>
      </c>
      <c r="AU15" s="273">
        <v>44</v>
      </c>
      <c r="AV15" s="273">
        <v>45</v>
      </c>
      <c r="AW15" s="273">
        <v>46</v>
      </c>
      <c r="AX15" s="273">
        <v>47</v>
      </c>
      <c r="AY15" s="273">
        <v>48</v>
      </c>
      <c r="AZ15" s="273">
        <v>49</v>
      </c>
      <c r="BA15" s="273">
        <v>50</v>
      </c>
      <c r="BB15" s="273">
        <v>51</v>
      </c>
      <c r="BC15" s="274">
        <v>52</v>
      </c>
      <c r="BD15" s="707"/>
      <c r="BE15" s="696"/>
      <c r="BF15" s="696"/>
      <c r="BG15" s="699"/>
      <c r="BH15" s="702"/>
      <c r="BI15" s="696"/>
      <c r="BJ15" s="696"/>
      <c r="BK15" s="703"/>
      <c r="BL15" s="44"/>
      <c r="BM15" s="44"/>
      <c r="BN15" s="44"/>
      <c r="BO15" s="124"/>
      <c r="BP15" s="249"/>
      <c r="BQ15" s="249"/>
      <c r="BR15" s="249"/>
    </row>
    <row r="16" spans="1:71" s="282" customFormat="1" ht="43.75" customHeight="1" thickTop="1" thickBot="1" x14ac:dyDescent="0.75">
      <c r="A16" s="157"/>
      <c r="B16" s="275" t="s">
        <v>32</v>
      </c>
      <c r="C16" s="276"/>
      <c r="D16" s="122" t="s">
        <v>138</v>
      </c>
      <c r="E16" s="276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7"/>
      <c r="V16" s="277" t="s">
        <v>33</v>
      </c>
      <c r="W16" s="277" t="s">
        <v>33</v>
      </c>
      <c r="X16" s="692"/>
      <c r="Y16" s="693"/>
      <c r="Z16" s="277"/>
      <c r="AA16" s="278"/>
      <c r="AB16" s="279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7"/>
      <c r="AQ16" s="277" t="s">
        <v>33</v>
      </c>
      <c r="AR16" s="277" t="s">
        <v>33</v>
      </c>
      <c r="AS16" s="277"/>
      <c r="AT16" s="277"/>
      <c r="AU16" s="280"/>
      <c r="AV16" s="277"/>
      <c r="AW16" s="277"/>
      <c r="AX16" s="277"/>
      <c r="AY16" s="277"/>
      <c r="AZ16" s="277"/>
      <c r="BA16" s="277"/>
      <c r="BB16" s="277"/>
      <c r="BC16" s="277"/>
      <c r="BD16" s="694">
        <v>47</v>
      </c>
      <c r="BE16" s="695"/>
      <c r="BF16" s="280">
        <v>1</v>
      </c>
      <c r="BG16" s="280">
        <v>4</v>
      </c>
      <c r="BH16" s="280"/>
      <c r="BI16" s="280"/>
      <c r="BJ16" s="280"/>
      <c r="BK16" s="140">
        <f>BD16+BF16+BG16+BH16+BI16+BJ16</f>
        <v>52</v>
      </c>
      <c r="BL16" s="470"/>
      <c r="BM16" s="470"/>
      <c r="BN16" s="470"/>
      <c r="BO16" s="470"/>
      <c r="BP16" s="281"/>
      <c r="BQ16" s="281"/>
      <c r="BR16" s="281"/>
    </row>
    <row r="17" spans="1:72" s="282" customFormat="1" ht="40.75" customHeight="1" thickTop="1" thickBot="1" x14ac:dyDescent="0.75">
      <c r="A17" s="157"/>
      <c r="B17" s="283" t="s">
        <v>35</v>
      </c>
      <c r="C17" s="284"/>
      <c r="D17" s="284"/>
      <c r="E17" s="284"/>
      <c r="F17" s="284"/>
      <c r="G17" s="284"/>
      <c r="H17" s="284"/>
      <c r="I17" s="284"/>
      <c r="J17" s="284"/>
      <c r="K17" s="285" t="s">
        <v>36</v>
      </c>
      <c r="L17" s="285" t="s">
        <v>36</v>
      </c>
      <c r="M17" s="286" t="s">
        <v>33</v>
      </c>
      <c r="N17" s="286" t="s">
        <v>33</v>
      </c>
      <c r="O17" s="287" t="s">
        <v>38</v>
      </c>
      <c r="P17" s="287" t="s">
        <v>38</v>
      </c>
      <c r="Q17" s="287" t="s">
        <v>38</v>
      </c>
      <c r="R17" s="287" t="s">
        <v>38</v>
      </c>
      <c r="S17" s="287" t="s">
        <v>38</v>
      </c>
      <c r="T17" s="287" t="s">
        <v>38</v>
      </c>
      <c r="U17" s="287" t="s">
        <v>38</v>
      </c>
      <c r="V17" s="287" t="s">
        <v>38</v>
      </c>
      <c r="W17" s="285" t="s">
        <v>37</v>
      </c>
      <c r="X17" s="288" t="s">
        <v>37</v>
      </c>
      <c r="Y17" s="231"/>
      <c r="Z17" s="681"/>
      <c r="AA17" s="682"/>
      <c r="AB17" s="682"/>
      <c r="AC17" s="682"/>
      <c r="AD17" s="682"/>
      <c r="AE17" s="682"/>
      <c r="AF17" s="682"/>
      <c r="AG17" s="682"/>
      <c r="AH17" s="682"/>
      <c r="AI17" s="682"/>
      <c r="AJ17" s="682"/>
      <c r="AK17" s="682"/>
      <c r="AL17" s="682"/>
      <c r="AM17" s="682"/>
      <c r="AN17" s="682"/>
      <c r="AO17" s="682"/>
      <c r="AP17" s="682"/>
      <c r="AQ17" s="682"/>
      <c r="AR17" s="682"/>
      <c r="AS17" s="682"/>
      <c r="AT17" s="682"/>
      <c r="AU17" s="682"/>
      <c r="AV17" s="682"/>
      <c r="AW17" s="682"/>
      <c r="AX17" s="682"/>
      <c r="AY17" s="682"/>
      <c r="AZ17" s="682"/>
      <c r="BA17" s="682"/>
      <c r="BB17" s="682"/>
      <c r="BC17" s="683"/>
      <c r="BD17" s="682">
        <v>8</v>
      </c>
      <c r="BE17" s="683"/>
      <c r="BF17" s="289"/>
      <c r="BG17" s="289">
        <v>2</v>
      </c>
      <c r="BH17" s="289">
        <v>2</v>
      </c>
      <c r="BI17" s="289">
        <v>8</v>
      </c>
      <c r="BJ17" s="289">
        <v>2</v>
      </c>
      <c r="BK17" s="140">
        <f>BD17+BF17+BG17+BH17+BI17+BJ17</f>
        <v>22</v>
      </c>
      <c r="BL17" s="238"/>
      <c r="BM17" s="238"/>
      <c r="BN17" s="238"/>
      <c r="BO17" s="238"/>
      <c r="BP17" s="281"/>
      <c r="BQ17" s="281"/>
      <c r="BR17" s="281"/>
    </row>
    <row r="18" spans="1:72" s="282" customFormat="1" ht="37.75" customHeight="1" thickTop="1" thickBot="1" x14ac:dyDescent="0.75">
      <c r="A18" s="157"/>
      <c r="B18" s="5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52"/>
      <c r="AA18" s="52"/>
      <c r="AB18" s="290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684">
        <f>BD16+BD17</f>
        <v>55</v>
      </c>
      <c r="BE18" s="685"/>
      <c r="BF18" s="291">
        <f t="shared" ref="BF18:BK18" si="0">BF16+BF17</f>
        <v>1</v>
      </c>
      <c r="BG18" s="291">
        <f t="shared" si="0"/>
        <v>6</v>
      </c>
      <c r="BH18" s="291">
        <f t="shared" si="0"/>
        <v>2</v>
      </c>
      <c r="BI18" s="291">
        <f t="shared" si="0"/>
        <v>8</v>
      </c>
      <c r="BJ18" s="291">
        <f t="shared" si="0"/>
        <v>2</v>
      </c>
      <c r="BK18" s="292">
        <f t="shared" si="0"/>
        <v>74</v>
      </c>
      <c r="BL18" s="470"/>
      <c r="BM18" s="470"/>
      <c r="BN18" s="470"/>
      <c r="BO18" s="470"/>
      <c r="BP18" s="281"/>
      <c r="BQ18" s="281"/>
      <c r="BR18" s="281"/>
    </row>
    <row r="19" spans="1:72" s="297" customFormat="1" ht="36" customHeight="1" thickTop="1" x14ac:dyDescent="0.8">
      <c r="A19" s="50"/>
      <c r="B19" s="105" t="s">
        <v>39</v>
      </c>
      <c r="C19" s="50"/>
      <c r="D19" s="105"/>
      <c r="E19" s="105"/>
      <c r="F19" s="105"/>
      <c r="G19" s="50"/>
      <c r="H19" s="293"/>
      <c r="I19" s="107" t="s">
        <v>40</v>
      </c>
      <c r="J19" s="712" t="s">
        <v>146</v>
      </c>
      <c r="K19" s="712"/>
      <c r="L19" s="712"/>
      <c r="M19" s="712"/>
      <c r="N19" s="712"/>
      <c r="O19" s="712"/>
      <c r="P19" s="712"/>
      <c r="Q19" s="712"/>
      <c r="R19" s="712"/>
      <c r="S19" s="712"/>
      <c r="T19" s="712"/>
      <c r="U19" s="712"/>
      <c r="V19" s="712"/>
      <c r="W19" s="712"/>
      <c r="X19" s="712"/>
      <c r="Y19" s="712"/>
      <c r="Z19" s="712"/>
      <c r="AA19" s="294"/>
      <c r="AB19" s="294"/>
      <c r="AC19" s="295" t="s">
        <v>36</v>
      </c>
      <c r="AD19" s="107" t="s">
        <v>40</v>
      </c>
      <c r="AE19" s="105" t="s">
        <v>44</v>
      </c>
      <c r="AF19" s="101"/>
      <c r="AG19" s="101"/>
      <c r="AH19" s="101"/>
      <c r="AI19" s="101"/>
      <c r="AJ19" s="101"/>
      <c r="AK19" s="50"/>
      <c r="AL19" s="50"/>
      <c r="AM19" s="50"/>
      <c r="AN19" s="50"/>
      <c r="AO19" s="294"/>
      <c r="AP19" s="294"/>
      <c r="AQ19" s="294"/>
      <c r="AR19" s="296" t="s">
        <v>37</v>
      </c>
      <c r="AS19" s="107" t="s">
        <v>40</v>
      </c>
      <c r="AT19" s="105" t="s">
        <v>45</v>
      </c>
      <c r="AU19" s="105"/>
      <c r="AV19" s="105"/>
      <c r="AW19" s="105"/>
      <c r="AX19" s="105"/>
      <c r="AY19" s="105"/>
      <c r="AZ19" s="50"/>
      <c r="BA19" s="50"/>
      <c r="BB19" s="50"/>
      <c r="BC19" s="105"/>
      <c r="BD19" s="105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</row>
    <row r="20" spans="1:72" s="297" customFormat="1" ht="38.5" customHeight="1" x14ac:dyDescent="0.8">
      <c r="A20" s="50"/>
      <c r="B20" s="105"/>
      <c r="C20" s="50"/>
      <c r="D20" s="105"/>
      <c r="E20" s="105"/>
      <c r="F20" s="105"/>
      <c r="G20" s="50"/>
      <c r="H20" s="107"/>
      <c r="I20" s="107"/>
      <c r="J20" s="712"/>
      <c r="K20" s="712"/>
      <c r="L20" s="712"/>
      <c r="M20" s="712"/>
      <c r="N20" s="712"/>
      <c r="O20" s="712"/>
      <c r="P20" s="712"/>
      <c r="Q20" s="712"/>
      <c r="R20" s="712"/>
      <c r="S20" s="712"/>
      <c r="T20" s="712"/>
      <c r="U20" s="712"/>
      <c r="V20" s="712"/>
      <c r="W20" s="712"/>
      <c r="X20" s="712"/>
      <c r="Y20" s="712"/>
      <c r="Z20" s="712"/>
      <c r="AA20" s="294"/>
      <c r="AB20" s="294"/>
      <c r="AC20" s="239"/>
      <c r="AD20" s="107"/>
      <c r="AE20" s="105"/>
      <c r="AF20" s="101"/>
      <c r="AG20" s="101"/>
      <c r="AH20" s="101"/>
      <c r="AI20" s="101"/>
      <c r="AJ20" s="101"/>
      <c r="AK20" s="50"/>
      <c r="AL20" s="50"/>
      <c r="AM20" s="50"/>
      <c r="AN20" s="50"/>
      <c r="AO20" s="294"/>
      <c r="AP20" s="294"/>
      <c r="AQ20" s="294"/>
      <c r="AR20" s="298"/>
      <c r="AS20" s="107"/>
      <c r="AT20" s="105"/>
      <c r="AU20" s="105"/>
      <c r="AV20" s="105"/>
      <c r="AW20" s="105"/>
      <c r="AX20" s="105"/>
      <c r="AY20" s="105"/>
      <c r="AZ20" s="50"/>
      <c r="BA20" s="50"/>
      <c r="BB20" s="50"/>
      <c r="BC20" s="105"/>
      <c r="BD20" s="105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</row>
    <row r="21" spans="1:72" s="297" customFormat="1" ht="12.75" customHeight="1" x14ac:dyDescent="0.8">
      <c r="A21" s="50"/>
      <c r="B21" s="105"/>
      <c r="C21" s="50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50"/>
      <c r="U21" s="50"/>
      <c r="V21" s="50"/>
      <c r="W21" s="50"/>
      <c r="X21" s="50"/>
      <c r="Y21" s="50"/>
      <c r="Z21" s="50"/>
      <c r="AA21" s="294"/>
      <c r="AB21" s="294"/>
      <c r="AC21" s="105"/>
      <c r="AD21" s="105"/>
      <c r="AE21" s="105"/>
      <c r="AF21" s="101"/>
      <c r="AG21" s="101"/>
      <c r="AH21" s="101"/>
      <c r="AI21" s="101"/>
      <c r="AJ21" s="101"/>
      <c r="AK21" s="105"/>
      <c r="AL21" s="105"/>
      <c r="AM21" s="50"/>
      <c r="AN21" s="50"/>
      <c r="AO21" s="294"/>
      <c r="AP21" s="294"/>
      <c r="AQ21" s="294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50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</row>
    <row r="22" spans="1:72" s="297" customFormat="1" ht="40.25" customHeight="1" x14ac:dyDescent="0.8">
      <c r="A22" s="50"/>
      <c r="B22" s="105"/>
      <c r="C22" s="105"/>
      <c r="D22" s="105"/>
      <c r="E22" s="105"/>
      <c r="F22" s="105"/>
      <c r="G22" s="50"/>
      <c r="H22" s="295" t="s">
        <v>33</v>
      </c>
      <c r="I22" s="107" t="s">
        <v>40</v>
      </c>
      <c r="J22" s="712" t="s">
        <v>144</v>
      </c>
      <c r="K22" s="712"/>
      <c r="L22" s="712"/>
      <c r="M22" s="712"/>
      <c r="N22" s="712"/>
      <c r="O22" s="712"/>
      <c r="P22" s="712"/>
      <c r="Q22" s="712"/>
      <c r="R22" s="712"/>
      <c r="S22" s="712"/>
      <c r="T22" s="712"/>
      <c r="U22" s="712"/>
      <c r="V22" s="712"/>
      <c r="W22" s="50"/>
      <c r="X22" s="50"/>
      <c r="Y22" s="50"/>
      <c r="Z22" s="50"/>
      <c r="AA22" s="294"/>
      <c r="AB22" s="294"/>
      <c r="AC22" s="296" t="s">
        <v>38</v>
      </c>
      <c r="AD22" s="107" t="s">
        <v>40</v>
      </c>
      <c r="AE22" s="105" t="s">
        <v>78</v>
      </c>
      <c r="AF22" s="101"/>
      <c r="AG22" s="101"/>
      <c r="AH22" s="101"/>
      <c r="AI22" s="101"/>
      <c r="AJ22" s="101"/>
      <c r="AK22" s="50"/>
      <c r="AL22" s="50"/>
      <c r="AM22" s="50"/>
      <c r="AN22" s="50"/>
      <c r="AO22" s="294"/>
      <c r="AP22" s="294"/>
      <c r="AQ22" s="294"/>
      <c r="AR22" s="295" t="s">
        <v>138</v>
      </c>
      <c r="AS22" s="107" t="s">
        <v>40</v>
      </c>
      <c r="AT22" s="105" t="s">
        <v>145</v>
      </c>
      <c r="AU22" s="110"/>
      <c r="AV22" s="110"/>
      <c r="AW22" s="110"/>
      <c r="AX22" s="50"/>
      <c r="AY22" s="101"/>
      <c r="AZ22" s="101"/>
      <c r="BA22" s="50"/>
      <c r="BB22" s="50"/>
      <c r="BC22" s="105"/>
      <c r="BD22" s="105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299"/>
      <c r="BP22" s="299"/>
      <c r="BQ22" s="299"/>
      <c r="BR22" s="299"/>
      <c r="BS22" s="101"/>
      <c r="BT22" s="101"/>
    </row>
    <row r="23" spans="1:72" s="297" customFormat="1" ht="36" x14ac:dyDescent="0.8">
      <c r="A23" s="50"/>
      <c r="B23" s="105"/>
      <c r="C23" s="105"/>
      <c r="D23" s="105"/>
      <c r="E23" s="105"/>
      <c r="F23" s="105"/>
      <c r="G23" s="105"/>
      <c r="H23" s="105"/>
      <c r="I23" s="105"/>
      <c r="J23" s="712"/>
      <c r="K23" s="712"/>
      <c r="L23" s="712"/>
      <c r="M23" s="712"/>
      <c r="N23" s="712"/>
      <c r="O23" s="712"/>
      <c r="P23" s="712"/>
      <c r="Q23" s="712"/>
      <c r="R23" s="712"/>
      <c r="S23" s="712"/>
      <c r="T23" s="712"/>
      <c r="U23" s="712"/>
      <c r="V23" s="712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50"/>
      <c r="AI23" s="50"/>
      <c r="AJ23" s="50"/>
      <c r="AK23" s="50"/>
      <c r="AL23" s="50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</row>
    <row r="24" spans="1:72" ht="11" customHeight="1" x14ac:dyDescent="0.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</row>
    <row r="25" spans="1:72" ht="23" hidden="1" x14ac:dyDescent="0.5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8"/>
      <c r="AD25" s="48"/>
      <c r="AE25" s="48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8"/>
      <c r="AV25" s="49"/>
      <c r="AW25" s="49"/>
      <c r="AX25" s="49"/>
      <c r="AY25" s="49"/>
      <c r="AZ25" s="49"/>
      <c r="BA25" s="48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</row>
    <row r="26" spans="1:72" s="262" customFormat="1" ht="43.75" customHeight="1" thickBot="1" x14ac:dyDescent="1.05">
      <c r="A26" s="165"/>
      <c r="B26" s="371" t="s">
        <v>75</v>
      </c>
      <c r="C26" s="371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  <c r="AC26" s="371"/>
      <c r="AD26" s="371"/>
      <c r="AE26" s="371"/>
      <c r="AF26" s="371"/>
      <c r="AG26" s="371"/>
      <c r="AH26" s="371"/>
      <c r="AI26" s="371"/>
      <c r="AJ26" s="371"/>
      <c r="AK26" s="371"/>
      <c r="AL26" s="371"/>
      <c r="AM26" s="371"/>
      <c r="AN26" s="371"/>
      <c r="AO26" s="371"/>
      <c r="AP26" s="371"/>
      <c r="AQ26" s="371"/>
      <c r="AR26" s="371"/>
      <c r="AS26" s="371"/>
      <c r="AT26" s="371"/>
      <c r="AU26" s="371"/>
      <c r="AV26" s="371"/>
      <c r="AW26" s="371"/>
      <c r="AX26" s="371"/>
      <c r="AY26" s="371"/>
      <c r="AZ26" s="371"/>
      <c r="BA26" s="371"/>
      <c r="BB26" s="371"/>
      <c r="BC26" s="371"/>
      <c r="BD26" s="371"/>
      <c r="BE26" s="371"/>
      <c r="BF26" s="371"/>
      <c r="BG26" s="371"/>
      <c r="BH26" s="371"/>
      <c r="BI26" s="371"/>
      <c r="BJ26" s="371"/>
      <c r="BK26" s="371"/>
      <c r="BL26" s="371"/>
      <c r="BM26" s="371"/>
      <c r="BN26" s="371"/>
      <c r="BO26" s="370"/>
      <c r="BP26" s="166"/>
      <c r="BQ26" s="166"/>
      <c r="BR26" s="166"/>
    </row>
    <row r="27" spans="1:72" ht="52.25" customHeight="1" thickTop="1" thickBot="1" x14ac:dyDescent="0.55000000000000004">
      <c r="A27" s="48"/>
      <c r="B27" s="568" t="s">
        <v>99</v>
      </c>
      <c r="C27" s="570"/>
      <c r="D27" s="568" t="s">
        <v>194</v>
      </c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69"/>
      <c r="R27" s="569"/>
      <c r="S27" s="569"/>
      <c r="T27" s="569"/>
      <c r="U27" s="569"/>
      <c r="V27" s="569"/>
      <c r="W27" s="569"/>
      <c r="X27" s="570"/>
      <c r="Y27" s="713" t="s">
        <v>2</v>
      </c>
      <c r="Z27" s="714"/>
      <c r="AA27" s="713" t="s">
        <v>3</v>
      </c>
      <c r="AB27" s="714"/>
      <c r="AC27" s="659" t="s">
        <v>4</v>
      </c>
      <c r="AD27" s="641"/>
      <c r="AE27" s="641"/>
      <c r="AF27" s="641"/>
      <c r="AG27" s="641"/>
      <c r="AH27" s="641"/>
      <c r="AI27" s="641"/>
      <c r="AJ27" s="641"/>
      <c r="AK27" s="641"/>
      <c r="AL27" s="641"/>
      <c r="AM27" s="641"/>
      <c r="AN27" s="641"/>
      <c r="AO27" s="641"/>
      <c r="AP27" s="661"/>
      <c r="AQ27" s="659" t="s">
        <v>143</v>
      </c>
      <c r="AR27" s="641"/>
      <c r="AS27" s="641"/>
      <c r="AT27" s="641"/>
      <c r="AU27" s="641"/>
      <c r="AV27" s="641"/>
      <c r="AW27" s="641"/>
      <c r="AX27" s="641"/>
      <c r="AY27" s="641"/>
      <c r="AZ27" s="641"/>
      <c r="BA27" s="641"/>
      <c r="BB27" s="641"/>
      <c r="BC27" s="641"/>
      <c r="BD27" s="641"/>
      <c r="BE27" s="641"/>
      <c r="BF27" s="641"/>
      <c r="BG27" s="641"/>
      <c r="BH27" s="641"/>
      <c r="BI27" s="641"/>
      <c r="BJ27" s="641"/>
      <c r="BK27" s="532" t="s">
        <v>6</v>
      </c>
      <c r="BL27" s="533"/>
      <c r="BM27" s="533"/>
      <c r="BN27" s="534"/>
      <c r="BO27" s="249"/>
      <c r="BP27" s="249"/>
      <c r="BQ27" s="249"/>
      <c r="BR27" s="249"/>
    </row>
    <row r="28" spans="1:72" ht="57" customHeight="1" thickTop="1" thickBot="1" x14ac:dyDescent="0.55000000000000004">
      <c r="A28" s="48"/>
      <c r="B28" s="571"/>
      <c r="C28" s="573"/>
      <c r="D28" s="571"/>
      <c r="E28" s="572"/>
      <c r="F28" s="572"/>
      <c r="G28" s="572"/>
      <c r="H28" s="572"/>
      <c r="I28" s="572"/>
      <c r="J28" s="572"/>
      <c r="K28" s="572"/>
      <c r="L28" s="572"/>
      <c r="M28" s="572"/>
      <c r="N28" s="572"/>
      <c r="O28" s="572"/>
      <c r="P28" s="572"/>
      <c r="Q28" s="572"/>
      <c r="R28" s="572"/>
      <c r="S28" s="572"/>
      <c r="T28" s="572"/>
      <c r="U28" s="572"/>
      <c r="V28" s="572"/>
      <c r="W28" s="572"/>
      <c r="X28" s="573"/>
      <c r="Y28" s="715"/>
      <c r="Z28" s="716"/>
      <c r="AA28" s="715"/>
      <c r="AB28" s="716"/>
      <c r="AC28" s="739" t="s">
        <v>7</v>
      </c>
      <c r="AD28" s="489"/>
      <c r="AE28" s="741" t="s">
        <v>195</v>
      </c>
      <c r="AF28" s="742"/>
      <c r="AG28" s="745" t="s">
        <v>196</v>
      </c>
      <c r="AH28" s="745"/>
      <c r="AI28" s="747" t="s">
        <v>9</v>
      </c>
      <c r="AJ28" s="748"/>
      <c r="AK28" s="748"/>
      <c r="AL28" s="748"/>
      <c r="AM28" s="748"/>
      <c r="AN28" s="748"/>
      <c r="AO28" s="748"/>
      <c r="AP28" s="749"/>
      <c r="AQ28" s="750" t="s">
        <v>10</v>
      </c>
      <c r="AR28" s="751"/>
      <c r="AS28" s="751"/>
      <c r="AT28" s="751"/>
      <c r="AU28" s="751"/>
      <c r="AV28" s="751"/>
      <c r="AW28" s="751"/>
      <c r="AX28" s="751"/>
      <c r="AY28" s="751"/>
      <c r="AZ28" s="751"/>
      <c r="BA28" s="751"/>
      <c r="BB28" s="751"/>
      <c r="BC28" s="751"/>
      <c r="BD28" s="752"/>
      <c r="BE28" s="659" t="s">
        <v>11</v>
      </c>
      <c r="BF28" s="641"/>
      <c r="BG28" s="641"/>
      <c r="BH28" s="641"/>
      <c r="BI28" s="641"/>
      <c r="BJ28" s="641"/>
      <c r="BK28" s="717"/>
      <c r="BL28" s="718"/>
      <c r="BM28" s="718"/>
      <c r="BN28" s="719"/>
      <c r="BO28" s="249"/>
      <c r="BP28" s="249"/>
      <c r="BQ28" s="249"/>
      <c r="BR28" s="249"/>
    </row>
    <row r="29" spans="1:72" ht="41" customHeight="1" thickTop="1" x14ac:dyDescent="0.5">
      <c r="A29" s="48"/>
      <c r="B29" s="571"/>
      <c r="C29" s="573"/>
      <c r="D29" s="571"/>
      <c r="E29" s="572"/>
      <c r="F29" s="572"/>
      <c r="G29" s="572"/>
      <c r="H29" s="572"/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2"/>
      <c r="V29" s="572"/>
      <c r="W29" s="572"/>
      <c r="X29" s="573"/>
      <c r="Y29" s="715"/>
      <c r="Z29" s="716"/>
      <c r="AA29" s="715"/>
      <c r="AB29" s="716"/>
      <c r="AC29" s="740"/>
      <c r="AD29" s="491"/>
      <c r="AE29" s="743"/>
      <c r="AF29" s="744"/>
      <c r="AG29" s="746"/>
      <c r="AH29" s="746"/>
      <c r="AI29" s="478" t="s">
        <v>12</v>
      </c>
      <c r="AJ29" s="478"/>
      <c r="AK29" s="478" t="s">
        <v>13</v>
      </c>
      <c r="AL29" s="478"/>
      <c r="AM29" s="478" t="s">
        <v>14</v>
      </c>
      <c r="AN29" s="478"/>
      <c r="AO29" s="709" t="s">
        <v>15</v>
      </c>
      <c r="AP29" s="710"/>
      <c r="AQ29" s="720" t="s">
        <v>137</v>
      </c>
      <c r="AR29" s="721"/>
      <c r="AS29" s="724" t="s">
        <v>139</v>
      </c>
      <c r="AT29" s="725"/>
      <c r="AU29" s="725"/>
      <c r="AV29" s="725"/>
      <c r="AW29" s="725"/>
      <c r="AX29" s="726"/>
      <c r="AY29" s="727" t="s">
        <v>141</v>
      </c>
      <c r="AZ29" s="725"/>
      <c r="BA29" s="725"/>
      <c r="BB29" s="725"/>
      <c r="BC29" s="725"/>
      <c r="BD29" s="726"/>
      <c r="BE29" s="728" t="s">
        <v>142</v>
      </c>
      <c r="BF29" s="529"/>
      <c r="BG29" s="529"/>
      <c r="BH29" s="529"/>
      <c r="BI29" s="529"/>
      <c r="BJ29" s="729"/>
      <c r="BK29" s="717"/>
      <c r="BL29" s="718"/>
      <c r="BM29" s="718"/>
      <c r="BN29" s="719"/>
      <c r="BO29" s="249"/>
      <c r="BP29" s="249"/>
      <c r="BQ29" s="249"/>
      <c r="BR29" s="249"/>
    </row>
    <row r="30" spans="1:72" ht="50.5" customHeight="1" x14ac:dyDescent="0.5">
      <c r="A30" s="48"/>
      <c r="B30" s="571"/>
      <c r="C30" s="573"/>
      <c r="D30" s="571"/>
      <c r="E30" s="572"/>
      <c r="F30" s="572"/>
      <c r="G30" s="572"/>
      <c r="H30" s="572"/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  <c r="T30" s="572"/>
      <c r="U30" s="572"/>
      <c r="V30" s="572"/>
      <c r="W30" s="572"/>
      <c r="X30" s="573"/>
      <c r="Y30" s="715"/>
      <c r="Z30" s="716"/>
      <c r="AA30" s="715"/>
      <c r="AB30" s="716"/>
      <c r="AC30" s="740"/>
      <c r="AD30" s="491"/>
      <c r="AE30" s="743"/>
      <c r="AF30" s="744"/>
      <c r="AG30" s="746"/>
      <c r="AH30" s="746"/>
      <c r="AI30" s="708"/>
      <c r="AJ30" s="708"/>
      <c r="AK30" s="708"/>
      <c r="AL30" s="708"/>
      <c r="AM30" s="708"/>
      <c r="AN30" s="708"/>
      <c r="AO30" s="708"/>
      <c r="AP30" s="711"/>
      <c r="AQ30" s="722"/>
      <c r="AR30" s="723"/>
      <c r="AS30" s="389">
        <v>2</v>
      </c>
      <c r="AT30" s="389"/>
      <c r="AU30" s="389" t="s">
        <v>140</v>
      </c>
      <c r="AV30" s="389"/>
      <c r="AW30" s="389"/>
      <c r="AX30" s="390"/>
      <c r="AY30" s="388">
        <v>2</v>
      </c>
      <c r="AZ30" s="389"/>
      <c r="BA30" s="389" t="s">
        <v>140</v>
      </c>
      <c r="BB30" s="389"/>
      <c r="BC30" s="389"/>
      <c r="BD30" s="390"/>
      <c r="BE30" s="389">
        <v>2</v>
      </c>
      <c r="BF30" s="389"/>
      <c r="BG30" s="389" t="s">
        <v>140</v>
      </c>
      <c r="BH30" s="389"/>
      <c r="BI30" s="389"/>
      <c r="BJ30" s="389"/>
      <c r="BK30" s="717"/>
      <c r="BL30" s="718"/>
      <c r="BM30" s="718"/>
      <c r="BN30" s="719"/>
      <c r="BO30" s="249"/>
      <c r="BP30" s="249"/>
      <c r="BQ30" s="249"/>
      <c r="BR30" s="249"/>
    </row>
    <row r="31" spans="1:72" ht="141.75" customHeight="1" thickBot="1" x14ac:dyDescent="0.55000000000000004">
      <c r="A31" s="48"/>
      <c r="B31" s="571"/>
      <c r="C31" s="573"/>
      <c r="D31" s="574"/>
      <c r="E31" s="575"/>
      <c r="F31" s="575"/>
      <c r="G31" s="575"/>
      <c r="H31" s="575"/>
      <c r="I31" s="575"/>
      <c r="J31" s="575"/>
      <c r="K31" s="575"/>
      <c r="L31" s="575"/>
      <c r="M31" s="575"/>
      <c r="N31" s="575"/>
      <c r="O31" s="575"/>
      <c r="P31" s="575"/>
      <c r="Q31" s="575"/>
      <c r="R31" s="575"/>
      <c r="S31" s="575"/>
      <c r="T31" s="575"/>
      <c r="U31" s="575"/>
      <c r="V31" s="575"/>
      <c r="W31" s="575"/>
      <c r="X31" s="576"/>
      <c r="Y31" s="715"/>
      <c r="Z31" s="716"/>
      <c r="AA31" s="715"/>
      <c r="AB31" s="716"/>
      <c r="AC31" s="740"/>
      <c r="AD31" s="491"/>
      <c r="AE31" s="743"/>
      <c r="AF31" s="744"/>
      <c r="AG31" s="746"/>
      <c r="AH31" s="746"/>
      <c r="AI31" s="482"/>
      <c r="AJ31" s="482"/>
      <c r="AK31" s="482"/>
      <c r="AL31" s="482"/>
      <c r="AM31" s="482"/>
      <c r="AN31" s="482"/>
      <c r="AO31" s="482"/>
      <c r="AP31" s="494"/>
      <c r="AQ31" s="495" t="s">
        <v>97</v>
      </c>
      <c r="AR31" s="527"/>
      <c r="AS31" s="737" t="s">
        <v>17</v>
      </c>
      <c r="AT31" s="732"/>
      <c r="AU31" s="730" t="s">
        <v>97</v>
      </c>
      <c r="AV31" s="730"/>
      <c r="AW31" s="730" t="s">
        <v>98</v>
      </c>
      <c r="AX31" s="733"/>
      <c r="AY31" s="738" t="s">
        <v>17</v>
      </c>
      <c r="AZ31" s="730"/>
      <c r="BA31" s="730" t="s">
        <v>97</v>
      </c>
      <c r="BB31" s="730"/>
      <c r="BC31" s="730" t="s">
        <v>98</v>
      </c>
      <c r="BD31" s="731"/>
      <c r="BE31" s="732" t="s">
        <v>17</v>
      </c>
      <c r="BF31" s="730"/>
      <c r="BG31" s="730" t="s">
        <v>97</v>
      </c>
      <c r="BH31" s="730"/>
      <c r="BI31" s="730" t="s">
        <v>98</v>
      </c>
      <c r="BJ31" s="733"/>
      <c r="BK31" s="538"/>
      <c r="BL31" s="539"/>
      <c r="BM31" s="539"/>
      <c r="BN31" s="540"/>
      <c r="BO31" s="249"/>
      <c r="BP31" s="249"/>
      <c r="BQ31" s="249"/>
      <c r="BR31" s="249"/>
    </row>
    <row r="32" spans="1:72" s="7" customFormat="1" ht="45" customHeight="1" thickTop="1" thickBot="1" x14ac:dyDescent="0.55000000000000004">
      <c r="A32" s="48"/>
      <c r="B32" s="558">
        <v>1</v>
      </c>
      <c r="C32" s="560"/>
      <c r="D32" s="734" t="s">
        <v>0</v>
      </c>
      <c r="E32" s="735"/>
      <c r="F32" s="735"/>
      <c r="G32" s="735"/>
      <c r="H32" s="735"/>
      <c r="I32" s="735"/>
      <c r="J32" s="735"/>
      <c r="K32" s="735"/>
      <c r="L32" s="735"/>
      <c r="M32" s="735"/>
      <c r="N32" s="735"/>
      <c r="O32" s="735"/>
      <c r="P32" s="735"/>
      <c r="Q32" s="735"/>
      <c r="R32" s="735"/>
      <c r="S32" s="735"/>
      <c r="T32" s="735"/>
      <c r="U32" s="735"/>
      <c r="V32" s="735"/>
      <c r="W32" s="735"/>
      <c r="X32" s="736"/>
      <c r="Y32" s="558"/>
      <c r="Z32" s="560"/>
      <c r="AA32" s="232"/>
      <c r="AB32" s="233"/>
      <c r="AC32" s="558">
        <v>700</v>
      </c>
      <c r="AD32" s="560"/>
      <c r="AE32" s="554">
        <v>208</v>
      </c>
      <c r="AF32" s="553"/>
      <c r="AG32" s="447">
        <f>AG33+AG36+AG37+AG40</f>
        <v>58</v>
      </c>
      <c r="AH32" s="448"/>
      <c r="AI32" s="447">
        <f t="shared" ref="AI32" si="1">AI33+AI36+AI37+AI40</f>
        <v>28</v>
      </c>
      <c r="AJ32" s="448"/>
      <c r="AK32" s="447">
        <f t="shared" ref="AK32" si="2">AK33+AK36+AK37+AK40</f>
        <v>8</v>
      </c>
      <c r="AL32" s="448"/>
      <c r="AM32" s="447">
        <f t="shared" ref="AM32" si="3">AM33+AM36+AM37+AM40</f>
        <v>10</v>
      </c>
      <c r="AN32" s="448"/>
      <c r="AO32" s="447">
        <f t="shared" ref="AO32" si="4">AO33+AO36+AO37+AO40</f>
        <v>12</v>
      </c>
      <c r="AP32" s="759"/>
      <c r="AQ32" s="554">
        <f t="shared" ref="AQ32" si="5">AQ33+AQ36+AQ37+AQ40</f>
        <v>0</v>
      </c>
      <c r="AR32" s="553"/>
      <c r="AS32" s="447">
        <f t="shared" ref="AS32" si="6">AS33+AS36+AS37+AS40</f>
        <v>394</v>
      </c>
      <c r="AT32" s="448"/>
      <c r="AU32" s="447">
        <f t="shared" ref="AU32" si="7">AU33+AU36+AU37+AU40</f>
        <v>34</v>
      </c>
      <c r="AV32" s="448"/>
      <c r="AW32" s="447">
        <f t="shared" ref="AW32" si="8">AW33+AW36+AW37+AW40</f>
        <v>12</v>
      </c>
      <c r="AX32" s="759"/>
      <c r="AY32" s="554">
        <f t="shared" ref="AY32" si="9">AY33+AY36+AY37+AY40</f>
        <v>306</v>
      </c>
      <c r="AZ32" s="448"/>
      <c r="BA32" s="447">
        <f t="shared" ref="BA32" si="10">BA33+BA36+BA37+BA40</f>
        <v>24</v>
      </c>
      <c r="BB32" s="448"/>
      <c r="BC32" s="447">
        <f t="shared" ref="BC32" si="11">BC33+BC36+BC37+BC40</f>
        <v>9</v>
      </c>
      <c r="BD32" s="553"/>
      <c r="BE32" s="447">
        <f t="shared" ref="BE32" si="12">BE33+BE36+BE37+BE40</f>
        <v>0</v>
      </c>
      <c r="BF32" s="448"/>
      <c r="BG32" s="447">
        <f t="shared" ref="BG32" si="13">BG33+BG36+BG37+BG40</f>
        <v>0</v>
      </c>
      <c r="BH32" s="448"/>
      <c r="BI32" s="447">
        <f t="shared" ref="BI32" si="14">BI33+BI36+BI37+BI40</f>
        <v>0</v>
      </c>
      <c r="BJ32" s="448"/>
      <c r="BK32" s="753"/>
      <c r="BL32" s="577"/>
      <c r="BM32" s="577"/>
      <c r="BN32" s="578"/>
      <c r="BO32" s="11"/>
      <c r="BP32" s="11"/>
      <c r="BQ32" s="11"/>
      <c r="BR32" s="11"/>
    </row>
    <row r="33" spans="1:70" s="7" customFormat="1" ht="42.75" customHeight="1" thickTop="1" x14ac:dyDescent="0.5">
      <c r="A33" s="48"/>
      <c r="B33" s="754" t="s">
        <v>100</v>
      </c>
      <c r="C33" s="755"/>
      <c r="D33" s="579" t="s">
        <v>212</v>
      </c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0"/>
      <c r="P33" s="580"/>
      <c r="Q33" s="580"/>
      <c r="R33" s="580"/>
      <c r="S33" s="580"/>
      <c r="T33" s="580"/>
      <c r="U33" s="580"/>
      <c r="V33" s="580"/>
      <c r="W33" s="580"/>
      <c r="X33" s="581"/>
      <c r="Y33" s="756"/>
      <c r="Z33" s="757"/>
      <c r="AA33" s="756"/>
      <c r="AB33" s="757"/>
      <c r="AC33" s="756">
        <v>210</v>
      </c>
      <c r="AD33" s="757"/>
      <c r="AE33" s="758">
        <v>84</v>
      </c>
      <c r="AF33" s="443"/>
      <c r="AG33" s="441">
        <f>AG34+AG35</f>
        <v>24</v>
      </c>
      <c r="AH33" s="438"/>
      <c r="AI33" s="441">
        <f t="shared" ref="AI33" si="15">AI34+AI35</f>
        <v>12</v>
      </c>
      <c r="AJ33" s="438"/>
      <c r="AK33" s="441">
        <f t="shared" ref="AK33" si="16">AK34+AK35</f>
        <v>0</v>
      </c>
      <c r="AL33" s="438"/>
      <c r="AM33" s="441">
        <f t="shared" ref="AM33" si="17">AM34+AM35</f>
        <v>0</v>
      </c>
      <c r="AN33" s="438"/>
      <c r="AO33" s="441">
        <f t="shared" ref="AO33" si="18">AO34+AO35</f>
        <v>12</v>
      </c>
      <c r="AP33" s="442"/>
      <c r="AQ33" s="758">
        <f t="shared" ref="AQ33" si="19">AQ34+AQ35</f>
        <v>0</v>
      </c>
      <c r="AR33" s="443"/>
      <c r="AS33" s="441">
        <f t="shared" ref="AS33" si="20">AS34+AS35</f>
        <v>102</v>
      </c>
      <c r="AT33" s="438"/>
      <c r="AU33" s="441">
        <f t="shared" ref="AU33" si="21">AU34+AU35</f>
        <v>10</v>
      </c>
      <c r="AV33" s="438"/>
      <c r="AW33" s="441">
        <f t="shared" ref="AW33" si="22">AW34+AW35</f>
        <v>3</v>
      </c>
      <c r="AX33" s="442"/>
      <c r="AY33" s="758">
        <f t="shared" ref="AY33" si="23">AY34+AY35</f>
        <v>108</v>
      </c>
      <c r="AZ33" s="438"/>
      <c r="BA33" s="441">
        <f t="shared" ref="BA33" si="24">BA34+BA35</f>
        <v>14</v>
      </c>
      <c r="BB33" s="438"/>
      <c r="BC33" s="441">
        <f t="shared" ref="BC33" si="25">BC34+BC35</f>
        <v>3</v>
      </c>
      <c r="BD33" s="443"/>
      <c r="BE33" s="441">
        <f t="shared" ref="BE33" si="26">BE34+BE35+BE36</f>
        <v>0</v>
      </c>
      <c r="BF33" s="438"/>
      <c r="BG33" s="441">
        <f t="shared" ref="BG33" si="27">BG34+BG35+BG36</f>
        <v>0</v>
      </c>
      <c r="BH33" s="438"/>
      <c r="BI33" s="441">
        <f t="shared" ref="BI33" si="28">BI34+BI35+BI36</f>
        <v>0</v>
      </c>
      <c r="BJ33" s="438"/>
      <c r="BK33" s="853" t="s">
        <v>111</v>
      </c>
      <c r="BL33" s="854"/>
      <c r="BM33" s="854"/>
      <c r="BN33" s="855"/>
      <c r="BO33" s="11"/>
      <c r="BP33" s="11"/>
      <c r="BQ33" s="11"/>
      <c r="BR33" s="11"/>
    </row>
    <row r="34" spans="1:70" s="7" customFormat="1" ht="45" customHeight="1" x14ac:dyDescent="0.5">
      <c r="A34" s="48"/>
      <c r="B34" s="760" t="s">
        <v>52</v>
      </c>
      <c r="C34" s="761"/>
      <c r="D34" s="582" t="s">
        <v>155</v>
      </c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4"/>
      <c r="Y34" s="388"/>
      <c r="Z34" s="390"/>
      <c r="AA34" s="388">
        <v>1</v>
      </c>
      <c r="AB34" s="390"/>
      <c r="AC34" s="388">
        <v>102</v>
      </c>
      <c r="AD34" s="390"/>
      <c r="AE34" s="762">
        <v>36</v>
      </c>
      <c r="AF34" s="461"/>
      <c r="AG34" s="728">
        <f t="shared" ref="AG34:AG36" si="29">AI34+AK34+AM34+AO34</f>
        <v>10</v>
      </c>
      <c r="AH34" s="529"/>
      <c r="AI34" s="460">
        <v>4</v>
      </c>
      <c r="AJ34" s="460"/>
      <c r="AK34" s="460"/>
      <c r="AL34" s="460"/>
      <c r="AM34" s="460"/>
      <c r="AN34" s="460"/>
      <c r="AO34" s="462">
        <v>6</v>
      </c>
      <c r="AP34" s="546"/>
      <c r="AQ34" s="762"/>
      <c r="AR34" s="461"/>
      <c r="AS34" s="462">
        <f>AC34</f>
        <v>102</v>
      </c>
      <c r="AT34" s="460"/>
      <c r="AU34" s="460">
        <f>AG34</f>
        <v>10</v>
      </c>
      <c r="AV34" s="460"/>
      <c r="AW34" s="460">
        <v>3</v>
      </c>
      <c r="AX34" s="546"/>
      <c r="AY34" s="762"/>
      <c r="AZ34" s="460"/>
      <c r="BA34" s="763"/>
      <c r="BB34" s="764"/>
      <c r="BC34" s="766"/>
      <c r="BD34" s="767"/>
      <c r="BE34" s="765"/>
      <c r="BF34" s="764"/>
      <c r="BG34" s="763"/>
      <c r="BH34" s="764"/>
      <c r="BI34" s="763"/>
      <c r="BJ34" s="765"/>
      <c r="BK34" s="547" t="s">
        <v>81</v>
      </c>
      <c r="BL34" s="548"/>
      <c r="BM34" s="548"/>
      <c r="BN34" s="549"/>
      <c r="BO34" s="11"/>
      <c r="BP34" s="11"/>
      <c r="BQ34" s="11"/>
      <c r="BR34" s="11"/>
    </row>
    <row r="35" spans="1:70" s="7" customFormat="1" ht="46.75" customHeight="1" x14ac:dyDescent="0.5">
      <c r="A35" s="48"/>
      <c r="B35" s="760" t="s">
        <v>53</v>
      </c>
      <c r="C35" s="761"/>
      <c r="D35" s="582" t="s">
        <v>156</v>
      </c>
      <c r="E35" s="583"/>
      <c r="F35" s="583"/>
      <c r="G35" s="583"/>
      <c r="H35" s="583"/>
      <c r="I35" s="583"/>
      <c r="J35" s="583"/>
      <c r="K35" s="583"/>
      <c r="L35" s="583"/>
      <c r="M35" s="583"/>
      <c r="N35" s="583"/>
      <c r="O35" s="583"/>
      <c r="P35" s="583"/>
      <c r="Q35" s="583"/>
      <c r="R35" s="583"/>
      <c r="S35" s="583"/>
      <c r="T35" s="583"/>
      <c r="U35" s="583"/>
      <c r="V35" s="583"/>
      <c r="W35" s="583"/>
      <c r="X35" s="584"/>
      <c r="Y35" s="388">
        <v>2</v>
      </c>
      <c r="Z35" s="390"/>
      <c r="AA35" s="388"/>
      <c r="AB35" s="390"/>
      <c r="AC35" s="388">
        <v>108</v>
      </c>
      <c r="AD35" s="390"/>
      <c r="AE35" s="762">
        <v>48</v>
      </c>
      <c r="AF35" s="461"/>
      <c r="AG35" s="728">
        <f t="shared" si="29"/>
        <v>14</v>
      </c>
      <c r="AH35" s="529"/>
      <c r="AI35" s="460">
        <v>8</v>
      </c>
      <c r="AJ35" s="460"/>
      <c r="AK35" s="460"/>
      <c r="AL35" s="460"/>
      <c r="AM35" s="460"/>
      <c r="AN35" s="460"/>
      <c r="AO35" s="462">
        <v>6</v>
      </c>
      <c r="AP35" s="546"/>
      <c r="AQ35" s="762"/>
      <c r="AR35" s="461"/>
      <c r="AS35" s="462"/>
      <c r="AT35" s="460"/>
      <c r="AU35" s="460"/>
      <c r="AV35" s="460"/>
      <c r="AW35" s="460"/>
      <c r="AX35" s="546"/>
      <c r="AY35" s="762">
        <f>AC35</f>
        <v>108</v>
      </c>
      <c r="AZ35" s="460"/>
      <c r="BA35" s="546">
        <f>AG35</f>
        <v>14</v>
      </c>
      <c r="BB35" s="462"/>
      <c r="BC35" s="771">
        <v>3</v>
      </c>
      <c r="BD35" s="432"/>
      <c r="BE35" s="765"/>
      <c r="BF35" s="764"/>
      <c r="BG35" s="763"/>
      <c r="BH35" s="764"/>
      <c r="BI35" s="763"/>
      <c r="BJ35" s="765"/>
      <c r="BK35" s="547" t="s">
        <v>82</v>
      </c>
      <c r="BL35" s="548"/>
      <c r="BM35" s="548"/>
      <c r="BN35" s="549"/>
      <c r="BO35" s="11"/>
      <c r="BP35" s="11"/>
      <c r="BQ35" s="11"/>
      <c r="BR35" s="11"/>
    </row>
    <row r="36" spans="1:70" s="7" customFormat="1" ht="41.5" customHeight="1" x14ac:dyDescent="0.5">
      <c r="A36" s="48"/>
      <c r="B36" s="768" t="s">
        <v>76</v>
      </c>
      <c r="C36" s="769"/>
      <c r="D36" s="585" t="s">
        <v>167</v>
      </c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6"/>
      <c r="P36" s="586"/>
      <c r="Q36" s="586"/>
      <c r="R36" s="586"/>
      <c r="S36" s="586"/>
      <c r="T36" s="586"/>
      <c r="U36" s="586"/>
      <c r="V36" s="586"/>
      <c r="W36" s="586"/>
      <c r="X36" s="587"/>
      <c r="Y36" s="388"/>
      <c r="Z36" s="390"/>
      <c r="AA36" s="388">
        <v>1</v>
      </c>
      <c r="AB36" s="390"/>
      <c r="AC36" s="433">
        <v>102</v>
      </c>
      <c r="AD36" s="435"/>
      <c r="AE36" s="770">
        <v>44</v>
      </c>
      <c r="AF36" s="455"/>
      <c r="AG36" s="441">
        <f t="shared" si="29"/>
        <v>12</v>
      </c>
      <c r="AH36" s="438"/>
      <c r="AI36" s="454">
        <v>6</v>
      </c>
      <c r="AJ36" s="454"/>
      <c r="AK36" s="454"/>
      <c r="AL36" s="454"/>
      <c r="AM36" s="454">
        <v>6</v>
      </c>
      <c r="AN36" s="454"/>
      <c r="AO36" s="456"/>
      <c r="AP36" s="772"/>
      <c r="AQ36" s="770"/>
      <c r="AR36" s="455"/>
      <c r="AS36" s="456">
        <f>AC36</f>
        <v>102</v>
      </c>
      <c r="AT36" s="454"/>
      <c r="AU36" s="454">
        <f>AG36</f>
        <v>12</v>
      </c>
      <c r="AV36" s="454"/>
      <c r="AW36" s="454">
        <v>3</v>
      </c>
      <c r="AX36" s="772"/>
      <c r="AY36" s="762"/>
      <c r="AZ36" s="460"/>
      <c r="BA36" s="763"/>
      <c r="BB36" s="764"/>
      <c r="BC36" s="773"/>
      <c r="BD36" s="590"/>
      <c r="BE36" s="765"/>
      <c r="BF36" s="764"/>
      <c r="BG36" s="763"/>
      <c r="BH36" s="764"/>
      <c r="BI36" s="763"/>
      <c r="BJ36" s="765"/>
      <c r="BK36" s="547" t="s">
        <v>83</v>
      </c>
      <c r="BL36" s="548"/>
      <c r="BM36" s="548"/>
      <c r="BN36" s="549"/>
      <c r="BO36" s="11"/>
      <c r="BP36" s="11"/>
      <c r="BQ36" s="11"/>
      <c r="BR36" s="11"/>
    </row>
    <row r="37" spans="1:70" s="301" customFormat="1" ht="41.5" customHeight="1" x14ac:dyDescent="0.35">
      <c r="A37" s="100"/>
      <c r="B37" s="768" t="s">
        <v>101</v>
      </c>
      <c r="C37" s="769"/>
      <c r="D37" s="457" t="s">
        <v>168</v>
      </c>
      <c r="E37" s="458"/>
      <c r="F37" s="458"/>
      <c r="G37" s="458"/>
      <c r="H37" s="458"/>
      <c r="I37" s="458"/>
      <c r="J37" s="458"/>
      <c r="K37" s="458"/>
      <c r="L37" s="458"/>
      <c r="M37" s="458"/>
      <c r="N37" s="458"/>
      <c r="O37" s="458"/>
      <c r="P37" s="458"/>
      <c r="Q37" s="458"/>
      <c r="R37" s="458"/>
      <c r="S37" s="458"/>
      <c r="T37" s="458"/>
      <c r="U37" s="458"/>
      <c r="V37" s="458"/>
      <c r="W37" s="458"/>
      <c r="X37" s="459"/>
      <c r="Y37" s="388"/>
      <c r="Z37" s="390"/>
      <c r="AA37" s="433"/>
      <c r="AB37" s="435"/>
      <c r="AC37" s="433">
        <v>208</v>
      </c>
      <c r="AD37" s="435"/>
      <c r="AE37" s="770">
        <v>80</v>
      </c>
      <c r="AF37" s="455"/>
      <c r="AG37" s="441">
        <f>AG38+AG39</f>
        <v>22</v>
      </c>
      <c r="AH37" s="438"/>
      <c r="AI37" s="441">
        <f t="shared" ref="AI37" si="30">AI38+AI39</f>
        <v>10</v>
      </c>
      <c r="AJ37" s="438"/>
      <c r="AK37" s="441">
        <f t="shared" ref="AK37" si="31">AK38+AK39</f>
        <v>8</v>
      </c>
      <c r="AL37" s="438"/>
      <c r="AM37" s="441">
        <f t="shared" ref="AM37" si="32">AM38+AM39</f>
        <v>4</v>
      </c>
      <c r="AN37" s="438"/>
      <c r="AO37" s="441">
        <f t="shared" ref="AO37" si="33">AO38+AO39</f>
        <v>0</v>
      </c>
      <c r="AP37" s="442"/>
      <c r="AQ37" s="758">
        <f t="shared" ref="AQ37" si="34">AQ38+AQ39</f>
        <v>0</v>
      </c>
      <c r="AR37" s="443"/>
      <c r="AS37" s="441">
        <f t="shared" ref="AS37" si="35">AS38+AS39</f>
        <v>100</v>
      </c>
      <c r="AT37" s="438"/>
      <c r="AU37" s="441">
        <f t="shared" ref="AU37" si="36">AU38+AU39</f>
        <v>12</v>
      </c>
      <c r="AV37" s="438"/>
      <c r="AW37" s="441">
        <f t="shared" ref="AW37" si="37">AW38+AW39</f>
        <v>3</v>
      </c>
      <c r="AX37" s="442"/>
      <c r="AY37" s="758">
        <f t="shared" ref="AY37" si="38">AY38+AY39</f>
        <v>108</v>
      </c>
      <c r="AZ37" s="438"/>
      <c r="BA37" s="441">
        <f t="shared" ref="BA37" si="39">BA38+BA39</f>
        <v>10</v>
      </c>
      <c r="BB37" s="438"/>
      <c r="BC37" s="441">
        <f t="shared" ref="BC37" si="40">BC38+BC39</f>
        <v>3</v>
      </c>
      <c r="BD37" s="443"/>
      <c r="BE37" s="776"/>
      <c r="BF37" s="775"/>
      <c r="BG37" s="774"/>
      <c r="BH37" s="775"/>
      <c r="BI37" s="774"/>
      <c r="BJ37" s="776"/>
      <c r="BK37" s="833"/>
      <c r="BL37" s="834"/>
      <c r="BM37" s="834"/>
      <c r="BN37" s="835"/>
      <c r="BO37" s="300"/>
      <c r="BP37" s="300"/>
      <c r="BQ37" s="300"/>
      <c r="BR37" s="300"/>
    </row>
    <row r="38" spans="1:70" s="301" customFormat="1" ht="42.75" customHeight="1" x14ac:dyDescent="0.35">
      <c r="A38" s="100"/>
      <c r="B38" s="760" t="s">
        <v>157</v>
      </c>
      <c r="C38" s="761"/>
      <c r="D38" s="582" t="s">
        <v>169</v>
      </c>
      <c r="E38" s="583"/>
      <c r="F38" s="583"/>
      <c r="G38" s="583"/>
      <c r="H38" s="583"/>
      <c r="I38" s="583"/>
      <c r="J38" s="583"/>
      <c r="K38" s="583"/>
      <c r="L38" s="583"/>
      <c r="M38" s="583"/>
      <c r="N38" s="583"/>
      <c r="O38" s="583"/>
      <c r="P38" s="583"/>
      <c r="Q38" s="583"/>
      <c r="R38" s="583"/>
      <c r="S38" s="583"/>
      <c r="T38" s="583"/>
      <c r="U38" s="583"/>
      <c r="V38" s="583"/>
      <c r="W38" s="583"/>
      <c r="X38" s="584"/>
      <c r="Y38" s="388"/>
      <c r="Z38" s="390"/>
      <c r="AA38" s="388">
        <v>2</v>
      </c>
      <c r="AB38" s="390"/>
      <c r="AC38" s="388">
        <v>108</v>
      </c>
      <c r="AD38" s="390"/>
      <c r="AE38" s="388">
        <v>36</v>
      </c>
      <c r="AF38" s="390"/>
      <c r="AG38" s="388">
        <f>AI38+AK38+AM38+AO38</f>
        <v>10</v>
      </c>
      <c r="AH38" s="462"/>
      <c r="AI38" s="546">
        <v>4</v>
      </c>
      <c r="AJ38" s="462"/>
      <c r="AK38" s="546">
        <v>2</v>
      </c>
      <c r="AL38" s="462"/>
      <c r="AM38" s="546">
        <v>4</v>
      </c>
      <c r="AN38" s="462"/>
      <c r="AO38" s="546"/>
      <c r="AP38" s="389"/>
      <c r="AQ38" s="433"/>
      <c r="AR38" s="435"/>
      <c r="AS38" s="434"/>
      <c r="AT38" s="456"/>
      <c r="AU38" s="546"/>
      <c r="AV38" s="462"/>
      <c r="AW38" s="546"/>
      <c r="AX38" s="389"/>
      <c r="AY38" s="388">
        <f>AC38</f>
        <v>108</v>
      </c>
      <c r="AZ38" s="462"/>
      <c r="BA38" s="546">
        <f>AG38</f>
        <v>10</v>
      </c>
      <c r="BB38" s="462"/>
      <c r="BC38" s="771">
        <v>3</v>
      </c>
      <c r="BD38" s="432"/>
      <c r="BE38" s="358"/>
      <c r="BF38" s="359"/>
      <c r="BG38" s="358"/>
      <c r="BH38" s="359"/>
      <c r="BI38" s="358"/>
      <c r="BJ38" s="358"/>
      <c r="BK38" s="856" t="s">
        <v>228</v>
      </c>
      <c r="BL38" s="857"/>
      <c r="BM38" s="857"/>
      <c r="BN38" s="858"/>
      <c r="BO38" s="300"/>
      <c r="BP38" s="300"/>
      <c r="BQ38" s="300"/>
      <c r="BR38" s="300"/>
    </row>
    <row r="39" spans="1:70" s="301" customFormat="1" ht="45.75" customHeight="1" x14ac:dyDescent="0.35">
      <c r="A39" s="100"/>
      <c r="B39" s="760" t="s">
        <v>160</v>
      </c>
      <c r="C39" s="761"/>
      <c r="D39" s="582" t="s">
        <v>170</v>
      </c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4"/>
      <c r="Y39" s="388"/>
      <c r="Z39" s="390"/>
      <c r="AA39" s="388">
        <v>1</v>
      </c>
      <c r="AB39" s="390"/>
      <c r="AC39" s="388">
        <v>100</v>
      </c>
      <c r="AD39" s="390"/>
      <c r="AE39" s="388">
        <v>44</v>
      </c>
      <c r="AF39" s="390"/>
      <c r="AG39" s="388">
        <f t="shared" ref="AG39:AG42" si="41">AI39+AK39+AM39+AO39</f>
        <v>12</v>
      </c>
      <c r="AH39" s="462"/>
      <c r="AI39" s="546">
        <v>6</v>
      </c>
      <c r="AJ39" s="462"/>
      <c r="AK39" s="546">
        <v>6</v>
      </c>
      <c r="AL39" s="462"/>
      <c r="AM39" s="772"/>
      <c r="AN39" s="456"/>
      <c r="AO39" s="772"/>
      <c r="AP39" s="434"/>
      <c r="AQ39" s="433"/>
      <c r="AR39" s="435"/>
      <c r="AS39" s="389">
        <f>AC39</f>
        <v>100</v>
      </c>
      <c r="AT39" s="462"/>
      <c r="AU39" s="546">
        <f>AG39</f>
        <v>12</v>
      </c>
      <c r="AV39" s="462"/>
      <c r="AW39" s="546">
        <v>3</v>
      </c>
      <c r="AX39" s="389"/>
      <c r="AY39" s="433"/>
      <c r="AZ39" s="456"/>
      <c r="BA39" s="772"/>
      <c r="BB39" s="456"/>
      <c r="BC39" s="777"/>
      <c r="BD39" s="778"/>
      <c r="BE39" s="358"/>
      <c r="BF39" s="359"/>
      <c r="BG39" s="358"/>
      <c r="BH39" s="359"/>
      <c r="BI39" s="358"/>
      <c r="BJ39" s="358"/>
      <c r="BK39" s="856" t="s">
        <v>229</v>
      </c>
      <c r="BL39" s="857"/>
      <c r="BM39" s="857"/>
      <c r="BN39" s="858"/>
      <c r="BO39" s="300"/>
      <c r="BP39" s="300"/>
      <c r="BQ39" s="300"/>
      <c r="BR39" s="300"/>
    </row>
    <row r="40" spans="1:70" s="304" customFormat="1" ht="39.75" customHeight="1" x14ac:dyDescent="0.45">
      <c r="A40" s="302"/>
      <c r="B40" s="768" t="s">
        <v>158</v>
      </c>
      <c r="C40" s="769"/>
      <c r="D40" s="457" t="s">
        <v>159</v>
      </c>
      <c r="E40" s="458"/>
      <c r="F40" s="458"/>
      <c r="G40" s="458"/>
      <c r="H40" s="458"/>
      <c r="I40" s="458"/>
      <c r="J40" s="458"/>
      <c r="K40" s="458"/>
      <c r="L40" s="458"/>
      <c r="M40" s="458"/>
      <c r="N40" s="458"/>
      <c r="O40" s="458"/>
      <c r="P40" s="458"/>
      <c r="Q40" s="458"/>
      <c r="R40" s="458"/>
      <c r="S40" s="458"/>
      <c r="T40" s="458"/>
      <c r="U40" s="458"/>
      <c r="V40" s="458"/>
      <c r="W40" s="458"/>
      <c r="X40" s="459"/>
      <c r="Y40" s="433"/>
      <c r="Z40" s="435"/>
      <c r="AA40" s="433"/>
      <c r="AB40" s="435"/>
      <c r="AC40" s="433">
        <v>180</v>
      </c>
      <c r="AD40" s="435"/>
      <c r="AE40" s="433">
        <v>0</v>
      </c>
      <c r="AF40" s="435"/>
      <c r="AG40" s="433">
        <f t="shared" si="41"/>
        <v>0</v>
      </c>
      <c r="AH40" s="456"/>
      <c r="AI40" s="454">
        <f t="shared" ref="AI40" si="42">AI41+AI42</f>
        <v>0</v>
      </c>
      <c r="AJ40" s="454"/>
      <c r="AK40" s="454">
        <f t="shared" ref="AK40" si="43">AK41+AK42</f>
        <v>0</v>
      </c>
      <c r="AL40" s="454"/>
      <c r="AM40" s="454">
        <f t="shared" ref="AM40" si="44">AM41+AM42</f>
        <v>0</v>
      </c>
      <c r="AN40" s="454"/>
      <c r="AO40" s="454">
        <f t="shared" ref="AO40" si="45">AO41+AO42</f>
        <v>0</v>
      </c>
      <c r="AP40" s="772"/>
      <c r="AQ40" s="433">
        <f t="shared" ref="AQ40" si="46">AQ41+AQ42</f>
        <v>0</v>
      </c>
      <c r="AR40" s="435"/>
      <c r="AS40" s="456">
        <f t="shared" ref="AS40" si="47">AS41+AS42</f>
        <v>90</v>
      </c>
      <c r="AT40" s="454"/>
      <c r="AU40" s="454">
        <f t="shared" ref="AU40" si="48">AU41+AU42</f>
        <v>0</v>
      </c>
      <c r="AV40" s="454"/>
      <c r="AW40" s="454">
        <f t="shared" ref="AW40" si="49">AW41+AW42</f>
        <v>3</v>
      </c>
      <c r="AX40" s="772"/>
      <c r="AY40" s="770">
        <f t="shared" ref="AY40" si="50">AY41+AY42</f>
        <v>90</v>
      </c>
      <c r="AZ40" s="454"/>
      <c r="BA40" s="454">
        <f t="shared" ref="BA40" si="51">BA41+BA42</f>
        <v>0</v>
      </c>
      <c r="BB40" s="454"/>
      <c r="BC40" s="454">
        <f t="shared" ref="BC40" si="52">BC41+BC42</f>
        <v>3</v>
      </c>
      <c r="BD40" s="455"/>
      <c r="BE40" s="456">
        <f t="shared" ref="BE40" si="53">BE41+BE42</f>
        <v>0</v>
      </c>
      <c r="BF40" s="454"/>
      <c r="BG40" s="454">
        <f t="shared" ref="BG40" si="54">BG41+BG42</f>
        <v>0</v>
      </c>
      <c r="BH40" s="454"/>
      <c r="BI40" s="454">
        <f t="shared" ref="BI40" si="55">BI41+BI42</f>
        <v>0</v>
      </c>
      <c r="BJ40" s="455"/>
      <c r="BK40" s="547" t="s">
        <v>230</v>
      </c>
      <c r="BL40" s="548"/>
      <c r="BM40" s="548"/>
      <c r="BN40" s="549"/>
      <c r="BO40" s="303"/>
      <c r="BP40" s="303"/>
      <c r="BQ40" s="303"/>
      <c r="BR40" s="303"/>
    </row>
    <row r="41" spans="1:70" s="304" customFormat="1" ht="39.75" customHeight="1" x14ac:dyDescent="0.45">
      <c r="A41" s="302"/>
      <c r="B41" s="760" t="s">
        <v>161</v>
      </c>
      <c r="C41" s="761"/>
      <c r="D41" s="582" t="s">
        <v>162</v>
      </c>
      <c r="E41" s="583"/>
      <c r="F41" s="583"/>
      <c r="G41" s="583"/>
      <c r="H41" s="583"/>
      <c r="I41" s="583"/>
      <c r="J41" s="583"/>
      <c r="K41" s="583"/>
      <c r="L41" s="583"/>
      <c r="M41" s="583"/>
      <c r="N41" s="583"/>
      <c r="O41" s="583"/>
      <c r="P41" s="583"/>
      <c r="Q41" s="583"/>
      <c r="R41" s="583"/>
      <c r="S41" s="583"/>
      <c r="T41" s="583"/>
      <c r="U41" s="583"/>
      <c r="V41" s="583"/>
      <c r="W41" s="583"/>
      <c r="X41" s="584"/>
      <c r="Y41" s="433"/>
      <c r="Z41" s="435"/>
      <c r="AA41" s="388">
        <v>1</v>
      </c>
      <c r="AB41" s="390"/>
      <c r="AC41" s="388">
        <v>90</v>
      </c>
      <c r="AD41" s="390"/>
      <c r="AE41" s="433"/>
      <c r="AF41" s="435"/>
      <c r="AG41" s="433">
        <f t="shared" si="41"/>
        <v>0</v>
      </c>
      <c r="AH41" s="456"/>
      <c r="AI41" s="772"/>
      <c r="AJ41" s="456"/>
      <c r="AK41" s="772"/>
      <c r="AL41" s="456"/>
      <c r="AM41" s="772"/>
      <c r="AN41" s="456"/>
      <c r="AO41" s="772"/>
      <c r="AP41" s="434"/>
      <c r="AQ41" s="433"/>
      <c r="AR41" s="435"/>
      <c r="AS41" s="462">
        <v>90</v>
      </c>
      <c r="AT41" s="460"/>
      <c r="AU41" s="460"/>
      <c r="AV41" s="460"/>
      <c r="AW41" s="460">
        <v>3</v>
      </c>
      <c r="AX41" s="546"/>
      <c r="AY41" s="770"/>
      <c r="AZ41" s="454"/>
      <c r="BA41" s="772"/>
      <c r="BB41" s="456"/>
      <c r="BC41" s="772"/>
      <c r="BD41" s="435"/>
      <c r="BE41" s="239"/>
      <c r="BF41" s="360"/>
      <c r="BG41" s="239"/>
      <c r="BH41" s="360"/>
      <c r="BI41" s="239"/>
      <c r="BJ41" s="239"/>
      <c r="BK41" s="547"/>
      <c r="BL41" s="548"/>
      <c r="BM41" s="548"/>
      <c r="BN41" s="549"/>
      <c r="BO41" s="303"/>
      <c r="BP41" s="303"/>
      <c r="BQ41" s="303"/>
      <c r="BR41" s="303"/>
    </row>
    <row r="42" spans="1:70" s="306" customFormat="1" ht="48.75" customHeight="1" thickBot="1" x14ac:dyDescent="0.4">
      <c r="A42" s="21"/>
      <c r="B42" s="760" t="s">
        <v>206</v>
      </c>
      <c r="C42" s="761"/>
      <c r="D42" s="596" t="s">
        <v>163</v>
      </c>
      <c r="E42" s="597"/>
      <c r="F42" s="597"/>
      <c r="G42" s="597"/>
      <c r="H42" s="597"/>
      <c r="I42" s="597"/>
      <c r="J42" s="597"/>
      <c r="K42" s="597"/>
      <c r="L42" s="597"/>
      <c r="M42" s="597"/>
      <c r="N42" s="597"/>
      <c r="O42" s="597"/>
      <c r="P42" s="597"/>
      <c r="Q42" s="597"/>
      <c r="R42" s="597"/>
      <c r="S42" s="597"/>
      <c r="T42" s="597"/>
      <c r="U42" s="597"/>
      <c r="V42" s="597"/>
      <c r="W42" s="597"/>
      <c r="X42" s="598"/>
      <c r="Y42" s="779"/>
      <c r="Z42" s="780"/>
      <c r="AA42" s="779"/>
      <c r="AB42" s="780"/>
      <c r="AC42" s="779">
        <v>90</v>
      </c>
      <c r="AD42" s="780"/>
      <c r="AE42" s="781"/>
      <c r="AF42" s="450"/>
      <c r="AG42" s="433">
        <f t="shared" si="41"/>
        <v>0</v>
      </c>
      <c r="AH42" s="456"/>
      <c r="AI42" s="446"/>
      <c r="AJ42" s="446"/>
      <c r="AK42" s="446"/>
      <c r="AL42" s="446"/>
      <c r="AM42" s="446"/>
      <c r="AN42" s="446"/>
      <c r="AO42" s="445"/>
      <c r="AP42" s="451"/>
      <c r="AQ42" s="781"/>
      <c r="AR42" s="450"/>
      <c r="AS42" s="781"/>
      <c r="AT42" s="446"/>
      <c r="AU42" s="446"/>
      <c r="AV42" s="446"/>
      <c r="AW42" s="446"/>
      <c r="AX42" s="451"/>
      <c r="AY42" s="783">
        <v>90</v>
      </c>
      <c r="AZ42" s="452"/>
      <c r="BA42" s="452"/>
      <c r="BB42" s="452"/>
      <c r="BC42" s="452">
        <v>3</v>
      </c>
      <c r="BD42" s="453"/>
      <c r="BE42" s="782"/>
      <c r="BF42" s="445"/>
      <c r="BG42" s="451"/>
      <c r="BH42" s="445"/>
      <c r="BI42" s="451"/>
      <c r="BJ42" s="782"/>
      <c r="BK42" s="800" t="s">
        <v>239</v>
      </c>
      <c r="BL42" s="801"/>
      <c r="BM42" s="801"/>
      <c r="BN42" s="802"/>
      <c r="BO42" s="305"/>
      <c r="BP42" s="305"/>
      <c r="BQ42" s="305"/>
      <c r="BR42" s="305"/>
    </row>
    <row r="43" spans="1:70" s="7" customFormat="1" ht="48.75" customHeight="1" thickTop="1" thickBot="1" x14ac:dyDescent="0.55000000000000004">
      <c r="A43" s="48"/>
      <c r="B43" s="558">
        <v>2</v>
      </c>
      <c r="C43" s="560"/>
      <c r="D43" s="734" t="s">
        <v>125</v>
      </c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5"/>
      <c r="P43" s="735"/>
      <c r="Q43" s="735"/>
      <c r="R43" s="735"/>
      <c r="S43" s="735"/>
      <c r="T43" s="735"/>
      <c r="U43" s="735"/>
      <c r="V43" s="735"/>
      <c r="W43" s="735"/>
      <c r="X43" s="736"/>
      <c r="Y43" s="558"/>
      <c r="Z43" s="560"/>
      <c r="AA43" s="558"/>
      <c r="AB43" s="560"/>
      <c r="AC43" s="558">
        <v>866</v>
      </c>
      <c r="AD43" s="560"/>
      <c r="AE43" s="554">
        <v>370</v>
      </c>
      <c r="AF43" s="553"/>
      <c r="AG43" s="447">
        <f>AG44+AG45+AG49+AG52</f>
        <v>98</v>
      </c>
      <c r="AH43" s="448"/>
      <c r="AI43" s="447">
        <f t="shared" ref="AI43" si="56">AI44+AI45+AI49+AI52</f>
        <v>38</v>
      </c>
      <c r="AJ43" s="448"/>
      <c r="AK43" s="447">
        <f t="shared" ref="AK43" si="57">AK44+AK45+AK49+AK52</f>
        <v>6</v>
      </c>
      <c r="AL43" s="448"/>
      <c r="AM43" s="447">
        <f t="shared" ref="AM43" si="58">AM44+AM45+AM49+AM52</f>
        <v>52</v>
      </c>
      <c r="AN43" s="448"/>
      <c r="AO43" s="447">
        <f t="shared" ref="AO43" si="59">AO44+AO45+AO49+AO52</f>
        <v>2</v>
      </c>
      <c r="AP43" s="759"/>
      <c r="AQ43" s="554">
        <f t="shared" ref="AQ43" si="60">AQ44+AQ45+AQ49+AQ52</f>
        <v>0</v>
      </c>
      <c r="AR43" s="553"/>
      <c r="AS43" s="447">
        <f t="shared" ref="AS43" si="61">AS44+AS45+AS49+AS52</f>
        <v>326</v>
      </c>
      <c r="AT43" s="448"/>
      <c r="AU43" s="447">
        <f>AU44+AU45+AU49+AU52</f>
        <v>38</v>
      </c>
      <c r="AV43" s="448"/>
      <c r="AW43" s="447">
        <f t="shared" ref="AW43" si="62">AW44+AW45+AW49+AW52</f>
        <v>9</v>
      </c>
      <c r="AX43" s="759"/>
      <c r="AY43" s="554">
        <f t="shared" ref="AY43" si="63">AY44+AY45+AY49+AY52</f>
        <v>108</v>
      </c>
      <c r="AZ43" s="448"/>
      <c r="BA43" s="447">
        <f t="shared" ref="BA43" si="64">BA44+BA45+BA49+BA52</f>
        <v>12</v>
      </c>
      <c r="BB43" s="448"/>
      <c r="BC43" s="447">
        <f t="shared" ref="BC43" si="65">BC44+BC45+BC49+BC52</f>
        <v>3</v>
      </c>
      <c r="BD43" s="553"/>
      <c r="BE43" s="447">
        <f t="shared" ref="BE43" si="66">BE44+BE45+BE49+BE52</f>
        <v>432</v>
      </c>
      <c r="BF43" s="448"/>
      <c r="BG43" s="447">
        <f t="shared" ref="BG43" si="67">BG44+BG45+BG49+BG52</f>
        <v>48</v>
      </c>
      <c r="BH43" s="448"/>
      <c r="BI43" s="447">
        <f t="shared" ref="BI43" si="68">BI44+BI45+BI49+BI52</f>
        <v>12</v>
      </c>
      <c r="BJ43" s="448"/>
      <c r="BK43" s="784"/>
      <c r="BL43" s="785"/>
      <c r="BM43" s="785"/>
      <c r="BN43" s="786"/>
      <c r="BO43" s="11"/>
      <c r="BP43" s="11"/>
      <c r="BQ43" s="11"/>
      <c r="BR43" s="11"/>
    </row>
    <row r="44" spans="1:70" s="7" customFormat="1" ht="69" customHeight="1" thickTop="1" x14ac:dyDescent="0.5">
      <c r="A44" s="48"/>
      <c r="B44" s="754" t="s">
        <v>54</v>
      </c>
      <c r="C44" s="755"/>
      <c r="D44" s="787" t="s">
        <v>90</v>
      </c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8"/>
      <c r="P44" s="788"/>
      <c r="Q44" s="788"/>
      <c r="R44" s="788"/>
      <c r="S44" s="788"/>
      <c r="T44" s="788"/>
      <c r="U44" s="788"/>
      <c r="V44" s="788"/>
      <c r="W44" s="788"/>
      <c r="X44" s="789"/>
      <c r="Y44" s="790"/>
      <c r="Z44" s="791"/>
      <c r="AA44" s="790">
        <v>1</v>
      </c>
      <c r="AB44" s="791"/>
      <c r="AC44" s="756">
        <v>108</v>
      </c>
      <c r="AD44" s="757"/>
      <c r="AE44" s="758">
        <v>52</v>
      </c>
      <c r="AF44" s="443"/>
      <c r="AG44" s="792">
        <f>AI44+AK44+AM44+AO44</f>
        <v>16</v>
      </c>
      <c r="AH44" s="441"/>
      <c r="AI44" s="438"/>
      <c r="AJ44" s="438"/>
      <c r="AK44" s="438"/>
      <c r="AL44" s="438"/>
      <c r="AM44" s="438">
        <v>16</v>
      </c>
      <c r="AN44" s="438"/>
      <c r="AO44" s="441"/>
      <c r="AP44" s="442"/>
      <c r="AQ44" s="795"/>
      <c r="AR44" s="796"/>
      <c r="AS44" s="441">
        <f>AC44</f>
        <v>108</v>
      </c>
      <c r="AT44" s="438"/>
      <c r="AU44" s="438">
        <f>AG44</f>
        <v>16</v>
      </c>
      <c r="AV44" s="438"/>
      <c r="AW44" s="438">
        <v>3</v>
      </c>
      <c r="AX44" s="442"/>
      <c r="AY44" s="727"/>
      <c r="AZ44" s="725"/>
      <c r="BA44" s="794"/>
      <c r="BB44" s="724"/>
      <c r="BC44" s="794"/>
      <c r="BD44" s="563"/>
      <c r="BE44" s="793"/>
      <c r="BF44" s="728"/>
      <c r="BG44" s="729"/>
      <c r="BH44" s="728"/>
      <c r="BI44" s="729"/>
      <c r="BJ44" s="793"/>
      <c r="BK44" s="853" t="s">
        <v>20</v>
      </c>
      <c r="BL44" s="854"/>
      <c r="BM44" s="854"/>
      <c r="BN44" s="855"/>
      <c r="BO44" s="11"/>
      <c r="BP44" s="11"/>
      <c r="BQ44" s="11"/>
      <c r="BR44" s="11"/>
    </row>
    <row r="45" spans="1:70" s="7" customFormat="1" ht="45.75" customHeight="1" x14ac:dyDescent="0.5">
      <c r="A45" s="48"/>
      <c r="B45" s="768" t="s">
        <v>86</v>
      </c>
      <c r="C45" s="769"/>
      <c r="D45" s="457" t="s">
        <v>172</v>
      </c>
      <c r="E45" s="458"/>
      <c r="F45" s="458"/>
      <c r="G45" s="458"/>
      <c r="H45" s="458"/>
      <c r="I45" s="458"/>
      <c r="J45" s="458"/>
      <c r="K45" s="458"/>
      <c r="L45" s="458"/>
      <c r="M45" s="458"/>
      <c r="N45" s="458"/>
      <c r="O45" s="458"/>
      <c r="P45" s="458"/>
      <c r="Q45" s="458"/>
      <c r="R45" s="458"/>
      <c r="S45" s="458"/>
      <c r="T45" s="458"/>
      <c r="U45" s="458"/>
      <c r="V45" s="458"/>
      <c r="W45" s="458"/>
      <c r="X45" s="459"/>
      <c r="Y45" s="433"/>
      <c r="Z45" s="435"/>
      <c r="AA45" s="433"/>
      <c r="AB45" s="435"/>
      <c r="AC45" s="433">
        <v>326</v>
      </c>
      <c r="AD45" s="435"/>
      <c r="AE45" s="770">
        <v>136</v>
      </c>
      <c r="AF45" s="455"/>
      <c r="AG45" s="792">
        <f>AG46+AG47+AG48</f>
        <v>32</v>
      </c>
      <c r="AH45" s="441"/>
      <c r="AI45" s="792">
        <f t="shared" ref="AI45" si="69">AI46+AI47+AI48</f>
        <v>14</v>
      </c>
      <c r="AJ45" s="441"/>
      <c r="AK45" s="792">
        <f t="shared" ref="AK45" si="70">AK46+AK47+AK48</f>
        <v>6</v>
      </c>
      <c r="AL45" s="441"/>
      <c r="AM45" s="792">
        <f t="shared" ref="AM45" si="71">AM46+AM47+AM48</f>
        <v>10</v>
      </c>
      <c r="AN45" s="441"/>
      <c r="AO45" s="792">
        <f t="shared" ref="AO45" si="72">AO46+AO47+AO48</f>
        <v>2</v>
      </c>
      <c r="AP45" s="792"/>
      <c r="AQ45" s="756">
        <f t="shared" ref="AQ45" si="73">AQ46+AQ47+AQ48</f>
        <v>0</v>
      </c>
      <c r="AR45" s="757"/>
      <c r="AS45" s="792">
        <f t="shared" ref="AS45" si="74">AS46+AS47+AS48</f>
        <v>110</v>
      </c>
      <c r="AT45" s="441"/>
      <c r="AU45" s="792">
        <f t="shared" ref="AU45" si="75">AU46+AU47+AU48</f>
        <v>10</v>
      </c>
      <c r="AV45" s="441"/>
      <c r="AW45" s="792">
        <f t="shared" ref="AW45" si="76">AW46+AW47+AW48</f>
        <v>3</v>
      </c>
      <c r="AX45" s="792"/>
      <c r="AY45" s="756">
        <f t="shared" ref="AY45" si="77">AY46+AY47+AY48</f>
        <v>0</v>
      </c>
      <c r="AZ45" s="441"/>
      <c r="BA45" s="792">
        <f t="shared" ref="BA45" si="78">BA46+BA47+BA48</f>
        <v>0</v>
      </c>
      <c r="BB45" s="441"/>
      <c r="BC45" s="792">
        <f t="shared" ref="BC45" si="79">BC46+BC47+BC48</f>
        <v>0</v>
      </c>
      <c r="BD45" s="757"/>
      <c r="BE45" s="792">
        <f t="shared" ref="BE45" si="80">BE46+BE47+BE48</f>
        <v>216</v>
      </c>
      <c r="BF45" s="441"/>
      <c r="BG45" s="792">
        <f t="shared" ref="BG45" si="81">BG46+BG47+BG48</f>
        <v>22</v>
      </c>
      <c r="BH45" s="441"/>
      <c r="BI45" s="792">
        <f t="shared" ref="BI45" si="82">BI46+BI47+BI48</f>
        <v>6</v>
      </c>
      <c r="BJ45" s="441"/>
      <c r="BK45" s="833"/>
      <c r="BL45" s="834"/>
      <c r="BM45" s="834"/>
      <c r="BN45" s="835"/>
      <c r="BO45" s="11"/>
      <c r="BP45" s="11"/>
      <c r="BQ45" s="11"/>
      <c r="BR45" s="11"/>
    </row>
    <row r="46" spans="1:70" s="7" customFormat="1" ht="51" customHeight="1" x14ac:dyDescent="0.5">
      <c r="A46" s="48"/>
      <c r="B46" s="760" t="s">
        <v>87</v>
      </c>
      <c r="C46" s="761"/>
      <c r="D46" s="582" t="s">
        <v>175</v>
      </c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4"/>
      <c r="Y46" s="388">
        <v>1</v>
      </c>
      <c r="Z46" s="390"/>
      <c r="AA46" s="388"/>
      <c r="AB46" s="390"/>
      <c r="AC46" s="388">
        <v>110</v>
      </c>
      <c r="AD46" s="390"/>
      <c r="AE46" s="762">
        <v>50</v>
      </c>
      <c r="AF46" s="461"/>
      <c r="AG46" s="793">
        <f t="shared" ref="AG46:AG54" si="83">AI46+AK46+AM46+AO46</f>
        <v>10</v>
      </c>
      <c r="AH46" s="728"/>
      <c r="AI46" s="460">
        <v>4</v>
      </c>
      <c r="AJ46" s="460"/>
      <c r="AK46" s="460"/>
      <c r="AL46" s="460"/>
      <c r="AM46" s="460">
        <v>4</v>
      </c>
      <c r="AN46" s="460"/>
      <c r="AO46" s="462">
        <v>2</v>
      </c>
      <c r="AP46" s="546"/>
      <c r="AQ46" s="762"/>
      <c r="AR46" s="461"/>
      <c r="AS46" s="462">
        <f>AC46</f>
        <v>110</v>
      </c>
      <c r="AT46" s="460"/>
      <c r="AU46" s="460">
        <f>AG46</f>
        <v>10</v>
      </c>
      <c r="AV46" s="460"/>
      <c r="AW46" s="460">
        <v>3</v>
      </c>
      <c r="AX46" s="546"/>
      <c r="AY46" s="762"/>
      <c r="AZ46" s="460"/>
      <c r="BA46" s="546"/>
      <c r="BB46" s="462"/>
      <c r="BC46" s="771"/>
      <c r="BD46" s="432"/>
      <c r="BE46" s="389"/>
      <c r="BF46" s="462"/>
      <c r="BG46" s="546"/>
      <c r="BH46" s="462"/>
      <c r="BI46" s="546"/>
      <c r="BJ46" s="389"/>
      <c r="BK46" s="803" t="s">
        <v>178</v>
      </c>
      <c r="BL46" s="804"/>
      <c r="BM46" s="804"/>
      <c r="BN46" s="805"/>
      <c r="BO46" s="11"/>
      <c r="BP46" s="11"/>
      <c r="BQ46" s="11"/>
      <c r="BR46" s="11"/>
    </row>
    <row r="47" spans="1:70" s="7" customFormat="1" ht="41" customHeight="1" x14ac:dyDescent="0.5">
      <c r="A47" s="48"/>
      <c r="B47" s="760" t="s">
        <v>88</v>
      </c>
      <c r="C47" s="761"/>
      <c r="D47" s="582" t="s">
        <v>174</v>
      </c>
      <c r="E47" s="583"/>
      <c r="F47" s="583"/>
      <c r="G47" s="583"/>
      <c r="H47" s="583"/>
      <c r="I47" s="583"/>
      <c r="J47" s="583"/>
      <c r="K47" s="583"/>
      <c r="L47" s="583"/>
      <c r="M47" s="583"/>
      <c r="N47" s="583"/>
      <c r="O47" s="583"/>
      <c r="P47" s="583"/>
      <c r="Q47" s="583"/>
      <c r="R47" s="583"/>
      <c r="S47" s="583"/>
      <c r="T47" s="583"/>
      <c r="U47" s="583"/>
      <c r="V47" s="583"/>
      <c r="W47" s="583"/>
      <c r="X47" s="584"/>
      <c r="Y47" s="388">
        <v>3</v>
      </c>
      <c r="Z47" s="390"/>
      <c r="AA47" s="388"/>
      <c r="AB47" s="390"/>
      <c r="AC47" s="388">
        <v>108</v>
      </c>
      <c r="AD47" s="390"/>
      <c r="AE47" s="762">
        <v>44</v>
      </c>
      <c r="AF47" s="461"/>
      <c r="AG47" s="793">
        <f t="shared" si="83"/>
        <v>10</v>
      </c>
      <c r="AH47" s="728"/>
      <c r="AI47" s="460">
        <v>4</v>
      </c>
      <c r="AJ47" s="460"/>
      <c r="AK47" s="460"/>
      <c r="AL47" s="460"/>
      <c r="AM47" s="460">
        <v>6</v>
      </c>
      <c r="AN47" s="460"/>
      <c r="AO47" s="462"/>
      <c r="AP47" s="546"/>
      <c r="AQ47" s="762"/>
      <c r="AR47" s="461"/>
      <c r="AS47" s="462"/>
      <c r="AT47" s="460"/>
      <c r="AU47" s="460"/>
      <c r="AV47" s="460"/>
      <c r="AW47" s="460"/>
      <c r="AX47" s="546"/>
      <c r="AY47" s="762"/>
      <c r="AZ47" s="460"/>
      <c r="BA47" s="546"/>
      <c r="BB47" s="462"/>
      <c r="BC47" s="546"/>
      <c r="BD47" s="390"/>
      <c r="BE47" s="389">
        <f>AC47</f>
        <v>108</v>
      </c>
      <c r="BF47" s="462"/>
      <c r="BG47" s="546">
        <f>AG47</f>
        <v>10</v>
      </c>
      <c r="BH47" s="462"/>
      <c r="BI47" s="546">
        <v>3</v>
      </c>
      <c r="BJ47" s="389"/>
      <c r="BK47" s="547" t="s">
        <v>231</v>
      </c>
      <c r="BL47" s="548"/>
      <c r="BM47" s="548"/>
      <c r="BN47" s="549"/>
      <c r="BO47" s="11"/>
      <c r="BP47" s="11"/>
      <c r="BQ47" s="11"/>
      <c r="BR47" s="11"/>
    </row>
    <row r="48" spans="1:70" s="7" customFormat="1" ht="41" customHeight="1" x14ac:dyDescent="0.5">
      <c r="A48" s="48"/>
      <c r="B48" s="760" t="s">
        <v>89</v>
      </c>
      <c r="C48" s="761"/>
      <c r="D48" s="582" t="s">
        <v>173</v>
      </c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83"/>
      <c r="P48" s="583"/>
      <c r="Q48" s="583"/>
      <c r="R48" s="583"/>
      <c r="S48" s="583"/>
      <c r="T48" s="583"/>
      <c r="U48" s="583"/>
      <c r="V48" s="583"/>
      <c r="W48" s="583"/>
      <c r="X48" s="584"/>
      <c r="Y48" s="320"/>
      <c r="Z48" s="321"/>
      <c r="AA48" s="388">
        <v>3</v>
      </c>
      <c r="AB48" s="390"/>
      <c r="AC48" s="388">
        <v>108</v>
      </c>
      <c r="AD48" s="390"/>
      <c r="AE48" s="388">
        <v>42</v>
      </c>
      <c r="AF48" s="390"/>
      <c r="AG48" s="793">
        <f t="shared" ref="AG48" si="84">AI48+AK48+AM48+AO48</f>
        <v>12</v>
      </c>
      <c r="AH48" s="728"/>
      <c r="AI48" s="546">
        <v>6</v>
      </c>
      <c r="AJ48" s="462"/>
      <c r="AK48" s="546">
        <v>6</v>
      </c>
      <c r="AL48" s="462"/>
      <c r="AM48" s="546"/>
      <c r="AN48" s="462"/>
      <c r="AO48" s="546"/>
      <c r="AP48" s="389"/>
      <c r="AQ48" s="234"/>
      <c r="AR48" s="236"/>
      <c r="AS48" s="235"/>
      <c r="AT48" s="357"/>
      <c r="AU48" s="361"/>
      <c r="AV48" s="357"/>
      <c r="AW48" s="361"/>
      <c r="AX48" s="235"/>
      <c r="AY48" s="234"/>
      <c r="AZ48" s="357"/>
      <c r="BA48" s="361"/>
      <c r="BB48" s="357"/>
      <c r="BC48" s="361"/>
      <c r="BD48" s="236"/>
      <c r="BE48" s="389">
        <f>AC48</f>
        <v>108</v>
      </c>
      <c r="BF48" s="462"/>
      <c r="BG48" s="546">
        <f>AG48</f>
        <v>12</v>
      </c>
      <c r="BH48" s="462"/>
      <c r="BI48" s="546">
        <v>3</v>
      </c>
      <c r="BJ48" s="390"/>
      <c r="BK48" s="803" t="s">
        <v>232</v>
      </c>
      <c r="BL48" s="804"/>
      <c r="BM48" s="804"/>
      <c r="BN48" s="805"/>
      <c r="BO48" s="11"/>
      <c r="BP48" s="11"/>
      <c r="BQ48" s="11"/>
      <c r="BR48" s="11"/>
    </row>
    <row r="49" spans="1:72" s="7" customFormat="1" ht="41.5" customHeight="1" x14ac:dyDescent="0.5">
      <c r="A49" s="48"/>
      <c r="B49" s="768" t="s">
        <v>102</v>
      </c>
      <c r="C49" s="769"/>
      <c r="D49" s="457" t="s">
        <v>171</v>
      </c>
      <c r="E49" s="458"/>
      <c r="F49" s="458"/>
      <c r="G49" s="458"/>
      <c r="H49" s="458"/>
      <c r="I49" s="458"/>
      <c r="J49" s="458"/>
      <c r="K49" s="458"/>
      <c r="L49" s="458"/>
      <c r="M49" s="458"/>
      <c r="N49" s="458"/>
      <c r="O49" s="458"/>
      <c r="P49" s="458"/>
      <c r="Q49" s="458"/>
      <c r="R49" s="458"/>
      <c r="S49" s="458"/>
      <c r="T49" s="458"/>
      <c r="U49" s="458"/>
      <c r="V49" s="458"/>
      <c r="W49" s="458"/>
      <c r="X49" s="459"/>
      <c r="Y49" s="433"/>
      <c r="Z49" s="435"/>
      <c r="AA49" s="433"/>
      <c r="AB49" s="435"/>
      <c r="AC49" s="433">
        <v>216</v>
      </c>
      <c r="AD49" s="435"/>
      <c r="AE49" s="770">
        <v>94</v>
      </c>
      <c r="AF49" s="455"/>
      <c r="AG49" s="792">
        <f>AG50+AG51</f>
        <v>24</v>
      </c>
      <c r="AH49" s="441"/>
      <c r="AI49" s="442">
        <f t="shared" ref="AI49" si="85">AI50+AI51</f>
        <v>12</v>
      </c>
      <c r="AJ49" s="441"/>
      <c r="AK49" s="442">
        <f t="shared" ref="AK49" si="86">AK50+AK51</f>
        <v>0</v>
      </c>
      <c r="AL49" s="441"/>
      <c r="AM49" s="442">
        <f t="shared" ref="AM49" si="87">AM50+AM51</f>
        <v>12</v>
      </c>
      <c r="AN49" s="441"/>
      <c r="AO49" s="442">
        <f t="shared" ref="AO49" si="88">AO50+AO51</f>
        <v>0</v>
      </c>
      <c r="AP49" s="792"/>
      <c r="AQ49" s="756">
        <f t="shared" ref="AQ49" si="89">AQ50+AQ51</f>
        <v>0</v>
      </c>
      <c r="AR49" s="757"/>
      <c r="AS49" s="792">
        <f t="shared" ref="AS49" si="90">AS50+AS51</f>
        <v>108</v>
      </c>
      <c r="AT49" s="441"/>
      <c r="AU49" s="442">
        <f t="shared" ref="AU49" si="91">AU50+AU51</f>
        <v>12</v>
      </c>
      <c r="AV49" s="441"/>
      <c r="AW49" s="442">
        <f t="shared" ref="AW49" si="92">AW50+AW51</f>
        <v>3</v>
      </c>
      <c r="AX49" s="792"/>
      <c r="AY49" s="756">
        <f t="shared" ref="AY49" si="93">AY50+AY51</f>
        <v>108</v>
      </c>
      <c r="AZ49" s="441"/>
      <c r="BA49" s="442">
        <f t="shared" ref="BA49" si="94">BA50+BA51</f>
        <v>12</v>
      </c>
      <c r="BB49" s="441"/>
      <c r="BC49" s="442">
        <f t="shared" ref="BC49" si="95">BC50+BC51</f>
        <v>3</v>
      </c>
      <c r="BD49" s="757"/>
      <c r="BE49" s="792">
        <f t="shared" ref="BE49" si="96">BE50+BE51</f>
        <v>0</v>
      </c>
      <c r="BF49" s="441"/>
      <c r="BG49" s="442">
        <f t="shared" ref="BG49" si="97">BG50+BG51</f>
        <v>0</v>
      </c>
      <c r="BH49" s="441"/>
      <c r="BI49" s="442">
        <f t="shared" ref="BI49" si="98">BI50+BI51</f>
        <v>0</v>
      </c>
      <c r="BJ49" s="441"/>
      <c r="BK49" s="833"/>
      <c r="BL49" s="834"/>
      <c r="BM49" s="834"/>
      <c r="BN49" s="835"/>
      <c r="BO49" s="11"/>
      <c r="BP49" s="11"/>
      <c r="BQ49" s="11"/>
      <c r="BR49" s="11"/>
    </row>
    <row r="50" spans="1:72" s="7" customFormat="1" ht="76.25" customHeight="1" x14ac:dyDescent="0.5">
      <c r="A50" s="48"/>
      <c r="B50" s="760" t="s">
        <v>91</v>
      </c>
      <c r="C50" s="761"/>
      <c r="D50" s="588" t="s">
        <v>188</v>
      </c>
      <c r="E50" s="589"/>
      <c r="F50" s="589"/>
      <c r="G50" s="589"/>
      <c r="H50" s="589"/>
      <c r="I50" s="589"/>
      <c r="J50" s="589"/>
      <c r="K50" s="589"/>
      <c r="L50" s="589"/>
      <c r="M50" s="589"/>
      <c r="N50" s="589"/>
      <c r="O50" s="589"/>
      <c r="P50" s="589"/>
      <c r="Q50" s="589"/>
      <c r="R50" s="589"/>
      <c r="S50" s="589"/>
      <c r="T50" s="589"/>
      <c r="U50" s="589"/>
      <c r="V50" s="589"/>
      <c r="W50" s="589"/>
      <c r="X50" s="590"/>
      <c r="Y50" s="388">
        <v>1</v>
      </c>
      <c r="Z50" s="390"/>
      <c r="AA50" s="388"/>
      <c r="AB50" s="390"/>
      <c r="AC50" s="388">
        <v>108</v>
      </c>
      <c r="AD50" s="390"/>
      <c r="AE50" s="762">
        <v>46</v>
      </c>
      <c r="AF50" s="461"/>
      <c r="AG50" s="793">
        <f t="shared" si="83"/>
        <v>12</v>
      </c>
      <c r="AH50" s="728"/>
      <c r="AI50" s="462">
        <v>6</v>
      </c>
      <c r="AJ50" s="460"/>
      <c r="AK50" s="462"/>
      <c r="AL50" s="460"/>
      <c r="AM50" s="460">
        <v>6</v>
      </c>
      <c r="AN50" s="460"/>
      <c r="AO50" s="462"/>
      <c r="AP50" s="546"/>
      <c r="AQ50" s="762"/>
      <c r="AR50" s="461"/>
      <c r="AS50" s="462">
        <f>AC50</f>
        <v>108</v>
      </c>
      <c r="AT50" s="460"/>
      <c r="AU50" s="460">
        <f>AG50</f>
        <v>12</v>
      </c>
      <c r="AV50" s="460"/>
      <c r="AW50" s="460">
        <v>3</v>
      </c>
      <c r="AX50" s="546"/>
      <c r="AY50" s="762"/>
      <c r="AZ50" s="460"/>
      <c r="BA50" s="546"/>
      <c r="BB50" s="462"/>
      <c r="BC50" s="546"/>
      <c r="BD50" s="390"/>
      <c r="BE50" s="389"/>
      <c r="BF50" s="462"/>
      <c r="BG50" s="546"/>
      <c r="BH50" s="462"/>
      <c r="BI50" s="546"/>
      <c r="BJ50" s="389"/>
      <c r="BK50" s="836" t="s">
        <v>224</v>
      </c>
      <c r="BL50" s="837"/>
      <c r="BM50" s="837"/>
      <c r="BN50" s="838"/>
      <c r="BO50" s="11"/>
      <c r="BP50" s="11"/>
      <c r="BQ50" s="11"/>
      <c r="BR50" s="11"/>
    </row>
    <row r="51" spans="1:72" s="7" customFormat="1" ht="75.75" customHeight="1" x14ac:dyDescent="0.5">
      <c r="A51" s="48"/>
      <c r="B51" s="760" t="s">
        <v>92</v>
      </c>
      <c r="C51" s="761"/>
      <c r="D51" s="797" t="s">
        <v>207</v>
      </c>
      <c r="E51" s="798"/>
      <c r="F51" s="798"/>
      <c r="G51" s="798"/>
      <c r="H51" s="798"/>
      <c r="I51" s="798"/>
      <c r="J51" s="798"/>
      <c r="K51" s="798"/>
      <c r="L51" s="798"/>
      <c r="M51" s="798"/>
      <c r="N51" s="798"/>
      <c r="O51" s="798"/>
      <c r="P51" s="798"/>
      <c r="Q51" s="798"/>
      <c r="R51" s="798"/>
      <c r="S51" s="798"/>
      <c r="T51" s="798"/>
      <c r="U51" s="798"/>
      <c r="V51" s="798"/>
      <c r="W51" s="798"/>
      <c r="X51" s="799"/>
      <c r="Y51" s="388">
        <v>2</v>
      </c>
      <c r="Z51" s="390"/>
      <c r="AA51" s="388"/>
      <c r="AB51" s="390"/>
      <c r="AC51" s="388">
        <v>108</v>
      </c>
      <c r="AD51" s="390"/>
      <c r="AE51" s="762">
        <v>48</v>
      </c>
      <c r="AF51" s="461"/>
      <c r="AG51" s="793">
        <f t="shared" si="83"/>
        <v>12</v>
      </c>
      <c r="AH51" s="728"/>
      <c r="AI51" s="460">
        <v>6</v>
      </c>
      <c r="AJ51" s="460"/>
      <c r="AK51" s="460"/>
      <c r="AL51" s="460"/>
      <c r="AM51" s="460">
        <v>6</v>
      </c>
      <c r="AN51" s="460"/>
      <c r="AO51" s="462"/>
      <c r="AP51" s="546"/>
      <c r="AQ51" s="762"/>
      <c r="AR51" s="461"/>
      <c r="AS51" s="462"/>
      <c r="AT51" s="460"/>
      <c r="AU51" s="460"/>
      <c r="AV51" s="460"/>
      <c r="AW51" s="460"/>
      <c r="AX51" s="546"/>
      <c r="AY51" s="762">
        <f>AC51</f>
        <v>108</v>
      </c>
      <c r="AZ51" s="460"/>
      <c r="BA51" s="546">
        <f>AG51</f>
        <v>12</v>
      </c>
      <c r="BB51" s="462"/>
      <c r="BC51" s="546">
        <v>3</v>
      </c>
      <c r="BD51" s="390"/>
      <c r="BE51" s="389"/>
      <c r="BF51" s="462"/>
      <c r="BG51" s="546"/>
      <c r="BH51" s="462"/>
      <c r="BI51" s="546"/>
      <c r="BJ51" s="389"/>
      <c r="BK51" s="839" t="s">
        <v>179</v>
      </c>
      <c r="BL51" s="840"/>
      <c r="BM51" s="840"/>
      <c r="BN51" s="841"/>
      <c r="BO51" s="11"/>
      <c r="BP51" s="11"/>
      <c r="BQ51" s="11"/>
      <c r="BR51" s="11"/>
    </row>
    <row r="52" spans="1:72" s="7" customFormat="1" ht="39.75" customHeight="1" x14ac:dyDescent="0.5">
      <c r="A52" s="48"/>
      <c r="B52" s="768" t="s">
        <v>93</v>
      </c>
      <c r="C52" s="769"/>
      <c r="D52" s="602" t="s">
        <v>177</v>
      </c>
      <c r="E52" s="603"/>
      <c r="F52" s="603"/>
      <c r="G52" s="603"/>
      <c r="H52" s="603"/>
      <c r="I52" s="603"/>
      <c r="J52" s="603"/>
      <c r="K52" s="603"/>
      <c r="L52" s="603"/>
      <c r="M52" s="603"/>
      <c r="N52" s="603"/>
      <c r="O52" s="603"/>
      <c r="P52" s="603"/>
      <c r="Q52" s="603"/>
      <c r="R52" s="603"/>
      <c r="S52" s="603"/>
      <c r="T52" s="603"/>
      <c r="U52" s="603"/>
      <c r="V52" s="603"/>
      <c r="W52" s="603"/>
      <c r="X52" s="604"/>
      <c r="Y52" s="433"/>
      <c r="Z52" s="435"/>
      <c r="AA52" s="433"/>
      <c r="AB52" s="435"/>
      <c r="AC52" s="433">
        <v>216</v>
      </c>
      <c r="AD52" s="435"/>
      <c r="AE52" s="770">
        <v>88</v>
      </c>
      <c r="AF52" s="455"/>
      <c r="AG52" s="792">
        <f>AG53+AG54</f>
        <v>26</v>
      </c>
      <c r="AH52" s="441"/>
      <c r="AI52" s="442">
        <f t="shared" ref="AI52" si="99">AI53+AI54</f>
        <v>12</v>
      </c>
      <c r="AJ52" s="441"/>
      <c r="AK52" s="442">
        <f t="shared" ref="AK52" si="100">AK53+AK54</f>
        <v>0</v>
      </c>
      <c r="AL52" s="441"/>
      <c r="AM52" s="442">
        <f t="shared" ref="AM52" si="101">AM53+AM54</f>
        <v>14</v>
      </c>
      <c r="AN52" s="441"/>
      <c r="AO52" s="442">
        <f t="shared" ref="AO52" si="102">AO53+AO54</f>
        <v>0</v>
      </c>
      <c r="AP52" s="792"/>
      <c r="AQ52" s="756">
        <f t="shared" ref="AQ52" si="103">AQ53+AQ54</f>
        <v>0</v>
      </c>
      <c r="AR52" s="757"/>
      <c r="AS52" s="792">
        <f t="shared" ref="AS52" si="104">AS53+AS54</f>
        <v>0</v>
      </c>
      <c r="AT52" s="441"/>
      <c r="AU52" s="442">
        <f t="shared" ref="AU52" si="105">AU53+AU54</f>
        <v>0</v>
      </c>
      <c r="AV52" s="441"/>
      <c r="AW52" s="442">
        <f t="shared" ref="AW52" si="106">AW53+AW54</f>
        <v>0</v>
      </c>
      <c r="AX52" s="792"/>
      <c r="AY52" s="756">
        <f t="shared" ref="AY52" si="107">AY53+AY54</f>
        <v>0</v>
      </c>
      <c r="AZ52" s="441"/>
      <c r="BA52" s="442">
        <f t="shared" ref="BA52" si="108">BA53+BA54</f>
        <v>0</v>
      </c>
      <c r="BB52" s="441"/>
      <c r="BC52" s="442">
        <f t="shared" ref="BC52" si="109">BC53+BC54</f>
        <v>0</v>
      </c>
      <c r="BD52" s="757"/>
      <c r="BE52" s="792">
        <f t="shared" ref="BE52" si="110">BE53+BE54</f>
        <v>216</v>
      </c>
      <c r="BF52" s="441"/>
      <c r="BG52" s="442">
        <f t="shared" ref="BG52" si="111">BG53+BG54</f>
        <v>26</v>
      </c>
      <c r="BH52" s="441"/>
      <c r="BI52" s="442">
        <f t="shared" ref="BI52" si="112">BI53+BI54</f>
        <v>6</v>
      </c>
      <c r="BJ52" s="441"/>
      <c r="BK52" s="833"/>
      <c r="BL52" s="834"/>
      <c r="BM52" s="834"/>
      <c r="BN52" s="835"/>
      <c r="BO52" s="11"/>
      <c r="BP52" s="11"/>
      <c r="BQ52" s="11"/>
      <c r="BR52" s="11"/>
    </row>
    <row r="53" spans="1:72" s="7" customFormat="1" ht="48" customHeight="1" x14ac:dyDescent="0.5">
      <c r="A53" s="48"/>
      <c r="B53" s="760" t="s">
        <v>94</v>
      </c>
      <c r="C53" s="761"/>
      <c r="D53" s="582" t="s">
        <v>176</v>
      </c>
      <c r="E53" s="583"/>
      <c r="F53" s="583"/>
      <c r="G53" s="583"/>
      <c r="H53" s="583"/>
      <c r="I53" s="583"/>
      <c r="J53" s="583"/>
      <c r="K53" s="583"/>
      <c r="L53" s="583"/>
      <c r="M53" s="583"/>
      <c r="N53" s="583"/>
      <c r="O53" s="583"/>
      <c r="P53" s="583"/>
      <c r="Q53" s="583"/>
      <c r="R53" s="583"/>
      <c r="S53" s="583"/>
      <c r="T53" s="583"/>
      <c r="U53" s="583"/>
      <c r="V53" s="583"/>
      <c r="W53" s="583"/>
      <c r="X53" s="584"/>
      <c r="Y53" s="388">
        <v>3</v>
      </c>
      <c r="Z53" s="390"/>
      <c r="AA53" s="388"/>
      <c r="AB53" s="390"/>
      <c r="AC53" s="388">
        <v>108</v>
      </c>
      <c r="AD53" s="390"/>
      <c r="AE53" s="762">
        <v>46</v>
      </c>
      <c r="AF53" s="461"/>
      <c r="AG53" s="793">
        <f t="shared" si="83"/>
        <v>14</v>
      </c>
      <c r="AH53" s="728"/>
      <c r="AI53" s="462">
        <v>6</v>
      </c>
      <c r="AJ53" s="460"/>
      <c r="AK53" s="462"/>
      <c r="AL53" s="460"/>
      <c r="AM53" s="460">
        <v>8</v>
      </c>
      <c r="AN53" s="460"/>
      <c r="AO53" s="462"/>
      <c r="AP53" s="546"/>
      <c r="AQ53" s="762"/>
      <c r="AR53" s="461"/>
      <c r="AS53" s="462"/>
      <c r="AT53" s="460"/>
      <c r="AU53" s="460"/>
      <c r="AV53" s="460"/>
      <c r="AW53" s="460"/>
      <c r="AX53" s="546"/>
      <c r="AY53" s="762"/>
      <c r="AZ53" s="460"/>
      <c r="BA53" s="546"/>
      <c r="BB53" s="462"/>
      <c r="BC53" s="546"/>
      <c r="BD53" s="390"/>
      <c r="BE53" s="389">
        <f>AC53</f>
        <v>108</v>
      </c>
      <c r="BF53" s="462"/>
      <c r="BG53" s="546">
        <f>AG53</f>
        <v>14</v>
      </c>
      <c r="BH53" s="462"/>
      <c r="BI53" s="546">
        <v>3</v>
      </c>
      <c r="BJ53" s="389"/>
      <c r="BK53" s="547" t="s">
        <v>116</v>
      </c>
      <c r="BL53" s="548"/>
      <c r="BM53" s="548"/>
      <c r="BN53" s="549"/>
      <c r="BO53" s="11"/>
      <c r="BP53" s="11"/>
      <c r="BQ53" s="11"/>
      <c r="BR53" s="11"/>
    </row>
    <row r="54" spans="1:72" s="7" customFormat="1" ht="40.5" customHeight="1" x14ac:dyDescent="0.5">
      <c r="A54" s="48"/>
      <c r="B54" s="760" t="s">
        <v>95</v>
      </c>
      <c r="C54" s="761"/>
      <c r="D54" s="582" t="s">
        <v>183</v>
      </c>
      <c r="E54" s="583"/>
      <c r="F54" s="583"/>
      <c r="G54" s="583"/>
      <c r="H54" s="583"/>
      <c r="I54" s="583"/>
      <c r="J54" s="583"/>
      <c r="K54" s="583"/>
      <c r="L54" s="583"/>
      <c r="M54" s="583"/>
      <c r="N54" s="583"/>
      <c r="O54" s="583"/>
      <c r="P54" s="583"/>
      <c r="Q54" s="583"/>
      <c r="R54" s="583"/>
      <c r="S54" s="583"/>
      <c r="T54" s="583"/>
      <c r="U54" s="583"/>
      <c r="V54" s="583"/>
      <c r="W54" s="583"/>
      <c r="X54" s="584"/>
      <c r="Y54" s="388"/>
      <c r="Z54" s="390"/>
      <c r="AA54" s="388">
        <v>3</v>
      </c>
      <c r="AB54" s="390"/>
      <c r="AC54" s="388">
        <v>108</v>
      </c>
      <c r="AD54" s="390"/>
      <c r="AE54" s="762">
        <v>42</v>
      </c>
      <c r="AF54" s="461"/>
      <c r="AG54" s="793">
        <f t="shared" si="83"/>
        <v>12</v>
      </c>
      <c r="AH54" s="728"/>
      <c r="AI54" s="460">
        <v>6</v>
      </c>
      <c r="AJ54" s="460"/>
      <c r="AK54" s="460"/>
      <c r="AL54" s="460"/>
      <c r="AM54" s="460">
        <v>6</v>
      </c>
      <c r="AN54" s="460"/>
      <c r="AO54" s="462"/>
      <c r="AP54" s="546"/>
      <c r="AQ54" s="762"/>
      <c r="AR54" s="461"/>
      <c r="AS54" s="462"/>
      <c r="AT54" s="460"/>
      <c r="AU54" s="460"/>
      <c r="AV54" s="460"/>
      <c r="AW54" s="460"/>
      <c r="AX54" s="461"/>
      <c r="AY54" s="762"/>
      <c r="AZ54" s="460"/>
      <c r="BA54" s="546"/>
      <c r="BB54" s="462"/>
      <c r="BC54" s="546"/>
      <c r="BD54" s="390"/>
      <c r="BE54" s="389">
        <f>AC54</f>
        <v>108</v>
      </c>
      <c r="BF54" s="462"/>
      <c r="BG54" s="546">
        <f>AG54</f>
        <v>12</v>
      </c>
      <c r="BH54" s="462"/>
      <c r="BI54" s="546">
        <v>3</v>
      </c>
      <c r="BJ54" s="389"/>
      <c r="BK54" s="803" t="s">
        <v>233</v>
      </c>
      <c r="BL54" s="804"/>
      <c r="BM54" s="804"/>
      <c r="BN54" s="805"/>
      <c r="BO54" s="11"/>
      <c r="BP54" s="11"/>
      <c r="BQ54" s="11"/>
      <c r="BR54" s="11"/>
    </row>
    <row r="55" spans="1:72" s="7" customFormat="1" ht="42.75" customHeight="1" x14ac:dyDescent="0.5">
      <c r="A55" s="48"/>
      <c r="B55" s="768" t="s">
        <v>103</v>
      </c>
      <c r="C55" s="769"/>
      <c r="D55" s="809" t="s">
        <v>1</v>
      </c>
      <c r="E55" s="810"/>
      <c r="F55" s="810"/>
      <c r="G55" s="810"/>
      <c r="H55" s="810"/>
      <c r="I55" s="810"/>
      <c r="J55" s="810"/>
      <c r="K55" s="810"/>
      <c r="L55" s="810"/>
      <c r="M55" s="810"/>
      <c r="N55" s="810"/>
      <c r="O55" s="810"/>
      <c r="P55" s="810"/>
      <c r="Q55" s="810"/>
      <c r="R55" s="810"/>
      <c r="S55" s="810"/>
      <c r="T55" s="810"/>
      <c r="U55" s="810"/>
      <c r="V55" s="810"/>
      <c r="W55" s="810"/>
      <c r="X55" s="811"/>
      <c r="Y55" s="582"/>
      <c r="Z55" s="584"/>
      <c r="AA55" s="583"/>
      <c r="AB55" s="584"/>
      <c r="AC55" s="307" t="s">
        <v>38</v>
      </c>
      <c r="AD55" s="363">
        <v>338</v>
      </c>
      <c r="AE55" s="812" t="s">
        <v>197</v>
      </c>
      <c r="AF55" s="813"/>
      <c r="AG55" s="814" t="s">
        <v>198</v>
      </c>
      <c r="AH55" s="815"/>
      <c r="AI55" s="309" t="s">
        <v>38</v>
      </c>
      <c r="AJ55" s="310">
        <f>AJ56+AJ57+AJ58</f>
        <v>18</v>
      </c>
      <c r="AK55" s="309" t="s">
        <v>38</v>
      </c>
      <c r="AL55" s="310">
        <f>AL56+AL57+AL58</f>
        <v>6</v>
      </c>
      <c r="AM55" s="309" t="s">
        <v>38</v>
      </c>
      <c r="AN55" s="310">
        <f>AN56+AN57+AN58</f>
        <v>26</v>
      </c>
      <c r="AO55" s="311" t="s">
        <v>38</v>
      </c>
      <c r="AP55" s="312">
        <v>10</v>
      </c>
      <c r="AQ55" s="307"/>
      <c r="AR55" s="308"/>
      <c r="AS55" s="313" t="s">
        <v>38</v>
      </c>
      <c r="AT55" s="314">
        <f>AT56+AT57</f>
        <v>132</v>
      </c>
      <c r="AU55" s="309" t="s">
        <v>38</v>
      </c>
      <c r="AV55" s="310">
        <f>AV56+AV57</f>
        <v>20</v>
      </c>
      <c r="AW55" s="315"/>
      <c r="AX55" s="316"/>
      <c r="AY55" s="307" t="s">
        <v>38</v>
      </c>
      <c r="AZ55" s="317">
        <f>AZ56+AZ57+AZ58</f>
        <v>134</v>
      </c>
      <c r="BA55" s="315" t="s">
        <v>38</v>
      </c>
      <c r="BB55" s="318">
        <f>BB56+BB57</f>
        <v>26</v>
      </c>
      <c r="BC55" s="315" t="s">
        <v>38</v>
      </c>
      <c r="BD55" s="319">
        <v>7</v>
      </c>
      <c r="BE55" s="311" t="s">
        <v>38</v>
      </c>
      <c r="BF55" s="318">
        <v>72</v>
      </c>
      <c r="BG55" s="315" t="s">
        <v>38</v>
      </c>
      <c r="BH55" s="318">
        <v>14</v>
      </c>
      <c r="BI55" s="315" t="s">
        <v>38</v>
      </c>
      <c r="BJ55" s="311">
        <v>2</v>
      </c>
      <c r="BK55" s="547"/>
      <c r="BL55" s="548"/>
      <c r="BM55" s="548"/>
      <c r="BN55" s="549"/>
      <c r="BO55" s="11"/>
      <c r="BP55" s="11"/>
      <c r="BQ55" s="11"/>
      <c r="BR55" s="11"/>
    </row>
    <row r="56" spans="1:72" s="7" customFormat="1" ht="42.75" customHeight="1" x14ac:dyDescent="0.5">
      <c r="A56" s="48"/>
      <c r="B56" s="760" t="s">
        <v>104</v>
      </c>
      <c r="C56" s="761"/>
      <c r="D56" s="806" t="s">
        <v>119</v>
      </c>
      <c r="E56" s="776"/>
      <c r="F56" s="776"/>
      <c r="G56" s="776"/>
      <c r="H56" s="776"/>
      <c r="I56" s="776"/>
      <c r="J56" s="776"/>
      <c r="K56" s="776"/>
      <c r="L56" s="776"/>
      <c r="M56" s="776"/>
      <c r="N56" s="776"/>
      <c r="O56" s="776"/>
      <c r="P56" s="776"/>
      <c r="Q56" s="776"/>
      <c r="R56" s="776"/>
      <c r="S56" s="776"/>
      <c r="T56" s="776"/>
      <c r="U56" s="776"/>
      <c r="V56" s="776"/>
      <c r="W56" s="776"/>
      <c r="X56" s="807"/>
      <c r="Y56" s="320" t="s">
        <v>38</v>
      </c>
      <c r="Z56" s="321">
        <v>2</v>
      </c>
      <c r="AA56" s="322"/>
      <c r="AB56" s="323"/>
      <c r="AC56" s="313" t="s">
        <v>38</v>
      </c>
      <c r="AD56" s="324">
        <v>124</v>
      </c>
      <c r="AE56" s="550" t="s">
        <v>199</v>
      </c>
      <c r="AF56" s="552"/>
      <c r="AG56" s="551" t="s">
        <v>200</v>
      </c>
      <c r="AH56" s="808"/>
      <c r="AI56" s="309" t="s">
        <v>38</v>
      </c>
      <c r="AJ56" s="325">
        <v>10</v>
      </c>
      <c r="AK56" s="309"/>
      <c r="AL56" s="325"/>
      <c r="AM56" s="326"/>
      <c r="AN56" s="325"/>
      <c r="AO56" s="311" t="s">
        <v>38</v>
      </c>
      <c r="AP56" s="327">
        <v>10</v>
      </c>
      <c r="AQ56" s="313"/>
      <c r="AR56" s="328"/>
      <c r="AS56" s="313" t="s">
        <v>38</v>
      </c>
      <c r="AT56" s="329">
        <v>62</v>
      </c>
      <c r="AU56" s="309" t="s">
        <v>38</v>
      </c>
      <c r="AV56" s="325">
        <v>10</v>
      </c>
      <c r="AW56" s="309"/>
      <c r="AX56" s="330"/>
      <c r="AY56" s="313" t="s">
        <v>38</v>
      </c>
      <c r="AZ56" s="329">
        <v>62</v>
      </c>
      <c r="BA56" s="309" t="s">
        <v>38</v>
      </c>
      <c r="BB56" s="329">
        <v>10</v>
      </c>
      <c r="BC56" s="309" t="s">
        <v>38</v>
      </c>
      <c r="BD56" s="328">
        <v>3</v>
      </c>
      <c r="BE56" s="311"/>
      <c r="BF56" s="329"/>
      <c r="BG56" s="309"/>
      <c r="BH56" s="329"/>
      <c r="BI56" s="309"/>
      <c r="BJ56" s="311"/>
      <c r="BK56" s="547" t="s">
        <v>18</v>
      </c>
      <c r="BL56" s="548"/>
      <c r="BM56" s="548"/>
      <c r="BN56" s="549"/>
      <c r="BO56" s="11"/>
      <c r="BP56" s="11"/>
      <c r="BQ56" s="11"/>
      <c r="BR56" s="11"/>
    </row>
    <row r="57" spans="1:72" s="7" customFormat="1" ht="38.5" customHeight="1" x14ac:dyDescent="0.5">
      <c r="A57" s="48"/>
      <c r="B57" s="760" t="s">
        <v>105</v>
      </c>
      <c r="C57" s="761"/>
      <c r="D57" s="806" t="s">
        <v>120</v>
      </c>
      <c r="E57" s="776"/>
      <c r="F57" s="776"/>
      <c r="G57" s="776"/>
      <c r="H57" s="776"/>
      <c r="I57" s="776"/>
      <c r="J57" s="776"/>
      <c r="K57" s="776"/>
      <c r="L57" s="776"/>
      <c r="M57" s="776"/>
      <c r="N57" s="776"/>
      <c r="O57" s="776"/>
      <c r="P57" s="776"/>
      <c r="Q57" s="776"/>
      <c r="R57" s="776"/>
      <c r="S57" s="776"/>
      <c r="T57" s="776"/>
      <c r="U57" s="776"/>
      <c r="V57" s="776"/>
      <c r="W57" s="776"/>
      <c r="X57" s="807"/>
      <c r="Y57" s="320" t="s">
        <v>38</v>
      </c>
      <c r="Z57" s="321">
        <v>2</v>
      </c>
      <c r="AA57" s="322"/>
      <c r="AB57" s="323"/>
      <c r="AC57" s="313" t="s">
        <v>38</v>
      </c>
      <c r="AD57" s="324">
        <v>142</v>
      </c>
      <c r="AE57" s="550" t="s">
        <v>201</v>
      </c>
      <c r="AF57" s="552"/>
      <c r="AG57" s="551" t="s">
        <v>202</v>
      </c>
      <c r="AH57" s="808"/>
      <c r="AI57" s="309"/>
      <c r="AJ57" s="325"/>
      <c r="AK57" s="309"/>
      <c r="AL57" s="325"/>
      <c r="AM57" s="331" t="s">
        <v>38</v>
      </c>
      <c r="AN57" s="325">
        <v>26</v>
      </c>
      <c r="AO57" s="332"/>
      <c r="AP57" s="327"/>
      <c r="AQ57" s="313"/>
      <c r="AR57" s="328"/>
      <c r="AS57" s="313" t="s">
        <v>38</v>
      </c>
      <c r="AT57" s="329">
        <v>70</v>
      </c>
      <c r="AU57" s="309" t="s">
        <v>38</v>
      </c>
      <c r="AV57" s="325">
        <v>10</v>
      </c>
      <c r="AW57" s="309"/>
      <c r="AX57" s="330"/>
      <c r="AY57" s="313" t="s">
        <v>38</v>
      </c>
      <c r="AZ57" s="329">
        <v>72</v>
      </c>
      <c r="BA57" s="309" t="s">
        <v>38</v>
      </c>
      <c r="BB57" s="329">
        <v>16</v>
      </c>
      <c r="BC57" s="309" t="s">
        <v>38</v>
      </c>
      <c r="BD57" s="328">
        <v>4</v>
      </c>
      <c r="BE57" s="311"/>
      <c r="BF57" s="329"/>
      <c r="BG57" s="309"/>
      <c r="BH57" s="329"/>
      <c r="BI57" s="309"/>
      <c r="BJ57" s="311"/>
      <c r="BK57" s="547" t="s">
        <v>20</v>
      </c>
      <c r="BL57" s="548"/>
      <c r="BM57" s="548"/>
      <c r="BN57" s="549"/>
      <c r="BO57" s="11"/>
      <c r="BP57" s="11"/>
      <c r="BQ57" s="11"/>
      <c r="BR57" s="11"/>
    </row>
    <row r="58" spans="1:72" s="7" customFormat="1" ht="42" customHeight="1" thickBot="1" x14ac:dyDescent="0.55000000000000004">
      <c r="A58" s="48"/>
      <c r="B58" s="760" t="s">
        <v>106</v>
      </c>
      <c r="C58" s="761"/>
      <c r="D58" s="816" t="s">
        <v>121</v>
      </c>
      <c r="E58" s="817"/>
      <c r="F58" s="817"/>
      <c r="G58" s="817"/>
      <c r="H58" s="817"/>
      <c r="I58" s="817"/>
      <c r="J58" s="817"/>
      <c r="K58" s="817"/>
      <c r="L58" s="817"/>
      <c r="M58" s="817"/>
      <c r="N58" s="817"/>
      <c r="O58" s="817"/>
      <c r="P58" s="817"/>
      <c r="Q58" s="817"/>
      <c r="R58" s="817"/>
      <c r="S58" s="817"/>
      <c r="T58" s="817"/>
      <c r="U58" s="817"/>
      <c r="V58" s="817"/>
      <c r="W58" s="817"/>
      <c r="X58" s="818"/>
      <c r="Y58" s="333"/>
      <c r="Z58" s="334"/>
      <c r="AA58" s="335" t="s">
        <v>38</v>
      </c>
      <c r="AB58" s="334" t="s">
        <v>203</v>
      </c>
      <c r="AC58" s="336" t="s">
        <v>38</v>
      </c>
      <c r="AD58" s="337">
        <v>72</v>
      </c>
      <c r="AE58" s="819" t="s">
        <v>204</v>
      </c>
      <c r="AF58" s="820"/>
      <c r="AG58" s="821" t="s">
        <v>205</v>
      </c>
      <c r="AH58" s="822"/>
      <c r="AI58" s="338" t="s">
        <v>38</v>
      </c>
      <c r="AJ58" s="339">
        <v>8</v>
      </c>
      <c r="AK58" s="338" t="s">
        <v>38</v>
      </c>
      <c r="AL58" s="339">
        <v>6</v>
      </c>
      <c r="AM58" s="340"/>
      <c r="AN58" s="339"/>
      <c r="AO58" s="340"/>
      <c r="AP58" s="341"/>
      <c r="AQ58" s="336"/>
      <c r="AR58" s="337"/>
      <c r="AS58" s="336"/>
      <c r="AT58" s="339"/>
      <c r="AU58" s="338"/>
      <c r="AV58" s="339"/>
      <c r="AW58" s="338"/>
      <c r="AX58" s="342"/>
      <c r="AY58" s="343"/>
      <c r="AZ58" s="339"/>
      <c r="BA58" s="340"/>
      <c r="BB58" s="339"/>
      <c r="BC58" s="340"/>
      <c r="BD58" s="342"/>
      <c r="BE58" s="344" t="s">
        <v>38</v>
      </c>
      <c r="BF58" s="345">
        <v>72</v>
      </c>
      <c r="BG58" s="338" t="s">
        <v>38</v>
      </c>
      <c r="BH58" s="345">
        <v>14</v>
      </c>
      <c r="BI58" s="338" t="s">
        <v>38</v>
      </c>
      <c r="BJ58" s="344">
        <v>2</v>
      </c>
      <c r="BK58" s="800" t="s">
        <v>19</v>
      </c>
      <c r="BL58" s="801"/>
      <c r="BM58" s="801"/>
      <c r="BN58" s="802"/>
      <c r="BO58" s="11"/>
      <c r="BP58" s="11"/>
      <c r="BQ58" s="11"/>
      <c r="BR58" s="11"/>
    </row>
    <row r="59" spans="1:72" s="11" customFormat="1" ht="9.75" customHeight="1" thickTop="1" thickBot="1" x14ac:dyDescent="0.7">
      <c r="A59" s="51"/>
      <c r="B59" s="5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346"/>
      <c r="AD59" s="346"/>
      <c r="AE59" s="346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347"/>
      <c r="BM59" s="347"/>
      <c r="BN59" s="347"/>
      <c r="BO59" s="347"/>
      <c r="BP59" s="51"/>
    </row>
    <row r="60" spans="1:72" s="19" customFormat="1" ht="45.75" customHeight="1" thickTop="1" x14ac:dyDescent="0.75">
      <c r="A60" s="50"/>
      <c r="B60" s="348" t="s">
        <v>55</v>
      </c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49"/>
      <c r="P60" s="349"/>
      <c r="Q60" s="349"/>
      <c r="R60" s="349"/>
      <c r="S60" s="349"/>
      <c r="T60" s="349"/>
      <c r="U60" s="349"/>
      <c r="V60" s="349"/>
      <c r="W60" s="349"/>
      <c r="X60" s="349"/>
      <c r="Y60" s="349"/>
      <c r="Z60" s="349"/>
      <c r="AA60" s="349"/>
      <c r="AB60" s="350"/>
      <c r="AC60" s="823">
        <f>AC32+AC43</f>
        <v>1566</v>
      </c>
      <c r="AD60" s="824"/>
      <c r="AE60" s="824">
        <f t="shared" ref="AE60" si="113">AE32+AE43</f>
        <v>578</v>
      </c>
      <c r="AF60" s="824"/>
      <c r="AG60" s="424">
        <f>AG32+AG43</f>
        <v>156</v>
      </c>
      <c r="AH60" s="424"/>
      <c r="AI60" s="424">
        <f t="shared" ref="AI60" si="114">AI32+AI43</f>
        <v>66</v>
      </c>
      <c r="AJ60" s="424"/>
      <c r="AK60" s="424">
        <f t="shared" ref="AK60" si="115">AK32+AK43</f>
        <v>14</v>
      </c>
      <c r="AL60" s="424"/>
      <c r="AM60" s="424">
        <f t="shared" ref="AM60" si="116">AM32+AM43</f>
        <v>62</v>
      </c>
      <c r="AN60" s="424"/>
      <c r="AO60" s="424">
        <f t="shared" ref="AO60" si="117">AO32+AO43</f>
        <v>14</v>
      </c>
      <c r="AP60" s="424"/>
      <c r="AQ60" s="424">
        <f t="shared" ref="AQ60" si="118">AQ32+AQ43</f>
        <v>0</v>
      </c>
      <c r="AR60" s="424"/>
      <c r="AS60" s="424">
        <f t="shared" ref="AS60" si="119">AS32+AS43</f>
        <v>720</v>
      </c>
      <c r="AT60" s="424"/>
      <c r="AU60" s="424">
        <f t="shared" ref="AU60" si="120">AU32+AU43</f>
        <v>72</v>
      </c>
      <c r="AV60" s="424"/>
      <c r="AW60" s="424">
        <f t="shared" ref="AW60" si="121">AW32+AW43</f>
        <v>21</v>
      </c>
      <c r="AX60" s="424"/>
      <c r="AY60" s="424">
        <f t="shared" ref="AY60" si="122">AY32+AY43</f>
        <v>414</v>
      </c>
      <c r="AZ60" s="424"/>
      <c r="BA60" s="424">
        <f t="shared" ref="BA60" si="123">BA32+BA43</f>
        <v>36</v>
      </c>
      <c r="BB60" s="424"/>
      <c r="BC60" s="424">
        <f t="shared" ref="BC60" si="124">BC32+BC43</f>
        <v>12</v>
      </c>
      <c r="BD60" s="424"/>
      <c r="BE60" s="424">
        <f t="shared" ref="BE60" si="125">BE32+BE43</f>
        <v>432</v>
      </c>
      <c r="BF60" s="424"/>
      <c r="BG60" s="424">
        <f t="shared" ref="BG60" si="126">BG32+BG43</f>
        <v>48</v>
      </c>
      <c r="BH60" s="424"/>
      <c r="BI60" s="424">
        <f t="shared" ref="BI60" si="127">BI32+BI43</f>
        <v>12</v>
      </c>
      <c r="BJ60" s="796"/>
      <c r="BK60" s="400" t="e">
        <f>BI61+#REF!</f>
        <v>#REF!</v>
      </c>
      <c r="BL60" s="401"/>
      <c r="BM60" s="401"/>
      <c r="BN60" s="402"/>
      <c r="BO60" s="168"/>
      <c r="BP60" s="168"/>
      <c r="BQ60" s="168"/>
      <c r="BR60" s="168"/>
      <c r="BS60" s="50"/>
      <c r="BT60" s="50"/>
    </row>
    <row r="61" spans="1:72" s="19" customFormat="1" ht="36" customHeight="1" x14ac:dyDescent="0.75">
      <c r="A61" s="50"/>
      <c r="B61" s="351" t="s">
        <v>21</v>
      </c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2"/>
      <c r="Q61" s="352"/>
      <c r="R61" s="352"/>
      <c r="S61" s="352"/>
      <c r="T61" s="352"/>
      <c r="U61" s="352"/>
      <c r="V61" s="352"/>
      <c r="W61" s="352"/>
      <c r="X61" s="352"/>
      <c r="Y61" s="352"/>
      <c r="Z61" s="352"/>
      <c r="AA61" s="352"/>
      <c r="AB61" s="353"/>
      <c r="AC61" s="825" t="e">
        <f>AO60+AU60+#REF!</f>
        <v>#REF!</v>
      </c>
      <c r="AD61" s="826"/>
      <c r="AE61" s="827" t="e">
        <f>AQ60+BG60+#REF!</f>
        <v>#REF!</v>
      </c>
      <c r="AF61" s="827"/>
      <c r="AG61" s="546"/>
      <c r="AH61" s="462"/>
      <c r="AI61" s="460"/>
      <c r="AJ61" s="460"/>
      <c r="AK61" s="460"/>
      <c r="AL61" s="460"/>
      <c r="AM61" s="460"/>
      <c r="AN61" s="460"/>
      <c r="AO61" s="828"/>
      <c r="AP61" s="828"/>
      <c r="AQ61" s="828"/>
      <c r="AR61" s="828"/>
      <c r="AS61" s="828">
        <f>AU60/AS30</f>
        <v>36</v>
      </c>
      <c r="AT61" s="828"/>
      <c r="AU61" s="828"/>
      <c r="AV61" s="828"/>
      <c r="AW61" s="828"/>
      <c r="AX61" s="828"/>
      <c r="AY61" s="828">
        <f>BA60/AY30</f>
        <v>18</v>
      </c>
      <c r="AZ61" s="828"/>
      <c r="BA61" s="828"/>
      <c r="BB61" s="828"/>
      <c r="BC61" s="828"/>
      <c r="BD61" s="828"/>
      <c r="BE61" s="828">
        <f>BG60/BE30</f>
        <v>24</v>
      </c>
      <c r="BF61" s="828"/>
      <c r="BG61" s="828"/>
      <c r="BH61" s="828"/>
      <c r="BI61" s="828"/>
      <c r="BJ61" s="829"/>
      <c r="BK61" s="403"/>
      <c r="BL61" s="404"/>
      <c r="BM61" s="404"/>
      <c r="BN61" s="405"/>
      <c r="BO61" s="168"/>
      <c r="BP61" s="168"/>
      <c r="BQ61" s="168"/>
      <c r="BR61" s="168"/>
      <c r="BS61" s="50"/>
      <c r="BT61" s="50"/>
    </row>
    <row r="62" spans="1:72" s="19" customFormat="1" ht="51.75" hidden="1" customHeight="1" x14ac:dyDescent="0.75">
      <c r="A62" s="50"/>
      <c r="B62" s="351" t="s">
        <v>22</v>
      </c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2"/>
      <c r="P62" s="352"/>
      <c r="Q62" s="352"/>
      <c r="R62" s="352"/>
      <c r="S62" s="352"/>
      <c r="T62" s="352"/>
      <c r="U62" s="352"/>
      <c r="V62" s="352"/>
      <c r="W62" s="352"/>
      <c r="X62" s="352"/>
      <c r="Y62" s="352"/>
      <c r="Z62" s="352"/>
      <c r="AA62" s="352"/>
      <c r="AB62" s="353"/>
      <c r="AC62" s="585"/>
      <c r="AD62" s="830"/>
      <c r="AE62" s="460"/>
      <c r="AF62" s="460"/>
      <c r="AG62" s="546"/>
      <c r="AH62" s="462"/>
      <c r="AI62" s="460"/>
      <c r="AJ62" s="460"/>
      <c r="AK62" s="460"/>
      <c r="AL62" s="460"/>
      <c r="AM62" s="460"/>
      <c r="AN62" s="460"/>
      <c r="AO62" s="460"/>
      <c r="AP62" s="460"/>
      <c r="AQ62" s="460"/>
      <c r="AR62" s="460"/>
      <c r="AS62" s="460"/>
      <c r="AT62" s="460"/>
      <c r="AU62" s="460"/>
      <c r="AV62" s="460"/>
      <c r="AW62" s="460"/>
      <c r="AX62" s="460"/>
      <c r="AY62" s="460"/>
      <c r="AZ62" s="460"/>
      <c r="BA62" s="460"/>
      <c r="BB62" s="460"/>
      <c r="BC62" s="460"/>
      <c r="BD62" s="460"/>
      <c r="BE62" s="460"/>
      <c r="BF62" s="460"/>
      <c r="BG62" s="460"/>
      <c r="BH62" s="460"/>
      <c r="BI62" s="460"/>
      <c r="BJ62" s="546"/>
      <c r="BK62" s="403"/>
      <c r="BL62" s="404"/>
      <c r="BM62" s="404"/>
      <c r="BN62" s="405"/>
      <c r="BO62" s="168"/>
      <c r="BP62" s="168"/>
      <c r="BQ62" s="168"/>
      <c r="BR62" s="168"/>
      <c r="BS62" s="50"/>
      <c r="BT62" s="50"/>
    </row>
    <row r="63" spans="1:72" s="19" customFormat="1" ht="39.75" customHeight="1" x14ac:dyDescent="0.75">
      <c r="A63" s="50"/>
      <c r="B63" s="351" t="s">
        <v>23</v>
      </c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52"/>
      <c r="Z63" s="352"/>
      <c r="AA63" s="352"/>
      <c r="AB63" s="353"/>
      <c r="AC63" s="433">
        <f>AS63+AY63+BE63</f>
        <v>1</v>
      </c>
      <c r="AD63" s="456"/>
      <c r="AE63" s="460"/>
      <c r="AF63" s="460"/>
      <c r="AG63" s="546"/>
      <c r="AH63" s="462"/>
      <c r="AI63" s="460"/>
      <c r="AJ63" s="460"/>
      <c r="AK63" s="460"/>
      <c r="AL63" s="460"/>
      <c r="AM63" s="460"/>
      <c r="AN63" s="460"/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54">
        <v>1</v>
      </c>
      <c r="AZ63" s="454"/>
      <c r="BA63" s="454"/>
      <c r="BB63" s="454"/>
      <c r="BC63" s="454"/>
      <c r="BD63" s="454"/>
      <c r="BE63" s="460"/>
      <c r="BF63" s="460"/>
      <c r="BG63" s="460"/>
      <c r="BH63" s="460"/>
      <c r="BI63" s="460"/>
      <c r="BJ63" s="546"/>
      <c r="BK63" s="403"/>
      <c r="BL63" s="404"/>
      <c r="BM63" s="404"/>
      <c r="BN63" s="405"/>
      <c r="BO63" s="168"/>
      <c r="BP63" s="168"/>
      <c r="BQ63" s="168"/>
      <c r="BR63" s="168"/>
      <c r="BS63" s="50"/>
      <c r="BT63" s="50"/>
    </row>
    <row r="64" spans="1:72" s="19" customFormat="1" ht="37.75" customHeight="1" x14ac:dyDescent="0.75">
      <c r="A64" s="50"/>
      <c r="B64" s="351" t="s">
        <v>24</v>
      </c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  <c r="AA64" s="352"/>
      <c r="AB64" s="353"/>
      <c r="AC64" s="433">
        <f>AS64+AY64+BE64</f>
        <v>6</v>
      </c>
      <c r="AD64" s="456"/>
      <c r="AE64" s="460"/>
      <c r="AF64" s="460"/>
      <c r="AG64" s="546"/>
      <c r="AH64" s="462"/>
      <c r="AI64" s="460"/>
      <c r="AJ64" s="460"/>
      <c r="AK64" s="460"/>
      <c r="AL64" s="460"/>
      <c r="AM64" s="460"/>
      <c r="AN64" s="460"/>
      <c r="AO64" s="454"/>
      <c r="AP64" s="454"/>
      <c r="AQ64" s="454"/>
      <c r="AR64" s="454"/>
      <c r="AS64" s="454">
        <f>COUNTIF(Y33:Z54,1)</f>
        <v>2</v>
      </c>
      <c r="AT64" s="454"/>
      <c r="AU64" s="454"/>
      <c r="AV64" s="454"/>
      <c r="AW64" s="454"/>
      <c r="AX64" s="454"/>
      <c r="AY64" s="454">
        <f>COUNTIF(Y33:Z54,2)</f>
        <v>2</v>
      </c>
      <c r="AZ64" s="454"/>
      <c r="BA64" s="454"/>
      <c r="BB64" s="454"/>
      <c r="BC64" s="454"/>
      <c r="BD64" s="454"/>
      <c r="BE64" s="454">
        <f>COUNTIF(Y33:Z54,3)</f>
        <v>2</v>
      </c>
      <c r="BF64" s="454"/>
      <c r="BG64" s="454"/>
      <c r="BH64" s="454"/>
      <c r="BI64" s="454"/>
      <c r="BJ64" s="454"/>
      <c r="BK64" s="403"/>
      <c r="BL64" s="404"/>
      <c r="BM64" s="404"/>
      <c r="BN64" s="405"/>
      <c r="BO64" s="168"/>
      <c r="BP64" s="168"/>
      <c r="BQ64" s="168"/>
      <c r="BR64" s="168"/>
      <c r="BS64" s="50"/>
      <c r="BT64" s="50"/>
    </row>
    <row r="65" spans="1:72" s="19" customFormat="1" ht="37.75" customHeight="1" thickBot="1" x14ac:dyDescent="0.8">
      <c r="A65" s="50"/>
      <c r="B65" s="354" t="s">
        <v>25</v>
      </c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  <c r="O65" s="355"/>
      <c r="P65" s="355"/>
      <c r="Q65" s="355"/>
      <c r="R65" s="355"/>
      <c r="S65" s="355"/>
      <c r="T65" s="355"/>
      <c r="U65" s="355"/>
      <c r="V65" s="355"/>
      <c r="W65" s="355"/>
      <c r="X65" s="355"/>
      <c r="Y65" s="355"/>
      <c r="Z65" s="355"/>
      <c r="AA65" s="355"/>
      <c r="AB65" s="356"/>
      <c r="AC65" s="842">
        <f>AS65+AY65+BE65</f>
        <v>8</v>
      </c>
      <c r="AD65" s="843"/>
      <c r="AE65" s="452"/>
      <c r="AF65" s="452"/>
      <c r="AG65" s="844"/>
      <c r="AH65" s="845"/>
      <c r="AI65" s="452"/>
      <c r="AJ65" s="452"/>
      <c r="AK65" s="452"/>
      <c r="AL65" s="452"/>
      <c r="AM65" s="452"/>
      <c r="AN65" s="452"/>
      <c r="AO65" s="831"/>
      <c r="AP65" s="831"/>
      <c r="AQ65" s="831"/>
      <c r="AR65" s="831"/>
      <c r="AS65" s="831">
        <f>COUNTIF(AA34:AB55,1)</f>
        <v>5</v>
      </c>
      <c r="AT65" s="831"/>
      <c r="AU65" s="831"/>
      <c r="AV65" s="831"/>
      <c r="AW65" s="831"/>
      <c r="AX65" s="831"/>
      <c r="AY65" s="831">
        <f>COUNTIF(AA34:AB54,2)</f>
        <v>1</v>
      </c>
      <c r="AZ65" s="831"/>
      <c r="BA65" s="831"/>
      <c r="BB65" s="831"/>
      <c r="BC65" s="831"/>
      <c r="BD65" s="831"/>
      <c r="BE65" s="831">
        <f>COUNTIF(AA34:AB54,3)</f>
        <v>2</v>
      </c>
      <c r="BF65" s="831"/>
      <c r="BG65" s="831"/>
      <c r="BH65" s="831"/>
      <c r="BI65" s="831"/>
      <c r="BJ65" s="832"/>
      <c r="BK65" s="406"/>
      <c r="BL65" s="407"/>
      <c r="BM65" s="407"/>
      <c r="BN65" s="408"/>
      <c r="BO65" s="168"/>
      <c r="BP65" s="168"/>
      <c r="BQ65" s="168"/>
      <c r="BR65" s="168"/>
      <c r="BS65" s="50"/>
      <c r="BT65" s="50"/>
    </row>
    <row r="66" spans="1:72" ht="15.5" thickTop="1" thickBot="1" x14ac:dyDescent="0.4"/>
    <row r="67" spans="1:72" s="19" customFormat="1" ht="49.25" customHeight="1" thickTop="1" thickBot="1" x14ac:dyDescent="0.8">
      <c r="A67" s="50"/>
      <c r="B67" s="659" t="s">
        <v>79</v>
      </c>
      <c r="C67" s="641"/>
      <c r="D67" s="641"/>
      <c r="E67" s="641"/>
      <c r="F67" s="641"/>
      <c r="G67" s="641"/>
      <c r="H67" s="641"/>
      <c r="I67" s="641"/>
      <c r="J67" s="641"/>
      <c r="K67" s="641"/>
      <c r="L67" s="641"/>
      <c r="M67" s="641"/>
      <c r="N67" s="641"/>
      <c r="O67" s="641"/>
      <c r="P67" s="641"/>
      <c r="Q67" s="641"/>
      <c r="R67" s="641"/>
      <c r="S67" s="641"/>
      <c r="T67" s="641"/>
      <c r="U67" s="641"/>
      <c r="V67" s="641"/>
      <c r="W67" s="641"/>
      <c r="X67" s="641"/>
      <c r="Y67" s="641"/>
      <c r="Z67" s="641"/>
      <c r="AA67" s="641"/>
      <c r="AB67" s="641"/>
      <c r="AC67" s="641"/>
      <c r="AD67" s="660"/>
      <c r="AE67" s="640" t="s">
        <v>80</v>
      </c>
      <c r="AF67" s="641"/>
      <c r="AG67" s="641"/>
      <c r="AH67" s="641"/>
      <c r="AI67" s="641"/>
      <c r="AJ67" s="641"/>
      <c r="AK67" s="641"/>
      <c r="AL67" s="641"/>
      <c r="AM67" s="641"/>
      <c r="AN67" s="641"/>
      <c r="AO67" s="641"/>
      <c r="AP67" s="641"/>
      <c r="AQ67" s="641"/>
      <c r="AR67" s="641"/>
      <c r="AS67" s="641"/>
      <c r="AT67" s="641"/>
      <c r="AU67" s="641"/>
      <c r="AV67" s="641"/>
      <c r="AW67" s="641"/>
      <c r="AX67" s="641"/>
      <c r="AY67" s="641"/>
      <c r="AZ67" s="659" t="s">
        <v>107</v>
      </c>
      <c r="BA67" s="641"/>
      <c r="BB67" s="641"/>
      <c r="BC67" s="641"/>
      <c r="BD67" s="641"/>
      <c r="BE67" s="641"/>
      <c r="BF67" s="641"/>
      <c r="BG67" s="641"/>
      <c r="BH67" s="641"/>
      <c r="BI67" s="641"/>
      <c r="BJ67" s="641"/>
      <c r="BK67" s="641"/>
      <c r="BL67" s="641"/>
      <c r="BM67" s="641"/>
      <c r="BN67" s="661"/>
      <c r="BO67" s="111"/>
      <c r="BP67" s="111"/>
    </row>
    <row r="68" spans="1:72" s="19" customFormat="1" ht="66" customHeight="1" thickTop="1" thickBot="1" x14ac:dyDescent="0.8">
      <c r="A68" s="50"/>
      <c r="B68" s="591" t="s">
        <v>48</v>
      </c>
      <c r="C68" s="399"/>
      <c r="D68" s="399"/>
      <c r="E68" s="399"/>
      <c r="F68" s="399"/>
      <c r="G68" s="399"/>
      <c r="H68" s="399"/>
      <c r="I68" s="399"/>
      <c r="J68" s="399"/>
      <c r="K68" s="399"/>
      <c r="L68" s="399"/>
      <c r="M68" s="399"/>
      <c r="N68" s="399"/>
      <c r="O68" s="375" t="s">
        <v>49</v>
      </c>
      <c r="P68" s="376"/>
      <c r="Q68" s="376"/>
      <c r="R68" s="377"/>
      <c r="S68" s="375" t="s">
        <v>50</v>
      </c>
      <c r="T68" s="376"/>
      <c r="U68" s="376"/>
      <c r="V68" s="377"/>
      <c r="W68" s="668" t="s">
        <v>51</v>
      </c>
      <c r="X68" s="669"/>
      <c r="Y68" s="669"/>
      <c r="Z68" s="669"/>
      <c r="AA68" s="669"/>
      <c r="AB68" s="669"/>
      <c r="AC68" s="669"/>
      <c r="AD68" s="670"/>
      <c r="AE68" s="399" t="s">
        <v>49</v>
      </c>
      <c r="AF68" s="399"/>
      <c r="AG68" s="399"/>
      <c r="AH68" s="399"/>
      <c r="AI68" s="399"/>
      <c r="AJ68" s="399"/>
      <c r="AK68" s="399"/>
      <c r="AL68" s="399" t="s">
        <v>50</v>
      </c>
      <c r="AM68" s="399"/>
      <c r="AN68" s="399"/>
      <c r="AO68" s="399"/>
      <c r="AP68" s="399"/>
      <c r="AQ68" s="399"/>
      <c r="AR68" s="399"/>
      <c r="AS68" s="375" t="s">
        <v>51</v>
      </c>
      <c r="AT68" s="376"/>
      <c r="AU68" s="376"/>
      <c r="AV68" s="376"/>
      <c r="AW68" s="376"/>
      <c r="AX68" s="376"/>
      <c r="AY68" s="376"/>
      <c r="AZ68" s="662" t="s">
        <v>84</v>
      </c>
      <c r="BA68" s="663"/>
      <c r="BB68" s="663"/>
      <c r="BC68" s="663"/>
      <c r="BD68" s="663"/>
      <c r="BE68" s="663"/>
      <c r="BF68" s="663"/>
      <c r="BG68" s="663"/>
      <c r="BH68" s="663"/>
      <c r="BI68" s="663"/>
      <c r="BJ68" s="663"/>
      <c r="BK68" s="663"/>
      <c r="BL68" s="663"/>
      <c r="BM68" s="663"/>
      <c r="BN68" s="664"/>
      <c r="BO68" s="169"/>
      <c r="BP68" s="169"/>
    </row>
    <row r="69" spans="1:72" s="19" customFormat="1" ht="66" customHeight="1" thickTop="1" thickBot="1" x14ac:dyDescent="0.8">
      <c r="A69" s="50"/>
      <c r="B69" s="591" t="s">
        <v>108</v>
      </c>
      <c r="C69" s="399"/>
      <c r="D69" s="399"/>
      <c r="E69" s="399"/>
      <c r="F69" s="399"/>
      <c r="G69" s="399"/>
      <c r="H69" s="399"/>
      <c r="I69" s="399"/>
      <c r="J69" s="399"/>
      <c r="K69" s="399"/>
      <c r="L69" s="399"/>
      <c r="M69" s="399"/>
      <c r="N69" s="399"/>
      <c r="O69" s="375">
        <v>3</v>
      </c>
      <c r="P69" s="376"/>
      <c r="Q69" s="376"/>
      <c r="R69" s="377"/>
      <c r="S69" s="375">
        <v>2</v>
      </c>
      <c r="T69" s="376"/>
      <c r="U69" s="376"/>
      <c r="V69" s="377"/>
      <c r="W69" s="375">
        <f>S69*54/36</f>
        <v>3</v>
      </c>
      <c r="X69" s="376"/>
      <c r="Y69" s="376"/>
      <c r="Z69" s="376"/>
      <c r="AA69" s="376"/>
      <c r="AB69" s="376"/>
      <c r="AC69" s="376"/>
      <c r="AD69" s="377"/>
      <c r="AE69" s="399">
        <v>3</v>
      </c>
      <c r="AF69" s="399"/>
      <c r="AG69" s="399"/>
      <c r="AH69" s="399"/>
      <c r="AI69" s="399"/>
      <c r="AJ69" s="399"/>
      <c r="AK69" s="399"/>
      <c r="AL69" s="399">
        <v>8</v>
      </c>
      <c r="AM69" s="399"/>
      <c r="AN69" s="399"/>
      <c r="AO69" s="399"/>
      <c r="AP69" s="399"/>
      <c r="AQ69" s="399"/>
      <c r="AR69" s="399"/>
      <c r="AS69" s="375">
        <f>AL69*1.5</f>
        <v>12</v>
      </c>
      <c r="AT69" s="376"/>
      <c r="AU69" s="376"/>
      <c r="AV69" s="376"/>
      <c r="AW69" s="376"/>
      <c r="AX69" s="376"/>
      <c r="AY69" s="376"/>
      <c r="AZ69" s="665"/>
      <c r="BA69" s="666"/>
      <c r="BB69" s="666"/>
      <c r="BC69" s="666"/>
      <c r="BD69" s="666"/>
      <c r="BE69" s="666"/>
      <c r="BF69" s="666"/>
      <c r="BG69" s="666"/>
      <c r="BH69" s="666"/>
      <c r="BI69" s="666"/>
      <c r="BJ69" s="666"/>
      <c r="BK69" s="666"/>
      <c r="BL69" s="666"/>
      <c r="BM69" s="666"/>
      <c r="BN69" s="667"/>
      <c r="BO69" s="169"/>
      <c r="BP69" s="169"/>
    </row>
    <row r="70" spans="1:72" s="1" customFormat="1" ht="60" customHeight="1" thickTop="1" x14ac:dyDescent="0.3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4"/>
      <c r="BO70" s="54"/>
      <c r="BP70" s="54"/>
      <c r="BQ70" s="53"/>
      <c r="BR70" s="53"/>
      <c r="BS70" s="53"/>
    </row>
    <row r="71" spans="1:72" s="171" customFormat="1" ht="70.75" customHeight="1" thickBot="1" x14ac:dyDescent="1">
      <c r="A71" s="170"/>
      <c r="B71" s="637" t="s">
        <v>123</v>
      </c>
      <c r="C71" s="637"/>
      <c r="D71" s="637"/>
      <c r="E71" s="637"/>
      <c r="F71" s="637"/>
      <c r="G71" s="637"/>
      <c r="H71" s="637"/>
      <c r="I71" s="637"/>
      <c r="J71" s="637"/>
      <c r="K71" s="637"/>
      <c r="L71" s="637"/>
      <c r="M71" s="637"/>
      <c r="N71" s="637"/>
      <c r="O71" s="637"/>
      <c r="P71" s="637"/>
      <c r="Q71" s="637"/>
      <c r="R71" s="637"/>
      <c r="S71" s="637"/>
      <c r="T71" s="637"/>
      <c r="U71" s="637"/>
      <c r="V71" s="637"/>
      <c r="W71" s="637"/>
      <c r="X71" s="637"/>
      <c r="Y71" s="637"/>
      <c r="Z71" s="637"/>
      <c r="AA71" s="637"/>
      <c r="AB71" s="637"/>
      <c r="AC71" s="637"/>
      <c r="AD71" s="637"/>
      <c r="AE71" s="637"/>
      <c r="AF71" s="637"/>
      <c r="AG71" s="637"/>
      <c r="AH71" s="637"/>
      <c r="AI71" s="637"/>
      <c r="AJ71" s="637"/>
      <c r="AK71" s="637"/>
      <c r="AL71" s="637"/>
      <c r="AM71" s="637"/>
      <c r="AN71" s="637"/>
      <c r="AO71" s="637"/>
      <c r="AP71" s="637"/>
      <c r="AQ71" s="637"/>
      <c r="AR71" s="637"/>
      <c r="AS71" s="637"/>
      <c r="AT71" s="637"/>
      <c r="AU71" s="637"/>
      <c r="AV71" s="637"/>
      <c r="AW71" s="637"/>
      <c r="AX71" s="637"/>
      <c r="AY71" s="637"/>
      <c r="AZ71" s="637"/>
      <c r="BA71" s="637"/>
      <c r="BB71" s="637"/>
      <c r="BC71" s="637"/>
      <c r="BD71" s="637"/>
      <c r="BE71" s="637"/>
      <c r="BF71" s="637"/>
      <c r="BG71" s="637"/>
      <c r="BH71" s="637"/>
      <c r="BI71" s="637"/>
      <c r="BJ71" s="637"/>
      <c r="BK71" s="637"/>
      <c r="BL71" s="637"/>
      <c r="BM71" s="637"/>
      <c r="BN71" s="637"/>
      <c r="BO71" s="637"/>
      <c r="BP71" s="637"/>
      <c r="BQ71" s="170"/>
      <c r="BR71" s="170"/>
      <c r="BS71" s="170"/>
    </row>
    <row r="72" spans="1:72" s="12" customFormat="1" ht="139.75" customHeight="1" thickTop="1" thickBot="1" x14ac:dyDescent="0.8">
      <c r="A72" s="60"/>
      <c r="B72" s="592" t="s">
        <v>6</v>
      </c>
      <c r="C72" s="592"/>
      <c r="D72" s="592"/>
      <c r="E72" s="592"/>
      <c r="F72" s="592"/>
      <c r="G72" s="592"/>
      <c r="H72" s="592"/>
      <c r="I72" s="634" t="s">
        <v>46</v>
      </c>
      <c r="J72" s="634"/>
      <c r="K72" s="634"/>
      <c r="L72" s="634"/>
      <c r="M72" s="634"/>
      <c r="N72" s="634"/>
      <c r="O72" s="634"/>
      <c r="P72" s="634"/>
      <c r="Q72" s="634"/>
      <c r="R72" s="634"/>
      <c r="S72" s="634"/>
      <c r="T72" s="634"/>
      <c r="U72" s="634"/>
      <c r="V72" s="634"/>
      <c r="W72" s="634"/>
      <c r="X72" s="634"/>
      <c r="Y72" s="634"/>
      <c r="Z72" s="634"/>
      <c r="AA72" s="634"/>
      <c r="AB72" s="634"/>
      <c r="AC72" s="634"/>
      <c r="AD72" s="634"/>
      <c r="AE72" s="634"/>
      <c r="AF72" s="634"/>
      <c r="AG72" s="634"/>
      <c r="AH72" s="634"/>
      <c r="AI72" s="634"/>
      <c r="AJ72" s="634"/>
      <c r="AK72" s="634"/>
      <c r="AL72" s="634"/>
      <c r="AM72" s="634"/>
      <c r="AN72" s="634"/>
      <c r="AO72" s="634"/>
      <c r="AP72" s="634"/>
      <c r="AQ72" s="634"/>
      <c r="AR72" s="634"/>
      <c r="AS72" s="634"/>
      <c r="AT72" s="634"/>
      <c r="AU72" s="634"/>
      <c r="AV72" s="634"/>
      <c r="AW72" s="634"/>
      <c r="AX72" s="634"/>
      <c r="AY72" s="634"/>
      <c r="AZ72" s="634"/>
      <c r="BA72" s="634"/>
      <c r="BB72" s="634"/>
      <c r="BC72" s="634"/>
      <c r="BD72" s="634"/>
      <c r="BE72" s="634"/>
      <c r="BF72" s="634"/>
      <c r="BG72" s="592" t="s">
        <v>47</v>
      </c>
      <c r="BH72" s="592"/>
      <c r="BI72" s="592"/>
      <c r="BJ72" s="592"/>
      <c r="BK72" s="592"/>
      <c r="BL72" s="592"/>
      <c r="BM72" s="592"/>
      <c r="BN72" s="592"/>
      <c r="BO72" s="176"/>
      <c r="BP72" s="176"/>
      <c r="BQ72" s="60"/>
      <c r="BR72" s="60"/>
      <c r="BS72" s="60"/>
    </row>
    <row r="73" spans="1:72" s="12" customFormat="1" ht="65.5" customHeight="1" thickTop="1" x14ac:dyDescent="0.75">
      <c r="A73" s="60"/>
      <c r="B73" s="608" t="s">
        <v>18</v>
      </c>
      <c r="C73" s="609"/>
      <c r="D73" s="609"/>
      <c r="E73" s="609"/>
      <c r="F73" s="609"/>
      <c r="G73" s="609"/>
      <c r="H73" s="610"/>
      <c r="I73" s="636" t="s">
        <v>215</v>
      </c>
      <c r="J73" s="636"/>
      <c r="K73" s="636"/>
      <c r="L73" s="636"/>
      <c r="M73" s="636"/>
      <c r="N73" s="636"/>
      <c r="O73" s="636"/>
      <c r="P73" s="636"/>
      <c r="Q73" s="636"/>
      <c r="R73" s="636"/>
      <c r="S73" s="636"/>
      <c r="T73" s="636"/>
      <c r="U73" s="636"/>
      <c r="V73" s="636"/>
      <c r="W73" s="636"/>
      <c r="X73" s="636"/>
      <c r="Y73" s="636"/>
      <c r="Z73" s="636"/>
      <c r="AA73" s="636"/>
      <c r="AB73" s="636"/>
      <c r="AC73" s="636"/>
      <c r="AD73" s="636"/>
      <c r="AE73" s="636"/>
      <c r="AF73" s="636"/>
      <c r="AG73" s="636"/>
      <c r="AH73" s="636"/>
      <c r="AI73" s="636"/>
      <c r="AJ73" s="636"/>
      <c r="AK73" s="636"/>
      <c r="AL73" s="636"/>
      <c r="AM73" s="636"/>
      <c r="AN73" s="636"/>
      <c r="AO73" s="636"/>
      <c r="AP73" s="636"/>
      <c r="AQ73" s="636"/>
      <c r="AR73" s="636"/>
      <c r="AS73" s="636"/>
      <c r="AT73" s="636"/>
      <c r="AU73" s="636"/>
      <c r="AV73" s="636"/>
      <c r="AW73" s="636"/>
      <c r="AX73" s="636"/>
      <c r="AY73" s="636"/>
      <c r="AZ73" s="636"/>
      <c r="BA73" s="636"/>
      <c r="BB73" s="636"/>
      <c r="BC73" s="636"/>
      <c r="BD73" s="636"/>
      <c r="BE73" s="636"/>
      <c r="BF73" s="636"/>
      <c r="BG73" s="593" t="s">
        <v>209</v>
      </c>
      <c r="BH73" s="594"/>
      <c r="BI73" s="594"/>
      <c r="BJ73" s="594"/>
      <c r="BK73" s="594"/>
      <c r="BL73" s="594"/>
      <c r="BM73" s="594"/>
      <c r="BN73" s="595"/>
      <c r="BO73" s="177"/>
      <c r="BP73" s="177"/>
      <c r="BQ73" s="60"/>
      <c r="BR73" s="60"/>
      <c r="BS73" s="60"/>
    </row>
    <row r="74" spans="1:72" s="12" customFormat="1" ht="62.5" customHeight="1" x14ac:dyDescent="0.75">
      <c r="A74" s="60"/>
      <c r="B74" s="611" t="s">
        <v>19</v>
      </c>
      <c r="C74" s="612"/>
      <c r="D74" s="612"/>
      <c r="E74" s="612"/>
      <c r="F74" s="612"/>
      <c r="G74" s="612"/>
      <c r="H74" s="613"/>
      <c r="I74" s="621" t="s">
        <v>217</v>
      </c>
      <c r="J74" s="622"/>
      <c r="K74" s="622"/>
      <c r="L74" s="622"/>
      <c r="M74" s="622"/>
      <c r="N74" s="622"/>
      <c r="O74" s="622"/>
      <c r="P74" s="622"/>
      <c r="Q74" s="622"/>
      <c r="R74" s="622"/>
      <c r="S74" s="622"/>
      <c r="T74" s="622"/>
      <c r="U74" s="622"/>
      <c r="V74" s="622"/>
      <c r="W74" s="622"/>
      <c r="X74" s="622"/>
      <c r="Y74" s="622"/>
      <c r="Z74" s="622"/>
      <c r="AA74" s="622"/>
      <c r="AB74" s="622"/>
      <c r="AC74" s="622"/>
      <c r="AD74" s="622"/>
      <c r="AE74" s="622"/>
      <c r="AF74" s="622"/>
      <c r="AG74" s="622"/>
      <c r="AH74" s="622"/>
      <c r="AI74" s="622"/>
      <c r="AJ74" s="622"/>
      <c r="AK74" s="622"/>
      <c r="AL74" s="622"/>
      <c r="AM74" s="622"/>
      <c r="AN74" s="622"/>
      <c r="AO74" s="622"/>
      <c r="AP74" s="622"/>
      <c r="AQ74" s="622"/>
      <c r="AR74" s="622"/>
      <c r="AS74" s="622"/>
      <c r="AT74" s="622"/>
      <c r="AU74" s="622"/>
      <c r="AV74" s="622"/>
      <c r="AW74" s="622"/>
      <c r="AX74" s="622"/>
      <c r="AY74" s="622"/>
      <c r="AZ74" s="622"/>
      <c r="BA74" s="622"/>
      <c r="BB74" s="622"/>
      <c r="BC74" s="622"/>
      <c r="BD74" s="622"/>
      <c r="BE74" s="622"/>
      <c r="BF74" s="621"/>
      <c r="BG74" s="605" t="s">
        <v>235</v>
      </c>
      <c r="BH74" s="606"/>
      <c r="BI74" s="606"/>
      <c r="BJ74" s="606"/>
      <c r="BK74" s="606"/>
      <c r="BL74" s="606"/>
      <c r="BM74" s="606"/>
      <c r="BN74" s="607"/>
      <c r="BO74" s="177"/>
      <c r="BP74" s="177"/>
      <c r="BQ74" s="60"/>
      <c r="BR74" s="60"/>
      <c r="BS74" s="60"/>
      <c r="BT74" s="365"/>
    </row>
    <row r="75" spans="1:72" s="12" customFormat="1" ht="78" customHeight="1" x14ac:dyDescent="0.75">
      <c r="A75" s="60"/>
      <c r="B75" s="611" t="s">
        <v>20</v>
      </c>
      <c r="C75" s="612"/>
      <c r="D75" s="612"/>
      <c r="E75" s="612"/>
      <c r="F75" s="612"/>
      <c r="G75" s="612"/>
      <c r="H75" s="613"/>
      <c r="I75" s="621" t="s">
        <v>218</v>
      </c>
      <c r="J75" s="622"/>
      <c r="K75" s="622"/>
      <c r="L75" s="622"/>
      <c r="M75" s="622"/>
      <c r="N75" s="622"/>
      <c r="O75" s="622"/>
      <c r="P75" s="622"/>
      <c r="Q75" s="622"/>
      <c r="R75" s="622"/>
      <c r="S75" s="622"/>
      <c r="T75" s="622"/>
      <c r="U75" s="622"/>
      <c r="V75" s="622"/>
      <c r="W75" s="622"/>
      <c r="X75" s="622"/>
      <c r="Y75" s="622"/>
      <c r="Z75" s="622"/>
      <c r="AA75" s="622"/>
      <c r="AB75" s="622"/>
      <c r="AC75" s="622"/>
      <c r="AD75" s="622"/>
      <c r="AE75" s="622"/>
      <c r="AF75" s="622"/>
      <c r="AG75" s="622"/>
      <c r="AH75" s="622"/>
      <c r="AI75" s="622"/>
      <c r="AJ75" s="622"/>
      <c r="AK75" s="622"/>
      <c r="AL75" s="622"/>
      <c r="AM75" s="622"/>
      <c r="AN75" s="622"/>
      <c r="AO75" s="622"/>
      <c r="AP75" s="622"/>
      <c r="AQ75" s="622"/>
      <c r="AR75" s="622"/>
      <c r="AS75" s="622"/>
      <c r="AT75" s="622"/>
      <c r="AU75" s="622"/>
      <c r="AV75" s="622"/>
      <c r="AW75" s="622"/>
      <c r="AX75" s="622"/>
      <c r="AY75" s="622"/>
      <c r="AZ75" s="622"/>
      <c r="BA75" s="622"/>
      <c r="BB75" s="622"/>
      <c r="BC75" s="622"/>
      <c r="BD75" s="622"/>
      <c r="BE75" s="622"/>
      <c r="BF75" s="621"/>
      <c r="BG75" s="605" t="s">
        <v>234</v>
      </c>
      <c r="BH75" s="606"/>
      <c r="BI75" s="606"/>
      <c r="BJ75" s="606"/>
      <c r="BK75" s="606"/>
      <c r="BL75" s="606"/>
      <c r="BM75" s="606"/>
      <c r="BN75" s="607"/>
      <c r="BO75" s="177"/>
      <c r="BP75" s="177"/>
      <c r="BQ75" s="60"/>
      <c r="BR75" s="60"/>
      <c r="BS75" s="60"/>
      <c r="BT75" s="365"/>
    </row>
    <row r="76" spans="1:72" s="12" customFormat="1" ht="79.75" customHeight="1" x14ac:dyDescent="0.75">
      <c r="A76" s="60"/>
      <c r="B76" s="611" t="s">
        <v>110</v>
      </c>
      <c r="C76" s="612"/>
      <c r="D76" s="612"/>
      <c r="E76" s="612"/>
      <c r="F76" s="612"/>
      <c r="G76" s="612"/>
      <c r="H76" s="613"/>
      <c r="I76" s="621" t="s">
        <v>219</v>
      </c>
      <c r="J76" s="622"/>
      <c r="K76" s="622"/>
      <c r="L76" s="622"/>
      <c r="M76" s="622"/>
      <c r="N76" s="622"/>
      <c r="O76" s="622"/>
      <c r="P76" s="622"/>
      <c r="Q76" s="622"/>
      <c r="R76" s="622"/>
      <c r="S76" s="622"/>
      <c r="T76" s="622"/>
      <c r="U76" s="622"/>
      <c r="V76" s="622"/>
      <c r="W76" s="622"/>
      <c r="X76" s="622"/>
      <c r="Y76" s="622"/>
      <c r="Z76" s="622"/>
      <c r="AA76" s="622"/>
      <c r="AB76" s="622"/>
      <c r="AC76" s="622"/>
      <c r="AD76" s="622"/>
      <c r="AE76" s="622"/>
      <c r="AF76" s="622"/>
      <c r="AG76" s="622"/>
      <c r="AH76" s="622"/>
      <c r="AI76" s="622"/>
      <c r="AJ76" s="622"/>
      <c r="AK76" s="622"/>
      <c r="AL76" s="622"/>
      <c r="AM76" s="622"/>
      <c r="AN76" s="622"/>
      <c r="AO76" s="622"/>
      <c r="AP76" s="622"/>
      <c r="AQ76" s="622"/>
      <c r="AR76" s="622"/>
      <c r="AS76" s="622"/>
      <c r="AT76" s="622"/>
      <c r="AU76" s="622"/>
      <c r="AV76" s="622"/>
      <c r="AW76" s="622"/>
      <c r="AX76" s="622"/>
      <c r="AY76" s="622"/>
      <c r="AZ76" s="622"/>
      <c r="BA76" s="622"/>
      <c r="BB76" s="622"/>
      <c r="BC76" s="622"/>
      <c r="BD76" s="622"/>
      <c r="BE76" s="622"/>
      <c r="BF76" s="621"/>
      <c r="BG76" s="605" t="s">
        <v>238</v>
      </c>
      <c r="BH76" s="606"/>
      <c r="BI76" s="606"/>
      <c r="BJ76" s="606"/>
      <c r="BK76" s="606"/>
      <c r="BL76" s="606"/>
      <c r="BM76" s="606"/>
      <c r="BN76" s="607"/>
      <c r="BO76" s="177"/>
      <c r="BP76" s="177"/>
      <c r="BQ76" s="60"/>
      <c r="BR76" s="60"/>
      <c r="BS76" s="60"/>
    </row>
    <row r="77" spans="1:72" s="12" customFormat="1" ht="76.75" customHeight="1" x14ac:dyDescent="0.75">
      <c r="A77" s="60"/>
      <c r="B77" s="611" t="s">
        <v>111</v>
      </c>
      <c r="C77" s="612"/>
      <c r="D77" s="612"/>
      <c r="E77" s="612"/>
      <c r="F77" s="612"/>
      <c r="G77" s="612"/>
      <c r="H77" s="613"/>
      <c r="I77" s="621" t="s">
        <v>118</v>
      </c>
      <c r="J77" s="622"/>
      <c r="K77" s="622"/>
      <c r="L77" s="622"/>
      <c r="M77" s="622"/>
      <c r="N77" s="622"/>
      <c r="O77" s="622"/>
      <c r="P77" s="622"/>
      <c r="Q77" s="622"/>
      <c r="R77" s="622"/>
      <c r="S77" s="622"/>
      <c r="T77" s="622"/>
      <c r="U77" s="622"/>
      <c r="V77" s="622"/>
      <c r="W77" s="622"/>
      <c r="X77" s="622"/>
      <c r="Y77" s="622"/>
      <c r="Z77" s="622"/>
      <c r="AA77" s="622"/>
      <c r="AB77" s="622"/>
      <c r="AC77" s="622"/>
      <c r="AD77" s="622"/>
      <c r="AE77" s="622"/>
      <c r="AF77" s="622"/>
      <c r="AG77" s="622"/>
      <c r="AH77" s="622"/>
      <c r="AI77" s="622"/>
      <c r="AJ77" s="622"/>
      <c r="AK77" s="622"/>
      <c r="AL77" s="622"/>
      <c r="AM77" s="622"/>
      <c r="AN77" s="622"/>
      <c r="AO77" s="622"/>
      <c r="AP77" s="622"/>
      <c r="AQ77" s="622"/>
      <c r="AR77" s="622"/>
      <c r="AS77" s="622"/>
      <c r="AT77" s="622"/>
      <c r="AU77" s="622"/>
      <c r="AV77" s="622"/>
      <c r="AW77" s="622"/>
      <c r="AX77" s="622"/>
      <c r="AY77" s="622"/>
      <c r="AZ77" s="622"/>
      <c r="BA77" s="622"/>
      <c r="BB77" s="622"/>
      <c r="BC77" s="622"/>
      <c r="BD77" s="622"/>
      <c r="BE77" s="622"/>
      <c r="BF77" s="621"/>
      <c r="BG77" s="652" t="s">
        <v>236</v>
      </c>
      <c r="BH77" s="653"/>
      <c r="BI77" s="653"/>
      <c r="BJ77" s="653"/>
      <c r="BK77" s="653"/>
      <c r="BL77" s="653"/>
      <c r="BM77" s="653"/>
      <c r="BN77" s="654"/>
      <c r="BO77" s="362"/>
      <c r="BP77" s="362"/>
      <c r="BQ77" s="60"/>
      <c r="BR77" s="60"/>
      <c r="BS77" s="60"/>
    </row>
    <row r="78" spans="1:72" s="173" customFormat="1" ht="75" customHeight="1" x14ac:dyDescent="0.75">
      <c r="A78" s="172"/>
      <c r="B78" s="611" t="s">
        <v>81</v>
      </c>
      <c r="C78" s="612"/>
      <c r="D78" s="612"/>
      <c r="E78" s="612"/>
      <c r="F78" s="612"/>
      <c r="G78" s="612"/>
      <c r="H78" s="613"/>
      <c r="I78" s="621" t="s">
        <v>220</v>
      </c>
      <c r="J78" s="622"/>
      <c r="K78" s="622"/>
      <c r="L78" s="622"/>
      <c r="M78" s="622"/>
      <c r="N78" s="622"/>
      <c r="O78" s="622"/>
      <c r="P78" s="622"/>
      <c r="Q78" s="622"/>
      <c r="R78" s="622"/>
      <c r="S78" s="622"/>
      <c r="T78" s="622"/>
      <c r="U78" s="622"/>
      <c r="V78" s="622"/>
      <c r="W78" s="622"/>
      <c r="X78" s="622"/>
      <c r="Y78" s="622"/>
      <c r="Z78" s="622"/>
      <c r="AA78" s="622"/>
      <c r="AB78" s="622"/>
      <c r="AC78" s="622"/>
      <c r="AD78" s="622"/>
      <c r="AE78" s="622"/>
      <c r="AF78" s="622"/>
      <c r="AG78" s="622"/>
      <c r="AH78" s="622"/>
      <c r="AI78" s="622"/>
      <c r="AJ78" s="622"/>
      <c r="AK78" s="622"/>
      <c r="AL78" s="622"/>
      <c r="AM78" s="622"/>
      <c r="AN78" s="622"/>
      <c r="AO78" s="622"/>
      <c r="AP78" s="622"/>
      <c r="AQ78" s="622"/>
      <c r="AR78" s="622"/>
      <c r="AS78" s="622"/>
      <c r="AT78" s="622"/>
      <c r="AU78" s="622"/>
      <c r="AV78" s="622"/>
      <c r="AW78" s="622"/>
      <c r="AX78" s="622"/>
      <c r="AY78" s="622"/>
      <c r="AZ78" s="622"/>
      <c r="BA78" s="622"/>
      <c r="BB78" s="622"/>
      <c r="BC78" s="622"/>
      <c r="BD78" s="622"/>
      <c r="BE78" s="622"/>
      <c r="BF78" s="621"/>
      <c r="BG78" s="605" t="s">
        <v>52</v>
      </c>
      <c r="BH78" s="606"/>
      <c r="BI78" s="606"/>
      <c r="BJ78" s="606"/>
      <c r="BK78" s="606"/>
      <c r="BL78" s="606"/>
      <c r="BM78" s="606"/>
      <c r="BN78" s="607"/>
      <c r="BO78" s="177"/>
      <c r="BP78" s="177"/>
      <c r="BQ78" s="172"/>
      <c r="BR78" s="172"/>
      <c r="BS78" s="172"/>
    </row>
    <row r="79" spans="1:72" s="173" customFormat="1" ht="74.5" customHeight="1" x14ac:dyDescent="0.75">
      <c r="A79" s="172"/>
      <c r="B79" s="611" t="s">
        <v>82</v>
      </c>
      <c r="C79" s="612"/>
      <c r="D79" s="612"/>
      <c r="E79" s="612"/>
      <c r="F79" s="612"/>
      <c r="G79" s="612"/>
      <c r="H79" s="613"/>
      <c r="I79" s="621" t="s">
        <v>164</v>
      </c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22"/>
      <c r="AB79" s="622"/>
      <c r="AC79" s="622"/>
      <c r="AD79" s="622"/>
      <c r="AE79" s="622"/>
      <c r="AF79" s="622"/>
      <c r="AG79" s="622"/>
      <c r="AH79" s="622"/>
      <c r="AI79" s="622"/>
      <c r="AJ79" s="622"/>
      <c r="AK79" s="622"/>
      <c r="AL79" s="622"/>
      <c r="AM79" s="622"/>
      <c r="AN79" s="622"/>
      <c r="AO79" s="622"/>
      <c r="AP79" s="622"/>
      <c r="AQ79" s="622"/>
      <c r="AR79" s="622"/>
      <c r="AS79" s="622"/>
      <c r="AT79" s="622"/>
      <c r="AU79" s="622"/>
      <c r="AV79" s="622"/>
      <c r="AW79" s="622"/>
      <c r="AX79" s="622"/>
      <c r="AY79" s="622"/>
      <c r="AZ79" s="622"/>
      <c r="BA79" s="622"/>
      <c r="BB79" s="622"/>
      <c r="BC79" s="622"/>
      <c r="BD79" s="622"/>
      <c r="BE79" s="622"/>
      <c r="BF79" s="621"/>
      <c r="BG79" s="605" t="s">
        <v>53</v>
      </c>
      <c r="BH79" s="606"/>
      <c r="BI79" s="606"/>
      <c r="BJ79" s="606"/>
      <c r="BK79" s="606"/>
      <c r="BL79" s="606"/>
      <c r="BM79" s="606"/>
      <c r="BN79" s="607"/>
      <c r="BO79" s="177"/>
      <c r="BP79" s="177"/>
      <c r="BQ79" s="172"/>
      <c r="BR79" s="172"/>
      <c r="BS79" s="172"/>
    </row>
    <row r="80" spans="1:72" s="175" customFormat="1" ht="78.5" customHeight="1" x14ac:dyDescent="0.75">
      <c r="A80" s="174"/>
      <c r="B80" s="611" t="s">
        <v>83</v>
      </c>
      <c r="C80" s="612"/>
      <c r="D80" s="612"/>
      <c r="E80" s="612"/>
      <c r="F80" s="612"/>
      <c r="G80" s="612"/>
      <c r="H80" s="613"/>
      <c r="I80" s="621" t="s">
        <v>221</v>
      </c>
      <c r="J80" s="622"/>
      <c r="K80" s="622"/>
      <c r="L80" s="622"/>
      <c r="M80" s="622"/>
      <c r="N80" s="622"/>
      <c r="O80" s="622"/>
      <c r="P80" s="622"/>
      <c r="Q80" s="622"/>
      <c r="R80" s="622"/>
      <c r="S80" s="622"/>
      <c r="T80" s="622"/>
      <c r="U80" s="622"/>
      <c r="V80" s="622"/>
      <c r="W80" s="622"/>
      <c r="X80" s="622"/>
      <c r="Y80" s="622"/>
      <c r="Z80" s="622"/>
      <c r="AA80" s="622"/>
      <c r="AB80" s="622"/>
      <c r="AC80" s="622"/>
      <c r="AD80" s="622"/>
      <c r="AE80" s="622"/>
      <c r="AF80" s="622"/>
      <c r="AG80" s="622"/>
      <c r="AH80" s="622"/>
      <c r="AI80" s="622"/>
      <c r="AJ80" s="622"/>
      <c r="AK80" s="622"/>
      <c r="AL80" s="622"/>
      <c r="AM80" s="622"/>
      <c r="AN80" s="622"/>
      <c r="AO80" s="622"/>
      <c r="AP80" s="622"/>
      <c r="AQ80" s="622"/>
      <c r="AR80" s="622"/>
      <c r="AS80" s="622"/>
      <c r="AT80" s="622"/>
      <c r="AU80" s="622"/>
      <c r="AV80" s="622"/>
      <c r="AW80" s="622"/>
      <c r="AX80" s="622"/>
      <c r="AY80" s="622"/>
      <c r="AZ80" s="622"/>
      <c r="BA80" s="622"/>
      <c r="BB80" s="622"/>
      <c r="BC80" s="622"/>
      <c r="BD80" s="622"/>
      <c r="BE80" s="622"/>
      <c r="BF80" s="621"/>
      <c r="BG80" s="605" t="s">
        <v>76</v>
      </c>
      <c r="BH80" s="606"/>
      <c r="BI80" s="606"/>
      <c r="BJ80" s="606"/>
      <c r="BK80" s="606"/>
      <c r="BL80" s="606"/>
      <c r="BM80" s="606"/>
      <c r="BN80" s="607"/>
      <c r="BO80" s="177"/>
      <c r="BP80" s="177"/>
      <c r="BQ80" s="174"/>
      <c r="BR80" s="174"/>
      <c r="BS80" s="174"/>
    </row>
    <row r="81" spans="1:72" s="175" customFormat="1" ht="71.5" customHeight="1" x14ac:dyDescent="0.75">
      <c r="A81" s="174"/>
      <c r="B81" s="611" t="s">
        <v>109</v>
      </c>
      <c r="C81" s="612"/>
      <c r="D81" s="612"/>
      <c r="E81" s="612"/>
      <c r="F81" s="612"/>
      <c r="G81" s="612"/>
      <c r="H81" s="613"/>
      <c r="I81" s="621" t="s">
        <v>222</v>
      </c>
      <c r="J81" s="622"/>
      <c r="K81" s="622"/>
      <c r="L81" s="622"/>
      <c r="M81" s="622"/>
      <c r="N81" s="622"/>
      <c r="O81" s="622"/>
      <c r="P81" s="622"/>
      <c r="Q81" s="622"/>
      <c r="R81" s="622"/>
      <c r="S81" s="622"/>
      <c r="T81" s="622"/>
      <c r="U81" s="622"/>
      <c r="V81" s="622"/>
      <c r="W81" s="622"/>
      <c r="X81" s="622"/>
      <c r="Y81" s="622"/>
      <c r="Z81" s="622"/>
      <c r="AA81" s="622"/>
      <c r="AB81" s="622"/>
      <c r="AC81" s="622"/>
      <c r="AD81" s="622"/>
      <c r="AE81" s="622"/>
      <c r="AF81" s="622"/>
      <c r="AG81" s="622"/>
      <c r="AH81" s="622"/>
      <c r="AI81" s="622"/>
      <c r="AJ81" s="622"/>
      <c r="AK81" s="622"/>
      <c r="AL81" s="622"/>
      <c r="AM81" s="622"/>
      <c r="AN81" s="622"/>
      <c r="AO81" s="622"/>
      <c r="AP81" s="622"/>
      <c r="AQ81" s="622"/>
      <c r="AR81" s="622"/>
      <c r="AS81" s="622"/>
      <c r="AT81" s="622"/>
      <c r="AU81" s="622"/>
      <c r="AV81" s="622"/>
      <c r="AW81" s="622"/>
      <c r="AX81" s="622"/>
      <c r="AY81" s="622"/>
      <c r="AZ81" s="622"/>
      <c r="BA81" s="622"/>
      <c r="BB81" s="622"/>
      <c r="BC81" s="622"/>
      <c r="BD81" s="622"/>
      <c r="BE81" s="622"/>
      <c r="BF81" s="621"/>
      <c r="BG81" s="605" t="s">
        <v>157</v>
      </c>
      <c r="BH81" s="606"/>
      <c r="BI81" s="606"/>
      <c r="BJ81" s="606"/>
      <c r="BK81" s="606"/>
      <c r="BL81" s="606"/>
      <c r="BM81" s="606"/>
      <c r="BN81" s="607"/>
      <c r="BO81" s="177"/>
      <c r="BP81" s="177"/>
      <c r="BQ81" s="174"/>
      <c r="BR81" s="174"/>
      <c r="BS81" s="174"/>
    </row>
    <row r="82" spans="1:72" s="173" customFormat="1" ht="72.5" customHeight="1" x14ac:dyDescent="0.75">
      <c r="A82" s="172"/>
      <c r="B82" s="611" t="s">
        <v>122</v>
      </c>
      <c r="C82" s="612"/>
      <c r="D82" s="612"/>
      <c r="E82" s="612"/>
      <c r="F82" s="612"/>
      <c r="G82" s="612"/>
      <c r="H82" s="613"/>
      <c r="I82" s="621" t="s">
        <v>223</v>
      </c>
      <c r="J82" s="622"/>
      <c r="K82" s="622"/>
      <c r="L82" s="622"/>
      <c r="M82" s="622"/>
      <c r="N82" s="622"/>
      <c r="O82" s="622"/>
      <c r="P82" s="622"/>
      <c r="Q82" s="622"/>
      <c r="R82" s="622"/>
      <c r="S82" s="622"/>
      <c r="T82" s="622"/>
      <c r="U82" s="622"/>
      <c r="V82" s="622"/>
      <c r="W82" s="622"/>
      <c r="X82" s="622"/>
      <c r="Y82" s="622"/>
      <c r="Z82" s="622"/>
      <c r="AA82" s="622"/>
      <c r="AB82" s="622"/>
      <c r="AC82" s="622"/>
      <c r="AD82" s="622"/>
      <c r="AE82" s="622"/>
      <c r="AF82" s="622"/>
      <c r="AG82" s="622"/>
      <c r="AH82" s="622"/>
      <c r="AI82" s="622"/>
      <c r="AJ82" s="622"/>
      <c r="AK82" s="622"/>
      <c r="AL82" s="622"/>
      <c r="AM82" s="622"/>
      <c r="AN82" s="622"/>
      <c r="AO82" s="622"/>
      <c r="AP82" s="622"/>
      <c r="AQ82" s="622"/>
      <c r="AR82" s="622"/>
      <c r="AS82" s="622"/>
      <c r="AT82" s="622"/>
      <c r="AU82" s="622"/>
      <c r="AV82" s="622"/>
      <c r="AW82" s="622"/>
      <c r="AX82" s="622"/>
      <c r="AY82" s="622"/>
      <c r="AZ82" s="622"/>
      <c r="BA82" s="622"/>
      <c r="BB82" s="622"/>
      <c r="BC82" s="622"/>
      <c r="BD82" s="622"/>
      <c r="BE82" s="622"/>
      <c r="BF82" s="621"/>
      <c r="BG82" s="605" t="s">
        <v>160</v>
      </c>
      <c r="BH82" s="606"/>
      <c r="BI82" s="606"/>
      <c r="BJ82" s="606"/>
      <c r="BK82" s="606"/>
      <c r="BL82" s="606"/>
      <c r="BM82" s="606"/>
      <c r="BN82" s="607"/>
      <c r="BO82" s="177"/>
      <c r="BP82" s="177"/>
      <c r="BQ82" s="172"/>
      <c r="BR82" s="172"/>
      <c r="BS82" s="172"/>
    </row>
    <row r="83" spans="1:72" s="173" customFormat="1" ht="87" customHeight="1" x14ac:dyDescent="0.75">
      <c r="A83" s="172"/>
      <c r="B83" s="627" t="s">
        <v>57</v>
      </c>
      <c r="C83" s="628"/>
      <c r="D83" s="628"/>
      <c r="E83" s="628"/>
      <c r="F83" s="628"/>
      <c r="G83" s="628"/>
      <c r="H83" s="629"/>
      <c r="I83" s="646" t="s">
        <v>227</v>
      </c>
      <c r="J83" s="647"/>
      <c r="K83" s="647"/>
      <c r="L83" s="647"/>
      <c r="M83" s="647"/>
      <c r="N83" s="647"/>
      <c r="O83" s="647"/>
      <c r="P83" s="647"/>
      <c r="Q83" s="647"/>
      <c r="R83" s="647"/>
      <c r="S83" s="647"/>
      <c r="T83" s="647"/>
      <c r="U83" s="647"/>
      <c r="V83" s="647"/>
      <c r="W83" s="647"/>
      <c r="X83" s="647"/>
      <c r="Y83" s="647"/>
      <c r="Z83" s="647"/>
      <c r="AA83" s="647"/>
      <c r="AB83" s="647"/>
      <c r="AC83" s="647"/>
      <c r="AD83" s="647"/>
      <c r="AE83" s="647"/>
      <c r="AF83" s="647"/>
      <c r="AG83" s="647"/>
      <c r="AH83" s="647"/>
      <c r="AI83" s="647"/>
      <c r="AJ83" s="647"/>
      <c r="AK83" s="647"/>
      <c r="AL83" s="647"/>
      <c r="AM83" s="647"/>
      <c r="AN83" s="647"/>
      <c r="AO83" s="647"/>
      <c r="AP83" s="647"/>
      <c r="AQ83" s="647"/>
      <c r="AR83" s="647"/>
      <c r="AS83" s="647"/>
      <c r="AT83" s="647"/>
      <c r="AU83" s="647"/>
      <c r="AV83" s="647"/>
      <c r="AW83" s="647"/>
      <c r="AX83" s="647"/>
      <c r="AY83" s="647"/>
      <c r="AZ83" s="647"/>
      <c r="BA83" s="647"/>
      <c r="BB83" s="647"/>
      <c r="BC83" s="647"/>
      <c r="BD83" s="647"/>
      <c r="BE83" s="647"/>
      <c r="BF83" s="646"/>
      <c r="BG83" s="605" t="s">
        <v>89</v>
      </c>
      <c r="BH83" s="606"/>
      <c r="BI83" s="606"/>
      <c r="BJ83" s="606"/>
      <c r="BK83" s="606"/>
      <c r="BL83" s="606"/>
      <c r="BM83" s="606"/>
      <c r="BN83" s="607"/>
      <c r="BO83" s="178"/>
      <c r="BP83" s="178"/>
      <c r="BQ83" s="172"/>
      <c r="BR83" s="172"/>
      <c r="BS83" s="172"/>
    </row>
    <row r="84" spans="1:72" s="173" customFormat="1" ht="84" customHeight="1" x14ac:dyDescent="0.75">
      <c r="A84" s="172"/>
      <c r="B84" s="627" t="s">
        <v>58</v>
      </c>
      <c r="C84" s="628"/>
      <c r="D84" s="628"/>
      <c r="E84" s="628"/>
      <c r="F84" s="628"/>
      <c r="G84" s="628"/>
      <c r="H84" s="629"/>
      <c r="I84" s="646" t="s">
        <v>237</v>
      </c>
      <c r="J84" s="647"/>
      <c r="K84" s="647"/>
      <c r="L84" s="647"/>
      <c r="M84" s="647"/>
      <c r="N84" s="647"/>
      <c r="O84" s="647"/>
      <c r="P84" s="647"/>
      <c r="Q84" s="647"/>
      <c r="R84" s="647"/>
      <c r="S84" s="647"/>
      <c r="T84" s="647"/>
      <c r="U84" s="647"/>
      <c r="V84" s="647"/>
      <c r="W84" s="647"/>
      <c r="X84" s="647"/>
      <c r="Y84" s="647"/>
      <c r="Z84" s="647"/>
      <c r="AA84" s="647"/>
      <c r="AB84" s="647"/>
      <c r="AC84" s="647"/>
      <c r="AD84" s="647"/>
      <c r="AE84" s="647"/>
      <c r="AF84" s="647"/>
      <c r="AG84" s="647"/>
      <c r="AH84" s="647"/>
      <c r="AI84" s="647"/>
      <c r="AJ84" s="647"/>
      <c r="AK84" s="647"/>
      <c r="AL84" s="647"/>
      <c r="AM84" s="647"/>
      <c r="AN84" s="647"/>
      <c r="AO84" s="647"/>
      <c r="AP84" s="647"/>
      <c r="AQ84" s="647"/>
      <c r="AR84" s="647"/>
      <c r="AS84" s="647"/>
      <c r="AT84" s="647"/>
      <c r="AU84" s="647"/>
      <c r="AV84" s="647"/>
      <c r="AW84" s="647"/>
      <c r="AX84" s="647"/>
      <c r="AY84" s="647"/>
      <c r="AZ84" s="647"/>
      <c r="BA84" s="647"/>
      <c r="BB84" s="647"/>
      <c r="BC84" s="647"/>
      <c r="BD84" s="647"/>
      <c r="BE84" s="647"/>
      <c r="BF84" s="646"/>
      <c r="BG84" s="605" t="s">
        <v>88</v>
      </c>
      <c r="BH84" s="606"/>
      <c r="BI84" s="606"/>
      <c r="BJ84" s="606"/>
      <c r="BK84" s="606"/>
      <c r="BL84" s="606"/>
      <c r="BM84" s="606"/>
      <c r="BN84" s="607"/>
      <c r="BO84" s="178"/>
      <c r="BP84" s="178"/>
      <c r="BQ84" s="172"/>
      <c r="BR84" s="172"/>
      <c r="BS84" s="172"/>
    </row>
    <row r="85" spans="1:72" s="175" customFormat="1" ht="84" customHeight="1" x14ac:dyDescent="0.75">
      <c r="A85" s="174"/>
      <c r="B85" s="627" t="s">
        <v>59</v>
      </c>
      <c r="C85" s="628"/>
      <c r="D85" s="628"/>
      <c r="E85" s="628"/>
      <c r="F85" s="628"/>
      <c r="G85" s="628"/>
      <c r="H85" s="629"/>
      <c r="I85" s="646" t="s">
        <v>226</v>
      </c>
      <c r="J85" s="647"/>
      <c r="K85" s="647"/>
      <c r="L85" s="647"/>
      <c r="M85" s="647"/>
      <c r="N85" s="647"/>
      <c r="O85" s="647"/>
      <c r="P85" s="647"/>
      <c r="Q85" s="647"/>
      <c r="R85" s="647"/>
      <c r="S85" s="647"/>
      <c r="T85" s="647"/>
      <c r="U85" s="647"/>
      <c r="V85" s="647"/>
      <c r="W85" s="647"/>
      <c r="X85" s="647"/>
      <c r="Y85" s="647"/>
      <c r="Z85" s="647"/>
      <c r="AA85" s="647"/>
      <c r="AB85" s="647"/>
      <c r="AC85" s="647"/>
      <c r="AD85" s="647"/>
      <c r="AE85" s="647"/>
      <c r="AF85" s="647"/>
      <c r="AG85" s="647"/>
      <c r="AH85" s="647"/>
      <c r="AI85" s="647"/>
      <c r="AJ85" s="647"/>
      <c r="AK85" s="647"/>
      <c r="AL85" s="647"/>
      <c r="AM85" s="647"/>
      <c r="AN85" s="647"/>
      <c r="AO85" s="647"/>
      <c r="AP85" s="647"/>
      <c r="AQ85" s="647"/>
      <c r="AR85" s="647"/>
      <c r="AS85" s="647"/>
      <c r="AT85" s="647"/>
      <c r="AU85" s="647"/>
      <c r="AV85" s="647"/>
      <c r="AW85" s="647"/>
      <c r="AX85" s="647"/>
      <c r="AY85" s="647"/>
      <c r="AZ85" s="647"/>
      <c r="BA85" s="647"/>
      <c r="BB85" s="647"/>
      <c r="BC85" s="647"/>
      <c r="BD85" s="647"/>
      <c r="BE85" s="647"/>
      <c r="BF85" s="646"/>
      <c r="BG85" s="605" t="s">
        <v>87</v>
      </c>
      <c r="BH85" s="606"/>
      <c r="BI85" s="606"/>
      <c r="BJ85" s="606"/>
      <c r="BK85" s="606"/>
      <c r="BL85" s="606"/>
      <c r="BM85" s="606"/>
      <c r="BN85" s="607"/>
      <c r="BO85" s="178"/>
      <c r="BP85" s="178"/>
      <c r="BQ85" s="174"/>
      <c r="BR85" s="174"/>
      <c r="BS85" s="174"/>
    </row>
    <row r="86" spans="1:72" s="175" customFormat="1" ht="72.5" customHeight="1" x14ac:dyDescent="0.75">
      <c r="A86" s="174"/>
      <c r="B86" s="627" t="s">
        <v>112</v>
      </c>
      <c r="C86" s="628"/>
      <c r="D86" s="628"/>
      <c r="E86" s="628"/>
      <c r="F86" s="628"/>
      <c r="G86" s="628"/>
      <c r="H86" s="629"/>
      <c r="I86" s="646" t="s">
        <v>165</v>
      </c>
      <c r="J86" s="647"/>
      <c r="K86" s="647"/>
      <c r="L86" s="647"/>
      <c r="M86" s="647"/>
      <c r="N86" s="647"/>
      <c r="O86" s="647"/>
      <c r="P86" s="647"/>
      <c r="Q86" s="647"/>
      <c r="R86" s="647"/>
      <c r="S86" s="647"/>
      <c r="T86" s="647"/>
      <c r="U86" s="647"/>
      <c r="V86" s="647"/>
      <c r="W86" s="647"/>
      <c r="X86" s="647"/>
      <c r="Y86" s="647"/>
      <c r="Z86" s="647"/>
      <c r="AA86" s="647"/>
      <c r="AB86" s="647"/>
      <c r="AC86" s="647"/>
      <c r="AD86" s="647"/>
      <c r="AE86" s="647"/>
      <c r="AF86" s="647"/>
      <c r="AG86" s="647"/>
      <c r="AH86" s="647"/>
      <c r="AI86" s="647"/>
      <c r="AJ86" s="647"/>
      <c r="AK86" s="647"/>
      <c r="AL86" s="647"/>
      <c r="AM86" s="647"/>
      <c r="AN86" s="647"/>
      <c r="AO86" s="647"/>
      <c r="AP86" s="647"/>
      <c r="AQ86" s="647"/>
      <c r="AR86" s="647"/>
      <c r="AS86" s="647"/>
      <c r="AT86" s="647"/>
      <c r="AU86" s="647"/>
      <c r="AV86" s="647"/>
      <c r="AW86" s="647"/>
      <c r="AX86" s="647"/>
      <c r="AY86" s="647"/>
      <c r="AZ86" s="647"/>
      <c r="BA86" s="647"/>
      <c r="BB86" s="647"/>
      <c r="BC86" s="647"/>
      <c r="BD86" s="647"/>
      <c r="BE86" s="647"/>
      <c r="BF86" s="646"/>
      <c r="BG86" s="605" t="s">
        <v>88</v>
      </c>
      <c r="BH86" s="606"/>
      <c r="BI86" s="606"/>
      <c r="BJ86" s="606"/>
      <c r="BK86" s="606"/>
      <c r="BL86" s="606"/>
      <c r="BM86" s="606"/>
      <c r="BN86" s="607"/>
      <c r="BO86" s="178"/>
      <c r="BP86" s="178"/>
      <c r="BQ86" s="174"/>
      <c r="BR86" s="174"/>
      <c r="BS86" s="174"/>
    </row>
    <row r="87" spans="1:72" s="175" customFormat="1" ht="72.5" customHeight="1" x14ac:dyDescent="0.75">
      <c r="A87" s="174"/>
      <c r="B87" s="627" t="s">
        <v>113</v>
      </c>
      <c r="C87" s="628"/>
      <c r="D87" s="628"/>
      <c r="E87" s="628"/>
      <c r="F87" s="628"/>
      <c r="G87" s="628"/>
      <c r="H87" s="629"/>
      <c r="I87" s="621" t="s">
        <v>214</v>
      </c>
      <c r="J87" s="622"/>
      <c r="K87" s="622"/>
      <c r="L87" s="622"/>
      <c r="M87" s="622"/>
      <c r="N87" s="622"/>
      <c r="O87" s="622"/>
      <c r="P87" s="622"/>
      <c r="Q87" s="622"/>
      <c r="R87" s="622"/>
      <c r="S87" s="622"/>
      <c r="T87" s="622"/>
      <c r="U87" s="622"/>
      <c r="V87" s="622"/>
      <c r="W87" s="622"/>
      <c r="X87" s="622"/>
      <c r="Y87" s="622"/>
      <c r="Z87" s="622"/>
      <c r="AA87" s="622"/>
      <c r="AB87" s="622"/>
      <c r="AC87" s="622"/>
      <c r="AD87" s="622"/>
      <c r="AE87" s="622"/>
      <c r="AF87" s="622"/>
      <c r="AG87" s="622"/>
      <c r="AH87" s="622"/>
      <c r="AI87" s="622"/>
      <c r="AJ87" s="622"/>
      <c r="AK87" s="622"/>
      <c r="AL87" s="622"/>
      <c r="AM87" s="622"/>
      <c r="AN87" s="622"/>
      <c r="AO87" s="622"/>
      <c r="AP87" s="622"/>
      <c r="AQ87" s="622"/>
      <c r="AR87" s="622"/>
      <c r="AS87" s="622"/>
      <c r="AT87" s="622"/>
      <c r="AU87" s="622"/>
      <c r="AV87" s="622"/>
      <c r="AW87" s="622"/>
      <c r="AX87" s="622"/>
      <c r="AY87" s="622"/>
      <c r="AZ87" s="622"/>
      <c r="BA87" s="622"/>
      <c r="BB87" s="622"/>
      <c r="BC87" s="622"/>
      <c r="BD87" s="622"/>
      <c r="BE87" s="622"/>
      <c r="BF87" s="621"/>
      <c r="BG87" s="605" t="s">
        <v>91</v>
      </c>
      <c r="BH87" s="606"/>
      <c r="BI87" s="606"/>
      <c r="BJ87" s="606"/>
      <c r="BK87" s="606"/>
      <c r="BL87" s="606"/>
      <c r="BM87" s="606"/>
      <c r="BN87" s="607"/>
      <c r="BO87" s="177"/>
      <c r="BP87" s="177"/>
      <c r="BQ87" s="174"/>
      <c r="BR87" s="174"/>
      <c r="BS87" s="174"/>
    </row>
    <row r="88" spans="1:72" s="173" customFormat="1" ht="81" customHeight="1" x14ac:dyDescent="0.75">
      <c r="A88" s="172"/>
      <c r="B88" s="627" t="s">
        <v>114</v>
      </c>
      <c r="C88" s="628"/>
      <c r="D88" s="628"/>
      <c r="E88" s="628"/>
      <c r="F88" s="628"/>
      <c r="G88" s="628"/>
      <c r="H88" s="629"/>
      <c r="I88" s="621" t="s">
        <v>213</v>
      </c>
      <c r="J88" s="622"/>
      <c r="K88" s="622"/>
      <c r="L88" s="622"/>
      <c r="M88" s="622"/>
      <c r="N88" s="622"/>
      <c r="O88" s="622"/>
      <c r="P88" s="622"/>
      <c r="Q88" s="622"/>
      <c r="R88" s="622"/>
      <c r="S88" s="622"/>
      <c r="T88" s="622"/>
      <c r="U88" s="622"/>
      <c r="V88" s="622"/>
      <c r="W88" s="622"/>
      <c r="X88" s="622"/>
      <c r="Y88" s="622"/>
      <c r="Z88" s="622"/>
      <c r="AA88" s="622"/>
      <c r="AB88" s="622"/>
      <c r="AC88" s="622"/>
      <c r="AD88" s="622"/>
      <c r="AE88" s="622"/>
      <c r="AF88" s="622"/>
      <c r="AG88" s="622"/>
      <c r="AH88" s="622"/>
      <c r="AI88" s="622"/>
      <c r="AJ88" s="622"/>
      <c r="AK88" s="622"/>
      <c r="AL88" s="622"/>
      <c r="AM88" s="622"/>
      <c r="AN88" s="622"/>
      <c r="AO88" s="622"/>
      <c r="AP88" s="622"/>
      <c r="AQ88" s="622"/>
      <c r="AR88" s="622"/>
      <c r="AS88" s="622"/>
      <c r="AT88" s="622"/>
      <c r="AU88" s="622"/>
      <c r="AV88" s="622"/>
      <c r="AW88" s="622"/>
      <c r="AX88" s="622"/>
      <c r="AY88" s="622"/>
      <c r="AZ88" s="622"/>
      <c r="BA88" s="622"/>
      <c r="BB88" s="622"/>
      <c r="BC88" s="622"/>
      <c r="BD88" s="622"/>
      <c r="BE88" s="622"/>
      <c r="BF88" s="621"/>
      <c r="BG88" s="605" t="s">
        <v>208</v>
      </c>
      <c r="BH88" s="606"/>
      <c r="BI88" s="606"/>
      <c r="BJ88" s="606"/>
      <c r="BK88" s="606"/>
      <c r="BL88" s="606"/>
      <c r="BM88" s="606"/>
      <c r="BN88" s="607"/>
      <c r="BO88" s="177"/>
      <c r="BP88" s="177"/>
      <c r="BQ88" s="172"/>
      <c r="BR88" s="172"/>
      <c r="BS88" s="172"/>
    </row>
    <row r="89" spans="1:72" s="173" customFormat="1" ht="112.75" customHeight="1" x14ac:dyDescent="0.75">
      <c r="A89" s="172"/>
      <c r="B89" s="627" t="s">
        <v>115</v>
      </c>
      <c r="C89" s="628"/>
      <c r="D89" s="628"/>
      <c r="E89" s="628"/>
      <c r="F89" s="628"/>
      <c r="G89" s="628"/>
      <c r="H89" s="629"/>
      <c r="I89" s="621" t="s">
        <v>225</v>
      </c>
      <c r="J89" s="622"/>
      <c r="K89" s="622"/>
      <c r="L89" s="622"/>
      <c r="M89" s="622"/>
      <c r="N89" s="622"/>
      <c r="O89" s="622"/>
      <c r="P89" s="622"/>
      <c r="Q89" s="622"/>
      <c r="R89" s="622"/>
      <c r="S89" s="622"/>
      <c r="T89" s="622"/>
      <c r="U89" s="622"/>
      <c r="V89" s="622"/>
      <c r="W89" s="622"/>
      <c r="X89" s="622"/>
      <c r="Y89" s="622"/>
      <c r="Z89" s="622"/>
      <c r="AA89" s="622"/>
      <c r="AB89" s="622"/>
      <c r="AC89" s="622"/>
      <c r="AD89" s="622"/>
      <c r="AE89" s="622"/>
      <c r="AF89" s="622"/>
      <c r="AG89" s="622"/>
      <c r="AH89" s="622"/>
      <c r="AI89" s="622"/>
      <c r="AJ89" s="622"/>
      <c r="AK89" s="622"/>
      <c r="AL89" s="622"/>
      <c r="AM89" s="622"/>
      <c r="AN89" s="622"/>
      <c r="AO89" s="622"/>
      <c r="AP89" s="622"/>
      <c r="AQ89" s="622"/>
      <c r="AR89" s="622"/>
      <c r="AS89" s="622"/>
      <c r="AT89" s="622"/>
      <c r="AU89" s="622"/>
      <c r="AV89" s="622"/>
      <c r="AW89" s="622"/>
      <c r="AX89" s="622"/>
      <c r="AY89" s="622"/>
      <c r="AZ89" s="622"/>
      <c r="BA89" s="622"/>
      <c r="BB89" s="622"/>
      <c r="BC89" s="622"/>
      <c r="BD89" s="622"/>
      <c r="BE89" s="622"/>
      <c r="BF89" s="621"/>
      <c r="BG89" s="605" t="s">
        <v>92</v>
      </c>
      <c r="BH89" s="606"/>
      <c r="BI89" s="606"/>
      <c r="BJ89" s="606"/>
      <c r="BK89" s="606"/>
      <c r="BL89" s="606"/>
      <c r="BM89" s="606"/>
      <c r="BN89" s="607"/>
      <c r="BO89" s="177"/>
      <c r="BP89" s="177"/>
      <c r="BQ89" s="172"/>
      <c r="BR89" s="172"/>
      <c r="BS89" s="172"/>
    </row>
    <row r="90" spans="1:72" s="173" customFormat="1" ht="78" customHeight="1" x14ac:dyDescent="0.75">
      <c r="A90" s="172"/>
      <c r="B90" s="627" t="s">
        <v>116</v>
      </c>
      <c r="C90" s="628"/>
      <c r="D90" s="628"/>
      <c r="E90" s="628"/>
      <c r="F90" s="628"/>
      <c r="G90" s="628"/>
      <c r="H90" s="629"/>
      <c r="I90" s="657" t="s">
        <v>240</v>
      </c>
      <c r="J90" s="658"/>
      <c r="K90" s="658"/>
      <c r="L90" s="658"/>
      <c r="M90" s="658"/>
      <c r="N90" s="658"/>
      <c r="O90" s="658"/>
      <c r="P90" s="658"/>
      <c r="Q90" s="658"/>
      <c r="R90" s="658"/>
      <c r="S90" s="658"/>
      <c r="T90" s="658"/>
      <c r="U90" s="658"/>
      <c r="V90" s="658"/>
      <c r="W90" s="658"/>
      <c r="X90" s="658"/>
      <c r="Y90" s="658"/>
      <c r="Z90" s="658"/>
      <c r="AA90" s="658"/>
      <c r="AB90" s="658"/>
      <c r="AC90" s="658"/>
      <c r="AD90" s="658"/>
      <c r="AE90" s="658"/>
      <c r="AF90" s="658"/>
      <c r="AG90" s="658"/>
      <c r="AH90" s="658"/>
      <c r="AI90" s="658"/>
      <c r="AJ90" s="658"/>
      <c r="AK90" s="658"/>
      <c r="AL90" s="658"/>
      <c r="AM90" s="658"/>
      <c r="AN90" s="658"/>
      <c r="AO90" s="658"/>
      <c r="AP90" s="658"/>
      <c r="AQ90" s="658"/>
      <c r="AR90" s="658"/>
      <c r="AS90" s="658"/>
      <c r="AT90" s="658"/>
      <c r="AU90" s="658"/>
      <c r="AV90" s="658"/>
      <c r="AW90" s="658"/>
      <c r="AX90" s="658"/>
      <c r="AY90" s="658"/>
      <c r="AZ90" s="658"/>
      <c r="BA90" s="658"/>
      <c r="BB90" s="658"/>
      <c r="BC90" s="658"/>
      <c r="BD90" s="658"/>
      <c r="BE90" s="658"/>
      <c r="BF90" s="657"/>
      <c r="BG90" s="605" t="s">
        <v>94</v>
      </c>
      <c r="BH90" s="606"/>
      <c r="BI90" s="606"/>
      <c r="BJ90" s="606"/>
      <c r="BK90" s="606"/>
      <c r="BL90" s="606"/>
      <c r="BM90" s="606"/>
      <c r="BN90" s="607"/>
      <c r="BO90" s="177"/>
      <c r="BP90" s="177"/>
      <c r="BQ90" s="172"/>
      <c r="BR90" s="172"/>
      <c r="BS90" s="172"/>
    </row>
    <row r="91" spans="1:72" s="173" customFormat="1" ht="69.5" customHeight="1" thickBot="1" x14ac:dyDescent="0.8">
      <c r="A91" s="172"/>
      <c r="B91" s="846" t="s">
        <v>117</v>
      </c>
      <c r="C91" s="847"/>
      <c r="D91" s="847"/>
      <c r="E91" s="847"/>
      <c r="F91" s="847"/>
      <c r="G91" s="847"/>
      <c r="H91" s="848"/>
      <c r="I91" s="849" t="s">
        <v>241</v>
      </c>
      <c r="J91" s="849"/>
      <c r="K91" s="849"/>
      <c r="L91" s="849"/>
      <c r="M91" s="849"/>
      <c r="N91" s="849"/>
      <c r="O91" s="849"/>
      <c r="P91" s="849"/>
      <c r="Q91" s="849"/>
      <c r="R91" s="849"/>
      <c r="S91" s="849"/>
      <c r="T91" s="849"/>
      <c r="U91" s="849"/>
      <c r="V91" s="849"/>
      <c r="W91" s="849"/>
      <c r="X91" s="849"/>
      <c r="Y91" s="849"/>
      <c r="Z91" s="849"/>
      <c r="AA91" s="849"/>
      <c r="AB91" s="849"/>
      <c r="AC91" s="849"/>
      <c r="AD91" s="849"/>
      <c r="AE91" s="849"/>
      <c r="AF91" s="849"/>
      <c r="AG91" s="849"/>
      <c r="AH91" s="849"/>
      <c r="AI91" s="849"/>
      <c r="AJ91" s="849"/>
      <c r="AK91" s="849"/>
      <c r="AL91" s="849"/>
      <c r="AM91" s="849"/>
      <c r="AN91" s="849"/>
      <c r="AO91" s="849"/>
      <c r="AP91" s="849"/>
      <c r="AQ91" s="849"/>
      <c r="AR91" s="849"/>
      <c r="AS91" s="849"/>
      <c r="AT91" s="849"/>
      <c r="AU91" s="849"/>
      <c r="AV91" s="849"/>
      <c r="AW91" s="849"/>
      <c r="AX91" s="849"/>
      <c r="AY91" s="849"/>
      <c r="AZ91" s="849"/>
      <c r="BA91" s="849"/>
      <c r="BB91" s="849"/>
      <c r="BC91" s="849"/>
      <c r="BD91" s="849"/>
      <c r="BE91" s="849"/>
      <c r="BF91" s="849"/>
      <c r="BG91" s="850" t="s">
        <v>95</v>
      </c>
      <c r="BH91" s="851"/>
      <c r="BI91" s="851"/>
      <c r="BJ91" s="851"/>
      <c r="BK91" s="851"/>
      <c r="BL91" s="851"/>
      <c r="BM91" s="851"/>
      <c r="BN91" s="852"/>
      <c r="BO91" s="177"/>
      <c r="BP91" s="177"/>
      <c r="BQ91" s="172"/>
      <c r="BR91" s="172"/>
      <c r="BS91" s="172"/>
    </row>
    <row r="92" spans="1:72" s="2" customFormat="1" ht="45.5" customHeight="1" thickTop="1" x14ac:dyDescent="0.5">
      <c r="A92" s="55"/>
      <c r="B92" s="56"/>
      <c r="C92" s="56"/>
      <c r="D92" s="56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8"/>
      <c r="BH92" s="58"/>
      <c r="BI92" s="58"/>
      <c r="BJ92" s="58"/>
      <c r="BK92" s="58"/>
      <c r="BL92" s="58"/>
      <c r="BM92" s="58"/>
      <c r="BN92" s="58"/>
      <c r="BO92" s="59"/>
      <c r="BP92" s="59"/>
      <c r="BQ92" s="55"/>
      <c r="BR92" s="55"/>
      <c r="BS92" s="55"/>
    </row>
    <row r="93" spans="1:72" s="12" customFormat="1" ht="140.5" customHeight="1" x14ac:dyDescent="0.75">
      <c r="A93" s="60"/>
      <c r="C93" s="217"/>
      <c r="D93" s="217"/>
      <c r="E93" s="650" t="s">
        <v>186</v>
      </c>
      <c r="F93" s="650"/>
      <c r="G93" s="650"/>
      <c r="H93" s="650"/>
      <c r="I93" s="650"/>
      <c r="J93" s="650"/>
      <c r="K93" s="650"/>
      <c r="L93" s="650"/>
      <c r="M93" s="650"/>
      <c r="N93" s="650"/>
      <c r="O93" s="650"/>
      <c r="P93" s="650"/>
      <c r="Q93" s="650"/>
      <c r="R93" s="650"/>
      <c r="S93" s="650"/>
      <c r="T93" s="650"/>
      <c r="U93" s="650"/>
      <c r="V93" s="650"/>
      <c r="W93" s="650"/>
      <c r="X93" s="650"/>
      <c r="Y93" s="650"/>
      <c r="Z93" s="650"/>
      <c r="AA93" s="650"/>
      <c r="AB93" s="650"/>
      <c r="AC93" s="650"/>
      <c r="AD93" s="650"/>
      <c r="AE93" s="650"/>
      <c r="AF93" s="650"/>
      <c r="AG93" s="650"/>
      <c r="AH93" s="650"/>
      <c r="AI93" s="650"/>
      <c r="AJ93" s="650"/>
      <c r="AK93" s="650"/>
      <c r="AL93" s="650"/>
      <c r="AM93" s="650"/>
      <c r="AN93" s="650"/>
      <c r="AO93" s="650"/>
      <c r="AP93" s="650"/>
      <c r="AQ93" s="650"/>
      <c r="AR93" s="650"/>
      <c r="AS93" s="650"/>
      <c r="AT93" s="650"/>
      <c r="AU93" s="650"/>
      <c r="AV93" s="650"/>
      <c r="AW93" s="650"/>
      <c r="AX93" s="650"/>
      <c r="AY93" s="650"/>
      <c r="AZ93" s="650"/>
      <c r="BA93" s="650"/>
      <c r="BB93" s="650"/>
      <c r="BC93" s="650"/>
      <c r="BD93" s="650"/>
      <c r="BE93" s="650"/>
      <c r="BF93" s="650"/>
      <c r="BG93" s="650"/>
      <c r="BH93" s="650"/>
      <c r="BI93" s="650"/>
      <c r="BJ93" s="650"/>
      <c r="BK93" s="650"/>
      <c r="BL93" s="650"/>
      <c r="BM93" s="217"/>
      <c r="BN93" s="217"/>
      <c r="BO93" s="217"/>
      <c r="BP93" s="217"/>
      <c r="BQ93" s="120"/>
      <c r="BR93" s="120"/>
      <c r="BS93" s="60"/>
    </row>
    <row r="94" spans="1:72" s="12" customFormat="1" ht="31.5" customHeight="1" x14ac:dyDescent="0.75">
      <c r="A94" s="60"/>
      <c r="B94" s="60"/>
      <c r="C94" s="6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0"/>
      <c r="BR94" s="60"/>
      <c r="BS94" s="60"/>
    </row>
    <row r="95" spans="1:72" s="12" customFormat="1" ht="88.75" customHeight="1" x14ac:dyDescent="0.75">
      <c r="A95" s="60"/>
      <c r="B95" s="60"/>
      <c r="C95" s="63"/>
      <c r="D95" s="218" t="s">
        <v>85</v>
      </c>
      <c r="E95" s="650" t="s">
        <v>126</v>
      </c>
      <c r="F95" s="650"/>
      <c r="G95" s="650"/>
      <c r="H95" s="650"/>
      <c r="I95" s="650"/>
      <c r="J95" s="650"/>
      <c r="K95" s="650"/>
      <c r="L95" s="650"/>
      <c r="M95" s="650"/>
      <c r="N95" s="650"/>
      <c r="O95" s="650"/>
      <c r="P95" s="650"/>
      <c r="Q95" s="650"/>
      <c r="R95" s="650"/>
      <c r="S95" s="650"/>
      <c r="T95" s="650"/>
      <c r="U95" s="650"/>
      <c r="V95" s="650"/>
      <c r="W95" s="650"/>
      <c r="X95" s="650"/>
      <c r="Y95" s="650"/>
      <c r="Z95" s="650"/>
      <c r="AA95" s="650"/>
      <c r="AB95" s="650"/>
      <c r="AC95" s="650"/>
      <c r="AD95" s="650"/>
      <c r="AE95" s="650"/>
      <c r="AF95" s="650"/>
      <c r="AG95" s="650"/>
      <c r="AH95" s="650"/>
      <c r="AI95" s="650"/>
      <c r="AJ95" s="650"/>
      <c r="AK95" s="650"/>
      <c r="AL95" s="650"/>
      <c r="AM95" s="650"/>
      <c r="AN95" s="650"/>
      <c r="AO95" s="650"/>
      <c r="AP95" s="650"/>
      <c r="AQ95" s="650"/>
      <c r="AR95" s="650"/>
      <c r="AS95" s="650"/>
      <c r="AT95" s="650"/>
      <c r="AU95" s="650"/>
      <c r="AV95" s="650"/>
      <c r="AW95" s="650"/>
      <c r="AX95" s="650"/>
      <c r="AY95" s="650"/>
      <c r="AZ95" s="650"/>
      <c r="BA95" s="650"/>
      <c r="BB95" s="650"/>
      <c r="BC95" s="650"/>
      <c r="BD95" s="650"/>
      <c r="BE95" s="650"/>
      <c r="BF95" s="650"/>
      <c r="BG95" s="650"/>
      <c r="BH95" s="650"/>
      <c r="BI95" s="650"/>
      <c r="BJ95" s="650"/>
      <c r="BK95" s="650"/>
      <c r="BL95" s="650"/>
      <c r="BM95" s="221"/>
      <c r="BN95" s="221"/>
      <c r="BO95" s="221"/>
      <c r="BP95" s="221"/>
      <c r="BQ95" s="221"/>
      <c r="BR95" s="60"/>
      <c r="BS95" s="60"/>
      <c r="BT95" s="60"/>
    </row>
    <row r="96" spans="1:72" s="10" customFormat="1" ht="36.5" customHeight="1" x14ac:dyDescent="0.6">
      <c r="A96" s="64"/>
      <c r="B96" s="64"/>
      <c r="C96" s="65"/>
      <c r="D96" s="219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7"/>
      <c r="V96" s="237"/>
      <c r="W96" s="237"/>
      <c r="X96" s="237"/>
      <c r="Y96" s="237"/>
      <c r="Z96" s="237"/>
      <c r="AA96" s="237"/>
      <c r="AB96" s="237"/>
      <c r="AC96" s="237"/>
      <c r="AD96" s="237"/>
      <c r="AE96" s="237"/>
      <c r="AF96" s="237"/>
      <c r="AG96" s="237"/>
      <c r="AH96" s="237"/>
      <c r="AI96" s="237"/>
      <c r="AJ96" s="237"/>
      <c r="AK96" s="237"/>
      <c r="AL96" s="237"/>
      <c r="AM96" s="237"/>
      <c r="AN96" s="237"/>
      <c r="AO96" s="237"/>
      <c r="AP96" s="237"/>
      <c r="AQ96" s="237"/>
      <c r="AR96" s="237"/>
      <c r="AS96" s="237"/>
      <c r="AT96" s="237"/>
      <c r="AU96" s="237"/>
      <c r="AV96" s="237"/>
      <c r="AW96" s="237"/>
      <c r="AX96" s="237"/>
      <c r="AY96" s="237"/>
      <c r="AZ96" s="237"/>
      <c r="BA96" s="237"/>
      <c r="BB96" s="237"/>
      <c r="BC96" s="237"/>
      <c r="BD96" s="237"/>
      <c r="BE96" s="237"/>
      <c r="BF96" s="237"/>
      <c r="BG96" s="237"/>
      <c r="BH96" s="237"/>
      <c r="BI96" s="237"/>
      <c r="BJ96" s="237"/>
      <c r="BK96" s="237"/>
      <c r="BL96" s="237"/>
      <c r="BM96" s="237"/>
      <c r="BN96" s="237"/>
      <c r="BO96" s="237"/>
      <c r="BP96" s="237"/>
      <c r="BQ96" s="237"/>
      <c r="BR96" s="64"/>
      <c r="BS96" s="64"/>
      <c r="BT96" s="64"/>
    </row>
    <row r="97" spans="1:81" s="12" customFormat="1" ht="49.75" customHeight="1" x14ac:dyDescent="0.75">
      <c r="A97" s="60"/>
      <c r="B97" s="60"/>
      <c r="C97" s="63"/>
      <c r="D97" s="220" t="s">
        <v>127</v>
      </c>
      <c r="E97" s="648" t="s">
        <v>128</v>
      </c>
      <c r="F97" s="648"/>
      <c r="G97" s="648"/>
      <c r="H97" s="648"/>
      <c r="I97" s="648"/>
      <c r="J97" s="648"/>
      <c r="K97" s="648"/>
      <c r="L97" s="648"/>
      <c r="M97" s="648"/>
      <c r="N97" s="648"/>
      <c r="O97" s="648"/>
      <c r="P97" s="648"/>
      <c r="Q97" s="648"/>
      <c r="R97" s="648"/>
      <c r="S97" s="648"/>
      <c r="T97" s="648"/>
      <c r="U97" s="648"/>
      <c r="V97" s="648"/>
      <c r="W97" s="648"/>
      <c r="X97" s="648"/>
      <c r="Y97" s="648"/>
      <c r="Z97" s="648"/>
      <c r="AA97" s="648"/>
      <c r="AB97" s="648"/>
      <c r="AC97" s="648"/>
      <c r="AD97" s="648"/>
      <c r="AE97" s="648"/>
      <c r="AF97" s="648"/>
      <c r="AG97" s="648"/>
      <c r="AH97" s="648"/>
      <c r="AI97" s="648"/>
      <c r="AJ97" s="648"/>
      <c r="AK97" s="648"/>
      <c r="AL97" s="648"/>
      <c r="AM97" s="648"/>
      <c r="AN97" s="648"/>
      <c r="AO97" s="648"/>
      <c r="AP97" s="648"/>
      <c r="AQ97" s="648"/>
      <c r="AR97" s="648"/>
      <c r="AS97" s="648"/>
      <c r="AT97" s="648"/>
      <c r="AU97" s="648"/>
      <c r="AV97" s="648"/>
      <c r="AW97" s="648"/>
      <c r="AX97" s="648"/>
      <c r="AY97" s="648"/>
      <c r="AZ97" s="648"/>
      <c r="BA97" s="648"/>
      <c r="BB97" s="648"/>
      <c r="BC97" s="648"/>
      <c r="BD97" s="648"/>
      <c r="BE97" s="648"/>
      <c r="BF97" s="648"/>
      <c r="BG97" s="648"/>
      <c r="BH97" s="648"/>
      <c r="BI97" s="648"/>
      <c r="BJ97" s="648"/>
      <c r="BK97" s="648"/>
      <c r="BL97" s="648"/>
      <c r="BM97" s="648"/>
      <c r="BN97" s="648"/>
      <c r="BO97" s="648"/>
      <c r="BP97" s="648"/>
      <c r="BQ97" s="648"/>
      <c r="BR97" s="60"/>
      <c r="BS97" s="60"/>
      <c r="BT97" s="60"/>
    </row>
    <row r="98" spans="1:81" s="15" customFormat="1" ht="29.5" customHeight="1" x14ac:dyDescent="0.35">
      <c r="A98" s="66"/>
      <c r="B98" s="67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7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6"/>
      <c r="BS98" s="66"/>
    </row>
    <row r="99" spans="1:81" s="13" customFormat="1" ht="48" customHeight="1" x14ac:dyDescent="0.95">
      <c r="A99" s="69"/>
      <c r="B99" s="69"/>
      <c r="C99" s="69"/>
      <c r="D99" s="69"/>
      <c r="E99" s="68" t="s">
        <v>134</v>
      </c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70"/>
      <c r="AH99" s="71"/>
      <c r="AI99" s="71"/>
      <c r="AJ99" s="71"/>
      <c r="AK99" s="71"/>
      <c r="AL99" s="71"/>
      <c r="AM99" s="71"/>
      <c r="AN99" s="70"/>
      <c r="AO99" s="72"/>
      <c r="AP99" s="72"/>
      <c r="AQ99" s="72"/>
      <c r="AR99" s="72"/>
      <c r="AS99" s="72"/>
      <c r="AT99" s="73"/>
      <c r="AU99" s="74" t="s">
        <v>135</v>
      </c>
      <c r="AV99" s="73"/>
      <c r="AW99" s="75"/>
      <c r="AX99" s="75"/>
      <c r="AY99" s="75"/>
      <c r="AZ99" s="75"/>
      <c r="BA99" s="73"/>
      <c r="BB99" s="68"/>
      <c r="BC99" s="68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</row>
    <row r="100" spans="1:81" s="12" customFormat="1" ht="17.5" customHeight="1" x14ac:dyDescent="0.95">
      <c r="A100" s="60"/>
      <c r="B100" s="60"/>
      <c r="C100" s="60"/>
      <c r="D100" s="60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9"/>
      <c r="BR100" s="69"/>
      <c r="BS100" s="62"/>
      <c r="BT100" s="62"/>
      <c r="BU100" s="62"/>
      <c r="BV100" s="62"/>
      <c r="BW100" s="14"/>
      <c r="BX100" s="14"/>
      <c r="BY100" s="14"/>
      <c r="BZ100" s="14"/>
      <c r="CA100" s="14"/>
      <c r="CB100" s="14"/>
      <c r="CC100" s="14"/>
    </row>
    <row r="101" spans="1:81" s="12" customFormat="1" ht="53.5" x14ac:dyDescent="0.95">
      <c r="A101" s="60"/>
      <c r="B101" s="60"/>
      <c r="C101" s="60"/>
      <c r="D101" s="60"/>
      <c r="E101" s="77"/>
      <c r="F101" s="77"/>
      <c r="G101" s="77"/>
      <c r="H101" s="77"/>
      <c r="I101" s="78" t="s">
        <v>60</v>
      </c>
      <c r="J101" s="79"/>
      <c r="K101" s="76"/>
      <c r="L101" s="76"/>
      <c r="M101" s="80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9"/>
      <c r="BR101" s="69"/>
      <c r="BS101" s="62"/>
      <c r="BT101" s="62"/>
      <c r="BU101" s="62"/>
      <c r="BV101" s="62"/>
      <c r="BW101" s="14"/>
      <c r="BX101" s="14"/>
      <c r="BY101" s="14"/>
      <c r="BZ101" s="14"/>
      <c r="CA101" s="14"/>
      <c r="CB101" s="14"/>
      <c r="CC101" s="14"/>
    </row>
    <row r="102" spans="1:81" s="12" customFormat="1" ht="46" x14ac:dyDescent="0.95">
      <c r="A102" s="60"/>
      <c r="B102" s="60"/>
      <c r="C102" s="60"/>
      <c r="D102" s="60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9"/>
      <c r="BP102" s="82"/>
      <c r="BQ102" s="69"/>
      <c r="BR102" s="69"/>
      <c r="BS102" s="62"/>
      <c r="BT102" s="62"/>
      <c r="BU102" s="62"/>
      <c r="BV102" s="62"/>
      <c r="BW102" s="14"/>
      <c r="BX102" s="14"/>
      <c r="BY102" s="14"/>
      <c r="BZ102" s="14"/>
      <c r="CA102" s="14"/>
      <c r="CB102" s="14"/>
      <c r="CC102" s="14"/>
    </row>
    <row r="103" spans="1:81" s="16" customFormat="1" ht="55.25" customHeight="1" x14ac:dyDescent="0.95">
      <c r="A103" s="83"/>
      <c r="B103" s="83"/>
      <c r="C103" s="83"/>
      <c r="D103" s="83"/>
      <c r="E103" s="649" t="s">
        <v>184</v>
      </c>
      <c r="F103" s="649"/>
      <c r="G103" s="649"/>
      <c r="H103" s="649"/>
      <c r="I103" s="649"/>
      <c r="J103" s="649"/>
      <c r="K103" s="649"/>
      <c r="L103" s="649"/>
      <c r="M103" s="649"/>
      <c r="N103" s="649"/>
      <c r="O103" s="649"/>
      <c r="P103" s="649"/>
      <c r="Q103" s="649"/>
      <c r="R103" s="649"/>
      <c r="S103" s="649"/>
      <c r="T103" s="649"/>
      <c r="U103" s="649"/>
      <c r="V103" s="649"/>
      <c r="W103" s="649"/>
      <c r="X103" s="649"/>
      <c r="Y103" s="649"/>
      <c r="Z103" s="649"/>
      <c r="AA103" s="649"/>
      <c r="AB103" s="649"/>
      <c r="AC103" s="649"/>
      <c r="AD103" s="649"/>
      <c r="AE103" s="649"/>
      <c r="AF103" s="60"/>
      <c r="AG103" s="71"/>
      <c r="AH103" s="71"/>
      <c r="AI103" s="71"/>
      <c r="AJ103" s="71"/>
      <c r="AK103" s="71"/>
      <c r="AL103" s="71"/>
      <c r="AM103" s="70"/>
      <c r="AN103" s="70"/>
      <c r="AO103" s="72"/>
      <c r="AP103" s="72"/>
      <c r="AQ103" s="72"/>
      <c r="AR103" s="72"/>
      <c r="AS103" s="73"/>
      <c r="AT103" s="74"/>
      <c r="AU103" s="215" t="s">
        <v>185</v>
      </c>
      <c r="AV103" s="75"/>
      <c r="AW103" s="216"/>
      <c r="AX103" s="75"/>
      <c r="AY103" s="73"/>
      <c r="AZ103" s="73"/>
      <c r="BA103" s="87"/>
      <c r="BB103" s="87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13"/>
      <c r="BX103" s="13"/>
      <c r="BY103" s="13"/>
      <c r="BZ103" s="13"/>
      <c r="CA103" s="13"/>
      <c r="CB103" s="13"/>
      <c r="CC103" s="13"/>
    </row>
    <row r="104" spans="1:81" s="16" customFormat="1" ht="13.25" customHeight="1" x14ac:dyDescent="0.35">
      <c r="A104" s="83"/>
      <c r="B104" s="83"/>
      <c r="C104" s="83"/>
      <c r="D104" s="83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73"/>
      <c r="AV104" s="73"/>
      <c r="AW104" s="73"/>
      <c r="AX104" s="73"/>
      <c r="AY104" s="73"/>
      <c r="AZ104" s="84"/>
      <c r="BA104" s="84"/>
      <c r="BB104" s="84"/>
      <c r="BC104" s="84"/>
      <c r="BD104" s="84"/>
      <c r="BE104" s="84"/>
      <c r="BF104" s="84"/>
      <c r="BG104" s="84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13"/>
      <c r="BX104" s="13"/>
      <c r="BY104" s="13"/>
      <c r="BZ104" s="13"/>
      <c r="CA104" s="13"/>
      <c r="CB104" s="13"/>
      <c r="CC104" s="13"/>
    </row>
    <row r="105" spans="1:81" s="12" customFormat="1" ht="53.5" x14ac:dyDescent="0.95">
      <c r="A105" s="60"/>
      <c r="B105" s="60"/>
      <c r="C105" s="60"/>
      <c r="D105" s="60"/>
      <c r="E105" s="71"/>
      <c r="F105" s="71"/>
      <c r="G105" s="71"/>
      <c r="H105" s="71"/>
      <c r="I105" s="78" t="s">
        <v>60</v>
      </c>
      <c r="J105" s="79"/>
      <c r="K105" s="76"/>
      <c r="L105" s="76"/>
      <c r="M105" s="80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68"/>
      <c r="AD105" s="68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2"/>
      <c r="AV105" s="72"/>
      <c r="AW105" s="72"/>
      <c r="AX105" s="72"/>
      <c r="AY105" s="72"/>
      <c r="AZ105" s="121"/>
      <c r="BA105" s="121"/>
      <c r="BB105" s="121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9"/>
      <c r="BP105" s="69"/>
      <c r="BQ105" s="69"/>
      <c r="BR105" s="69"/>
      <c r="BS105" s="62"/>
      <c r="BT105" s="62"/>
      <c r="BU105" s="62"/>
      <c r="BV105" s="62"/>
      <c r="BW105" s="14"/>
      <c r="BX105" s="14"/>
      <c r="BY105" s="14"/>
      <c r="BZ105" s="14"/>
      <c r="CA105" s="14"/>
      <c r="CB105" s="14"/>
      <c r="CC105" s="14"/>
    </row>
    <row r="106" spans="1:81" s="12" customFormat="1" ht="21.75" customHeight="1" x14ac:dyDescent="0.95">
      <c r="A106" s="60"/>
      <c r="B106" s="60"/>
      <c r="C106" s="60"/>
      <c r="D106" s="60"/>
      <c r="E106" s="73"/>
      <c r="F106" s="73"/>
      <c r="G106" s="73"/>
      <c r="H106" s="73"/>
      <c r="I106" s="78"/>
      <c r="J106" s="79"/>
      <c r="K106" s="76"/>
      <c r="L106" s="76"/>
      <c r="M106" s="80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68"/>
      <c r="AD106" s="68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2"/>
      <c r="AV106" s="72"/>
      <c r="AW106" s="72"/>
      <c r="AX106" s="72"/>
      <c r="AY106" s="72"/>
      <c r="AZ106" s="121"/>
      <c r="BA106" s="121"/>
      <c r="BB106" s="121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9"/>
      <c r="BP106" s="69"/>
      <c r="BQ106" s="69"/>
      <c r="BR106" s="69"/>
      <c r="BS106" s="62"/>
      <c r="BT106" s="62"/>
      <c r="BU106" s="62"/>
      <c r="BV106" s="62"/>
      <c r="BW106" s="14"/>
      <c r="BX106" s="14"/>
      <c r="BY106" s="14"/>
      <c r="BZ106" s="14"/>
      <c r="CA106" s="14"/>
      <c r="CB106" s="14"/>
      <c r="CC106" s="14"/>
    </row>
    <row r="107" spans="1:81" s="12" customFormat="1" ht="46" x14ac:dyDescent="0.95">
      <c r="A107" s="60"/>
      <c r="B107" s="60"/>
      <c r="C107" s="60"/>
      <c r="D107" s="60"/>
      <c r="E107" s="68" t="s">
        <v>210</v>
      </c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71"/>
      <c r="AH107" s="71"/>
      <c r="AI107" s="71"/>
      <c r="AJ107" s="71"/>
      <c r="AK107" s="71"/>
      <c r="AL107" s="71"/>
      <c r="AM107" s="70"/>
      <c r="AN107" s="70"/>
      <c r="AO107" s="72"/>
      <c r="AP107" s="72"/>
      <c r="AQ107" s="72"/>
      <c r="AR107" s="72"/>
      <c r="AS107" s="73"/>
      <c r="AT107" s="74"/>
      <c r="AU107" s="73" t="s">
        <v>211</v>
      </c>
      <c r="AV107" s="75"/>
      <c r="AW107" s="75"/>
      <c r="AX107" s="75"/>
      <c r="AY107" s="75"/>
      <c r="AZ107" s="73"/>
      <c r="BA107" s="73"/>
      <c r="BB107" s="73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9"/>
      <c r="BP107" s="69"/>
      <c r="BQ107" s="69"/>
      <c r="BR107" s="69"/>
      <c r="BS107" s="62"/>
      <c r="BT107" s="62"/>
      <c r="BU107" s="62"/>
      <c r="BV107" s="62"/>
      <c r="BW107" s="14"/>
      <c r="BX107" s="14"/>
      <c r="BY107" s="14"/>
      <c r="BZ107" s="14"/>
      <c r="CA107" s="14"/>
      <c r="CB107" s="14"/>
      <c r="CC107" s="14"/>
    </row>
    <row r="108" spans="1:81" s="12" customFormat="1" ht="11.5" customHeight="1" x14ac:dyDescent="0.75">
      <c r="A108" s="60"/>
      <c r="B108" s="60"/>
      <c r="C108" s="60"/>
      <c r="D108" s="60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73"/>
      <c r="AS108" s="73"/>
      <c r="AT108" s="73"/>
      <c r="AU108" s="73"/>
      <c r="AV108" s="73"/>
      <c r="AW108" s="73"/>
      <c r="AX108" s="73"/>
      <c r="AY108" s="73"/>
      <c r="AZ108" s="87"/>
      <c r="BA108" s="87"/>
      <c r="BB108" s="87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9"/>
      <c r="BP108" s="69"/>
      <c r="BQ108" s="69"/>
      <c r="BR108" s="69"/>
      <c r="BS108" s="62"/>
      <c r="BT108" s="62"/>
      <c r="BU108" s="62"/>
      <c r="BV108" s="62"/>
      <c r="BW108" s="14"/>
      <c r="BX108" s="14"/>
      <c r="BY108" s="14"/>
      <c r="BZ108" s="14"/>
      <c r="CA108" s="14"/>
      <c r="CB108" s="14"/>
      <c r="CC108" s="14"/>
    </row>
    <row r="109" spans="1:81" s="12" customFormat="1" ht="53.5" x14ac:dyDescent="0.95">
      <c r="A109" s="60"/>
      <c r="B109" s="60"/>
      <c r="C109" s="60"/>
      <c r="D109" s="60"/>
      <c r="E109" s="71"/>
      <c r="F109" s="71"/>
      <c r="G109" s="71"/>
      <c r="H109" s="71"/>
      <c r="I109" s="78" t="s">
        <v>60</v>
      </c>
      <c r="J109" s="79"/>
      <c r="K109" s="76"/>
      <c r="L109" s="76"/>
      <c r="M109" s="80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68"/>
      <c r="AD109" s="68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87"/>
      <c r="BA109" s="87"/>
      <c r="BB109" s="87"/>
      <c r="BC109" s="87"/>
      <c r="BD109" s="88"/>
      <c r="BE109" s="89"/>
      <c r="BF109" s="62"/>
      <c r="BG109" s="62"/>
      <c r="BH109" s="85"/>
      <c r="BI109" s="82"/>
      <c r="BJ109" s="82"/>
      <c r="BK109" s="82"/>
      <c r="BL109" s="82"/>
      <c r="BM109" s="82"/>
      <c r="BN109" s="82"/>
      <c r="BO109" s="69"/>
      <c r="BP109" s="86"/>
      <c r="BQ109" s="69"/>
      <c r="BR109" s="69"/>
      <c r="BS109" s="62"/>
      <c r="BT109" s="62"/>
      <c r="BU109" s="62"/>
      <c r="BV109" s="62"/>
      <c r="BW109" s="14"/>
      <c r="BX109" s="14"/>
      <c r="BY109" s="14"/>
      <c r="BZ109" s="14"/>
      <c r="CA109" s="14"/>
      <c r="CB109" s="14"/>
      <c r="CC109" s="14"/>
    </row>
    <row r="110" spans="1:81" s="12" customFormat="1" ht="26.5" customHeight="1" x14ac:dyDescent="0.95">
      <c r="A110" s="60"/>
      <c r="B110" s="60"/>
      <c r="C110" s="60"/>
      <c r="D110" s="60"/>
      <c r="E110" s="73"/>
      <c r="F110" s="73"/>
      <c r="G110" s="73"/>
      <c r="H110" s="73"/>
      <c r="I110" s="78"/>
      <c r="J110" s="79"/>
      <c r="K110" s="76"/>
      <c r="L110" s="76"/>
      <c r="M110" s="80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68"/>
      <c r="AD110" s="68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87"/>
      <c r="BA110" s="87"/>
      <c r="BB110" s="87"/>
      <c r="BC110" s="87"/>
      <c r="BD110" s="88"/>
      <c r="BE110" s="89"/>
      <c r="BF110" s="62"/>
      <c r="BG110" s="62"/>
      <c r="BH110" s="85"/>
      <c r="BI110" s="82"/>
      <c r="BJ110" s="82"/>
      <c r="BK110" s="82"/>
      <c r="BL110" s="82"/>
      <c r="BM110" s="82"/>
      <c r="BN110" s="82"/>
      <c r="BO110" s="69"/>
      <c r="BP110" s="86"/>
      <c r="BQ110" s="69"/>
      <c r="BR110" s="69"/>
      <c r="BS110" s="62"/>
      <c r="BT110" s="62"/>
      <c r="BU110" s="62"/>
      <c r="BV110" s="62"/>
      <c r="BW110" s="14"/>
      <c r="BX110" s="14"/>
      <c r="BY110" s="14"/>
      <c r="BZ110" s="14"/>
      <c r="CA110" s="14"/>
      <c r="CB110" s="14"/>
      <c r="CC110" s="14"/>
    </row>
    <row r="111" spans="1:81" s="13" customFormat="1" ht="55.75" customHeight="1" x14ac:dyDescent="0.95">
      <c r="A111" s="69"/>
      <c r="B111" s="69"/>
      <c r="C111" s="69"/>
      <c r="D111" s="69"/>
      <c r="E111" s="645" t="s">
        <v>189</v>
      </c>
      <c r="F111" s="645"/>
      <c r="G111" s="645"/>
      <c r="H111" s="645"/>
      <c r="I111" s="645"/>
      <c r="J111" s="645"/>
      <c r="K111" s="645"/>
      <c r="L111" s="645"/>
      <c r="M111" s="645"/>
      <c r="N111" s="645"/>
      <c r="O111" s="645"/>
      <c r="P111" s="645"/>
      <c r="Q111" s="645"/>
      <c r="R111" s="645"/>
      <c r="S111" s="645"/>
      <c r="T111" s="645"/>
      <c r="U111" s="645"/>
      <c r="V111" s="645"/>
      <c r="W111" s="645"/>
      <c r="X111" s="645"/>
      <c r="Y111" s="645"/>
      <c r="Z111" s="68"/>
      <c r="AA111" s="68"/>
      <c r="AB111" s="68"/>
      <c r="AC111" s="68"/>
      <c r="AL111" s="72"/>
      <c r="AM111" s="72"/>
      <c r="AN111" s="72"/>
      <c r="AO111" s="72"/>
      <c r="AP111" s="72"/>
      <c r="AQ111" s="73"/>
      <c r="AR111" s="73"/>
      <c r="AS111" s="75"/>
      <c r="AT111" s="75"/>
      <c r="AU111" s="75"/>
      <c r="AV111" s="75"/>
      <c r="AW111" s="73"/>
      <c r="AX111" s="73"/>
      <c r="AY111" s="68"/>
      <c r="AZ111" s="73"/>
      <c r="BA111" s="69"/>
      <c r="BB111" s="69"/>
      <c r="BC111" s="69"/>
      <c r="BD111" s="69"/>
      <c r="BE111" s="88"/>
      <c r="BF111" s="87"/>
      <c r="BG111" s="87"/>
      <c r="BH111" s="87"/>
      <c r="BI111" s="82"/>
      <c r="BJ111" s="82"/>
      <c r="BK111" s="82"/>
      <c r="BL111" s="82"/>
      <c r="BM111" s="82"/>
      <c r="BN111" s="82"/>
      <c r="BO111" s="69"/>
      <c r="BP111" s="82"/>
      <c r="BQ111" s="69"/>
      <c r="BR111" s="69"/>
      <c r="BS111" s="69"/>
      <c r="BT111" s="69"/>
      <c r="BU111" s="69"/>
      <c r="BV111" s="69"/>
    </row>
    <row r="112" spans="1:81" s="13" customFormat="1" ht="46.75" customHeight="1" x14ac:dyDescent="0.95">
      <c r="A112" s="69"/>
      <c r="B112" s="69"/>
      <c r="C112" s="69"/>
      <c r="D112" s="69"/>
      <c r="E112" s="645"/>
      <c r="F112" s="645"/>
      <c r="G112" s="645"/>
      <c r="H112" s="645"/>
      <c r="I112" s="645"/>
      <c r="J112" s="645"/>
      <c r="K112" s="645"/>
      <c r="L112" s="645"/>
      <c r="M112" s="645"/>
      <c r="N112" s="645"/>
      <c r="O112" s="645"/>
      <c r="P112" s="645"/>
      <c r="Q112" s="645"/>
      <c r="R112" s="645"/>
      <c r="S112" s="645"/>
      <c r="T112" s="645"/>
      <c r="U112" s="645"/>
      <c r="V112" s="645"/>
      <c r="W112" s="645"/>
      <c r="X112" s="645"/>
      <c r="Y112" s="645"/>
      <c r="Z112" s="68"/>
      <c r="AA112" s="68"/>
      <c r="AB112" s="68"/>
      <c r="AC112" s="68"/>
      <c r="AD112" s="72"/>
      <c r="AE112" s="73"/>
      <c r="AF112" s="73"/>
      <c r="AG112" s="70"/>
      <c r="AH112" s="71"/>
      <c r="AI112" s="71"/>
      <c r="AJ112" s="71"/>
      <c r="AK112" s="71"/>
      <c r="AL112" s="71"/>
      <c r="AM112" s="71"/>
      <c r="AN112" s="70"/>
      <c r="AO112" s="72"/>
      <c r="AP112" s="72"/>
      <c r="AQ112" s="73"/>
      <c r="AR112" s="73"/>
      <c r="AS112" s="75"/>
      <c r="AT112" s="75"/>
      <c r="AU112" s="75" t="s">
        <v>190</v>
      </c>
      <c r="AV112" s="75"/>
      <c r="AW112" s="73"/>
      <c r="AX112" s="73"/>
      <c r="AY112" s="68"/>
      <c r="AZ112" s="73"/>
      <c r="BA112" s="69"/>
      <c r="BB112" s="69"/>
      <c r="BC112" s="69"/>
      <c r="BD112" s="69"/>
      <c r="BE112" s="88"/>
      <c r="BF112" s="87"/>
      <c r="BG112" s="87"/>
      <c r="BH112" s="87"/>
      <c r="BI112" s="82"/>
      <c r="BJ112" s="82"/>
      <c r="BK112" s="82"/>
      <c r="BL112" s="82"/>
      <c r="BM112" s="82"/>
      <c r="BN112" s="82"/>
      <c r="BO112" s="69"/>
      <c r="BP112" s="82"/>
      <c r="BQ112" s="69"/>
      <c r="BR112" s="69"/>
      <c r="BS112" s="69"/>
      <c r="BT112" s="69"/>
      <c r="BU112" s="69"/>
      <c r="BV112" s="69"/>
    </row>
    <row r="113" spans="1:87" s="13" customFormat="1" ht="21" customHeight="1" x14ac:dyDescent="0.95">
      <c r="A113" s="69"/>
      <c r="B113" s="69"/>
      <c r="C113" s="69"/>
      <c r="D113" s="69"/>
      <c r="E113" s="68"/>
      <c r="F113" s="90"/>
      <c r="G113" s="90"/>
      <c r="H113" s="90"/>
      <c r="I113" s="90"/>
      <c r="J113" s="90"/>
      <c r="K113" s="90"/>
      <c r="L113" s="90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72"/>
      <c r="AE113" s="73"/>
      <c r="AF113" s="73"/>
      <c r="AG113" s="73"/>
      <c r="AH113" s="73"/>
      <c r="AI113" s="73"/>
      <c r="AJ113" s="73"/>
      <c r="AK113" s="72"/>
      <c r="AL113" s="72"/>
      <c r="AM113" s="72"/>
      <c r="AN113" s="72"/>
      <c r="AO113" s="72"/>
      <c r="AP113" s="72"/>
      <c r="AQ113" s="73"/>
      <c r="AR113" s="73"/>
      <c r="AS113" s="75"/>
      <c r="AT113" s="75"/>
      <c r="AU113" s="75"/>
      <c r="AV113" s="75"/>
      <c r="AW113" s="73"/>
      <c r="AX113" s="73"/>
      <c r="AY113" s="68"/>
      <c r="AZ113" s="73"/>
      <c r="BA113" s="69"/>
      <c r="BB113" s="69"/>
      <c r="BC113" s="69"/>
      <c r="BD113" s="69"/>
      <c r="BE113" s="88"/>
      <c r="BF113" s="87"/>
      <c r="BG113" s="87"/>
      <c r="BH113" s="87"/>
      <c r="BI113" s="82"/>
      <c r="BJ113" s="82"/>
      <c r="BK113" s="82"/>
      <c r="BL113" s="82"/>
      <c r="BM113" s="82"/>
      <c r="BN113" s="82"/>
      <c r="BO113" s="69"/>
      <c r="BP113" s="82"/>
      <c r="BQ113" s="69"/>
      <c r="BR113" s="69"/>
      <c r="BS113" s="69"/>
      <c r="BT113" s="69"/>
      <c r="BU113" s="69"/>
      <c r="BV113" s="69"/>
    </row>
    <row r="114" spans="1:87" s="12" customFormat="1" ht="51" customHeight="1" x14ac:dyDescent="0.95">
      <c r="A114" s="60"/>
      <c r="B114" s="60"/>
      <c r="C114" s="60"/>
      <c r="D114" s="60"/>
      <c r="E114" s="77"/>
      <c r="F114" s="77"/>
      <c r="G114" s="77"/>
      <c r="H114" s="77"/>
      <c r="I114" s="78" t="s">
        <v>60</v>
      </c>
      <c r="J114" s="79"/>
      <c r="K114" s="76"/>
      <c r="L114" s="76"/>
      <c r="M114" s="80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3"/>
      <c r="BA114" s="87"/>
      <c r="BB114" s="87"/>
      <c r="BC114" s="87"/>
      <c r="BD114" s="88"/>
      <c r="BE114" s="89"/>
      <c r="BF114" s="62"/>
      <c r="BG114" s="62"/>
      <c r="BH114" s="85"/>
      <c r="BI114" s="82"/>
      <c r="BJ114" s="82"/>
      <c r="BK114" s="82"/>
      <c r="BL114" s="82"/>
      <c r="BM114" s="82"/>
      <c r="BN114" s="82"/>
      <c r="BO114" s="69"/>
      <c r="BP114" s="86"/>
      <c r="BQ114" s="69"/>
      <c r="BR114" s="69"/>
      <c r="BS114" s="62"/>
      <c r="BT114" s="62"/>
      <c r="BU114" s="62"/>
      <c r="BV114" s="62"/>
      <c r="BW114" s="14"/>
      <c r="BX114" s="14"/>
      <c r="BY114" s="14"/>
      <c r="BZ114" s="14"/>
      <c r="CA114" s="14"/>
      <c r="CB114" s="14"/>
      <c r="CC114" s="14"/>
    </row>
    <row r="115" spans="1:87" s="12" customFormat="1" ht="46" x14ac:dyDescent="0.95">
      <c r="A115" s="60"/>
      <c r="B115" s="60"/>
      <c r="C115" s="60"/>
      <c r="D115" s="60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3"/>
      <c r="BA115" s="87"/>
      <c r="BB115" s="87"/>
      <c r="BC115" s="87"/>
      <c r="BD115" s="88"/>
      <c r="BE115" s="89"/>
      <c r="BF115" s="62"/>
      <c r="BG115" s="62"/>
      <c r="BH115" s="85"/>
      <c r="BI115" s="82"/>
      <c r="BJ115" s="82"/>
      <c r="BK115" s="82"/>
      <c r="BL115" s="82"/>
      <c r="BM115" s="82"/>
      <c r="BN115" s="82"/>
      <c r="BO115" s="69"/>
      <c r="BP115" s="86"/>
      <c r="BQ115" s="69"/>
      <c r="BR115" s="69"/>
      <c r="BS115" s="62"/>
      <c r="BT115" s="62"/>
      <c r="BU115" s="62"/>
      <c r="BV115" s="62"/>
      <c r="BW115" s="14"/>
      <c r="BX115" s="14"/>
      <c r="BY115" s="14"/>
      <c r="BZ115" s="14"/>
      <c r="CA115" s="14"/>
      <c r="CB115" s="14"/>
      <c r="CC115" s="14"/>
    </row>
    <row r="116" spans="1:87" s="12" customFormat="1" ht="52.75" customHeight="1" x14ac:dyDescent="0.95">
      <c r="A116" s="60"/>
      <c r="B116" s="60"/>
      <c r="C116" s="60"/>
      <c r="D116" s="60"/>
      <c r="E116" s="91" t="s">
        <v>149</v>
      </c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9"/>
      <c r="BR116" s="69"/>
      <c r="BS116" s="62"/>
      <c r="BT116" s="62"/>
      <c r="BU116" s="62"/>
      <c r="BV116" s="62"/>
      <c r="BW116" s="14"/>
      <c r="BX116" s="14"/>
      <c r="BY116" s="14"/>
      <c r="BZ116" s="14"/>
      <c r="CA116" s="14"/>
      <c r="CB116" s="14"/>
      <c r="CC116" s="14"/>
    </row>
    <row r="117" spans="1:87" s="12" customFormat="1" ht="52.75" customHeight="1" x14ac:dyDescent="0.95">
      <c r="A117" s="60"/>
      <c r="B117" s="60"/>
      <c r="C117" s="60"/>
      <c r="D117" s="60"/>
      <c r="E117" s="92" t="s">
        <v>255</v>
      </c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62"/>
      <c r="BB117" s="62"/>
      <c r="BC117" s="62"/>
      <c r="BD117" s="62"/>
      <c r="BE117" s="88"/>
      <c r="BF117" s="87"/>
      <c r="BG117" s="87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2"/>
      <c r="BT117" s="62"/>
      <c r="BU117" s="62"/>
      <c r="BV117" s="62"/>
      <c r="BW117" s="14"/>
      <c r="BX117" s="14"/>
      <c r="BY117" s="14"/>
      <c r="BZ117" s="14"/>
      <c r="CA117" s="14"/>
      <c r="CB117" s="14"/>
      <c r="CC117" s="14"/>
    </row>
    <row r="118" spans="1:87" s="9" customFormat="1" ht="37.5" customHeight="1" x14ac:dyDescent="0.65">
      <c r="A118" s="93"/>
      <c r="B118" s="93"/>
      <c r="C118" s="93"/>
      <c r="D118" s="93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17"/>
      <c r="BX118" s="18"/>
      <c r="BY118" s="18"/>
      <c r="BZ118" s="18"/>
      <c r="CA118" s="18"/>
      <c r="CB118" s="18"/>
      <c r="CC118" s="18"/>
      <c r="CD118" s="17"/>
      <c r="CE118" s="17"/>
      <c r="CF118" s="17"/>
      <c r="CG118" s="17"/>
      <c r="CH118" s="17"/>
      <c r="CI118" s="17"/>
    </row>
  </sheetData>
  <mergeCells count="746">
    <mergeCell ref="BK40:BN40"/>
    <mergeCell ref="BK41:BN41"/>
    <mergeCell ref="BK42:BN42"/>
    <mergeCell ref="BK44:BN44"/>
    <mergeCell ref="BK45:BN45"/>
    <mergeCell ref="BK46:BN46"/>
    <mergeCell ref="BK33:BN33"/>
    <mergeCell ref="BK34:BN34"/>
    <mergeCell ref="BK35:BN35"/>
    <mergeCell ref="BK36:BN36"/>
    <mergeCell ref="BK37:BN37"/>
    <mergeCell ref="BK38:BN38"/>
    <mergeCell ref="BK39:BN39"/>
    <mergeCell ref="BE46:BF46"/>
    <mergeCell ref="AI46:AJ46"/>
    <mergeCell ref="AK46:AL46"/>
    <mergeCell ref="AM46:AN46"/>
    <mergeCell ref="AO46:AP46"/>
    <mergeCell ref="AQ46:AR46"/>
    <mergeCell ref="AS46:AT46"/>
    <mergeCell ref="AY47:AZ47"/>
    <mergeCell ref="BA47:BB47"/>
    <mergeCell ref="BC47:BD47"/>
    <mergeCell ref="BE47:BF47"/>
    <mergeCell ref="AI47:AJ47"/>
    <mergeCell ref="AK47:AL47"/>
    <mergeCell ref="AM47:AN47"/>
    <mergeCell ref="AO47:AP47"/>
    <mergeCell ref="AQ47:AR47"/>
    <mergeCell ref="AS47:AT47"/>
    <mergeCell ref="E103:AE103"/>
    <mergeCell ref="E111:Y112"/>
    <mergeCell ref="AC48:AD48"/>
    <mergeCell ref="AE48:AF48"/>
    <mergeCell ref="E93:BL93"/>
    <mergeCell ref="E95:BL95"/>
    <mergeCell ref="E97:BQ97"/>
    <mergeCell ref="BG90:BN90"/>
    <mergeCell ref="BG91:BN91"/>
    <mergeCell ref="BG88:BN88"/>
    <mergeCell ref="I89:BF89"/>
    <mergeCell ref="BG89:BN89"/>
    <mergeCell ref="B86:H86"/>
    <mergeCell ref="I86:BF86"/>
    <mergeCell ref="BG86:BN86"/>
    <mergeCell ref="B87:H87"/>
    <mergeCell ref="I87:BF87"/>
    <mergeCell ref="AI48:AJ48"/>
    <mergeCell ref="AK48:AL48"/>
    <mergeCell ref="AM48:AN48"/>
    <mergeCell ref="AO48:AP48"/>
    <mergeCell ref="BE48:BF48"/>
    <mergeCell ref="BG48:BH48"/>
    <mergeCell ref="B69:N69"/>
    <mergeCell ref="O69:R69"/>
    <mergeCell ref="B90:H90"/>
    <mergeCell ref="I90:BF90"/>
    <mergeCell ref="B91:H91"/>
    <mergeCell ref="I91:BF91"/>
    <mergeCell ref="B89:H89"/>
    <mergeCell ref="BK47:BN47"/>
    <mergeCell ref="BK48:BN48"/>
    <mergeCell ref="BG47:BH47"/>
    <mergeCell ref="BI47:BJ47"/>
    <mergeCell ref="AU47:AV47"/>
    <mergeCell ref="AW47:AX47"/>
    <mergeCell ref="BG87:BN87"/>
    <mergeCell ref="BG84:BN84"/>
    <mergeCell ref="BG85:BN85"/>
    <mergeCell ref="BG82:BN82"/>
    <mergeCell ref="BG83:BN83"/>
    <mergeCell ref="BG80:BN80"/>
    <mergeCell ref="BG81:BN81"/>
    <mergeCell ref="BG78:BN78"/>
    <mergeCell ref="BG79:BN79"/>
    <mergeCell ref="B76:H76"/>
    <mergeCell ref="I76:BF76"/>
    <mergeCell ref="B88:H88"/>
    <mergeCell ref="I88:BF88"/>
    <mergeCell ref="B84:H84"/>
    <mergeCell ref="I84:BF84"/>
    <mergeCell ref="B80:H80"/>
    <mergeCell ref="I80:BF80"/>
    <mergeCell ref="B78:H78"/>
    <mergeCell ref="I78:BF78"/>
    <mergeCell ref="B85:H85"/>
    <mergeCell ref="I85:BF85"/>
    <mergeCell ref="B82:H82"/>
    <mergeCell ref="I82:BF82"/>
    <mergeCell ref="B83:H83"/>
    <mergeCell ref="I83:BF83"/>
    <mergeCell ref="B81:H81"/>
    <mergeCell ref="I81:BF81"/>
    <mergeCell ref="B79:H79"/>
    <mergeCell ref="I79:BF79"/>
    <mergeCell ref="BG76:BN76"/>
    <mergeCell ref="B77:H77"/>
    <mergeCell ref="I77:BF77"/>
    <mergeCell ref="BG77:BN77"/>
    <mergeCell ref="BG74:BN74"/>
    <mergeCell ref="B75:H75"/>
    <mergeCell ref="I75:BF75"/>
    <mergeCell ref="BG75:BN75"/>
    <mergeCell ref="B71:BP71"/>
    <mergeCell ref="B72:H72"/>
    <mergeCell ref="I72:BF72"/>
    <mergeCell ref="BG72:BN72"/>
    <mergeCell ref="B73:H73"/>
    <mergeCell ref="I73:BF73"/>
    <mergeCell ref="BG73:BN73"/>
    <mergeCell ref="B74:H74"/>
    <mergeCell ref="I74:BF74"/>
    <mergeCell ref="B68:N68"/>
    <mergeCell ref="O68:R68"/>
    <mergeCell ref="S68:V68"/>
    <mergeCell ref="AE68:AK68"/>
    <mergeCell ref="AL68:AR68"/>
    <mergeCell ref="BK49:BN49"/>
    <mergeCell ref="BK50:BN50"/>
    <mergeCell ref="BK51:BN51"/>
    <mergeCell ref="BK52:BN52"/>
    <mergeCell ref="AE67:AY67"/>
    <mergeCell ref="AS68:AY68"/>
    <mergeCell ref="AS64:AX64"/>
    <mergeCell ref="AY64:BD64"/>
    <mergeCell ref="AC65:AD65"/>
    <mergeCell ref="AE65:AF65"/>
    <mergeCell ref="AG65:AH65"/>
    <mergeCell ref="AI65:AJ65"/>
    <mergeCell ref="AK65:AL65"/>
    <mergeCell ref="AQ63:AR63"/>
    <mergeCell ref="AS63:AX63"/>
    <mergeCell ref="AY63:BD63"/>
    <mergeCell ref="BE63:BJ63"/>
    <mergeCell ref="AC64:AD64"/>
    <mergeCell ref="AE64:AF64"/>
    <mergeCell ref="BI48:BJ48"/>
    <mergeCell ref="Y41:Z41"/>
    <mergeCell ref="BK53:BN53"/>
    <mergeCell ref="S69:V69"/>
    <mergeCell ref="AE69:AK69"/>
    <mergeCell ref="AL69:AR69"/>
    <mergeCell ref="AS69:AY69"/>
    <mergeCell ref="AA48:AB48"/>
    <mergeCell ref="AG48:AH48"/>
    <mergeCell ref="AE41:AF41"/>
    <mergeCell ref="AG41:AH41"/>
    <mergeCell ref="AI41:AJ41"/>
    <mergeCell ref="AK41:AL41"/>
    <mergeCell ref="AM41:AN41"/>
    <mergeCell ref="AA41:AB41"/>
    <mergeCell ref="BA41:BB41"/>
    <mergeCell ref="BC41:BD41"/>
    <mergeCell ref="AQ41:AR41"/>
    <mergeCell ref="AS41:AT41"/>
    <mergeCell ref="AO41:AP41"/>
    <mergeCell ref="BA46:BB46"/>
    <mergeCell ref="BC46:BD46"/>
    <mergeCell ref="AC41:AD41"/>
    <mergeCell ref="BE64:BJ64"/>
    <mergeCell ref="AU41:AV41"/>
    <mergeCell ref="AW41:AX41"/>
    <mergeCell ref="AY41:AZ41"/>
    <mergeCell ref="B48:C48"/>
    <mergeCell ref="D38:X38"/>
    <mergeCell ref="D39:X39"/>
    <mergeCell ref="D41:X41"/>
    <mergeCell ref="D48:X48"/>
    <mergeCell ref="AQ38:AR38"/>
    <mergeCell ref="AQ39:AR39"/>
    <mergeCell ref="AS38:AT38"/>
    <mergeCell ref="AS39:AT39"/>
    <mergeCell ref="AK38:AL38"/>
    <mergeCell ref="AK39:AL39"/>
    <mergeCell ref="AM38:AN38"/>
    <mergeCell ref="AM39:AN39"/>
    <mergeCell ref="AO38:AP38"/>
    <mergeCell ref="AO39:AP39"/>
    <mergeCell ref="AE38:AF38"/>
    <mergeCell ref="AE39:AF39"/>
    <mergeCell ref="AG38:AH38"/>
    <mergeCell ref="Y38:Z38"/>
    <mergeCell ref="Y39:Z39"/>
    <mergeCell ref="B41:C41"/>
    <mergeCell ref="AG64:AH64"/>
    <mergeCell ref="AI64:AJ64"/>
    <mergeCell ref="AK64:AL64"/>
    <mergeCell ref="AM64:AN64"/>
    <mergeCell ref="BE65:BJ65"/>
    <mergeCell ref="AM65:AN65"/>
    <mergeCell ref="AO65:AP65"/>
    <mergeCell ref="AQ65:AR65"/>
    <mergeCell ref="AS65:AX65"/>
    <mergeCell ref="AY65:BD65"/>
    <mergeCell ref="AO64:AP64"/>
    <mergeCell ref="AQ64:AR64"/>
    <mergeCell ref="AY62:BD62"/>
    <mergeCell ref="BE62:BJ62"/>
    <mergeCell ref="AC63:AD63"/>
    <mergeCell ref="AE63:AF63"/>
    <mergeCell ref="AG63:AH63"/>
    <mergeCell ref="AI63:AJ63"/>
    <mergeCell ref="AK63:AL63"/>
    <mergeCell ref="AM63:AN63"/>
    <mergeCell ref="AO63:AP63"/>
    <mergeCell ref="AC62:AD62"/>
    <mergeCell ref="AE62:AF62"/>
    <mergeCell ref="AG62:AH62"/>
    <mergeCell ref="AI62:AJ62"/>
    <mergeCell ref="AK62:AL62"/>
    <mergeCell ref="AM62:AN62"/>
    <mergeCell ref="AO62:AP62"/>
    <mergeCell ref="AQ62:AR62"/>
    <mergeCell ref="AS62:AX62"/>
    <mergeCell ref="BK60:BN65"/>
    <mergeCell ref="AC61:AD61"/>
    <mergeCell ref="AE61:AF61"/>
    <mergeCell ref="AG61:AH61"/>
    <mergeCell ref="AI61:AJ61"/>
    <mergeCell ref="AK61:AL61"/>
    <mergeCell ref="AM61:AN61"/>
    <mergeCell ref="AO61:AP61"/>
    <mergeCell ref="AQ61:AR61"/>
    <mergeCell ref="AS61:AX61"/>
    <mergeCell ref="AY60:AZ60"/>
    <mergeCell ref="BA60:BB60"/>
    <mergeCell ref="BC60:BD60"/>
    <mergeCell ref="BE60:BF60"/>
    <mergeCell ref="BG60:BH60"/>
    <mergeCell ref="BI60:BJ60"/>
    <mergeCell ref="AM60:AN60"/>
    <mergeCell ref="AO60:AP60"/>
    <mergeCell ref="AQ60:AR60"/>
    <mergeCell ref="AS60:AT60"/>
    <mergeCell ref="AU60:AV60"/>
    <mergeCell ref="AW60:AX60"/>
    <mergeCell ref="AY61:BD61"/>
    <mergeCell ref="BE61:BJ61"/>
    <mergeCell ref="B58:C58"/>
    <mergeCell ref="D58:X58"/>
    <mergeCell ref="AE58:AF58"/>
    <mergeCell ref="AG58:AH58"/>
    <mergeCell ref="AC60:AD60"/>
    <mergeCell ref="AE60:AF60"/>
    <mergeCell ref="AG60:AH60"/>
    <mergeCell ref="AI60:AJ60"/>
    <mergeCell ref="AK60:AL60"/>
    <mergeCell ref="B56:C56"/>
    <mergeCell ref="D56:X56"/>
    <mergeCell ref="AE56:AF56"/>
    <mergeCell ref="AG56:AH56"/>
    <mergeCell ref="B57:C57"/>
    <mergeCell ref="D57:X57"/>
    <mergeCell ref="AE57:AF57"/>
    <mergeCell ref="AG57:AH57"/>
    <mergeCell ref="B55:C55"/>
    <mergeCell ref="D55:X55"/>
    <mergeCell ref="Y55:Z55"/>
    <mergeCell ref="AA55:AB55"/>
    <mergeCell ref="AE55:AF55"/>
    <mergeCell ref="AG55:AH55"/>
    <mergeCell ref="BK55:BN55"/>
    <mergeCell ref="BK58:BN58"/>
    <mergeCell ref="BK57:BN57"/>
    <mergeCell ref="BK56:BN56"/>
    <mergeCell ref="BG54:BH54"/>
    <mergeCell ref="BI54:BJ54"/>
    <mergeCell ref="AU54:AV54"/>
    <mergeCell ref="AW54:AX54"/>
    <mergeCell ref="AY54:AZ54"/>
    <mergeCell ref="BA54:BB54"/>
    <mergeCell ref="BC54:BD54"/>
    <mergeCell ref="BE54:BF54"/>
    <mergeCell ref="BK54:BN54"/>
    <mergeCell ref="AI54:AJ54"/>
    <mergeCell ref="AK54:AL54"/>
    <mergeCell ref="AM54:AN54"/>
    <mergeCell ref="AO54:AP54"/>
    <mergeCell ref="AQ54:AR54"/>
    <mergeCell ref="AS54:AT54"/>
    <mergeCell ref="BG53:BH53"/>
    <mergeCell ref="BI53:BJ53"/>
    <mergeCell ref="B54:C54"/>
    <mergeCell ref="D54:X54"/>
    <mergeCell ref="Y54:Z54"/>
    <mergeCell ref="AA54:AB54"/>
    <mergeCell ref="AC54:AD54"/>
    <mergeCell ref="AE54:AF54"/>
    <mergeCell ref="AG54:AH54"/>
    <mergeCell ref="AU53:AV53"/>
    <mergeCell ref="AW53:AX53"/>
    <mergeCell ref="AY53:AZ53"/>
    <mergeCell ref="BA53:BB53"/>
    <mergeCell ref="BC53:BD53"/>
    <mergeCell ref="BE53:BF53"/>
    <mergeCell ref="AI53:AJ53"/>
    <mergeCell ref="AK53:AL53"/>
    <mergeCell ref="AM53:AN53"/>
    <mergeCell ref="AO53:AP53"/>
    <mergeCell ref="AQ53:AR53"/>
    <mergeCell ref="AS53:AT53"/>
    <mergeCell ref="BG52:BH52"/>
    <mergeCell ref="BI52:BJ52"/>
    <mergeCell ref="B53:C53"/>
    <mergeCell ref="D53:X53"/>
    <mergeCell ref="Y53:Z53"/>
    <mergeCell ref="AA53:AB53"/>
    <mergeCell ref="AC53:AD53"/>
    <mergeCell ref="AE53:AF53"/>
    <mergeCell ref="AG53:AH53"/>
    <mergeCell ref="AU52:AV52"/>
    <mergeCell ref="AW52:AX52"/>
    <mergeCell ref="AY52:AZ52"/>
    <mergeCell ref="BA52:BB52"/>
    <mergeCell ref="BC52:BD52"/>
    <mergeCell ref="BE52:BF52"/>
    <mergeCell ref="AI52:AJ52"/>
    <mergeCell ref="AK52:AL52"/>
    <mergeCell ref="AM52:AN52"/>
    <mergeCell ref="AO52:AP52"/>
    <mergeCell ref="AQ52:AR52"/>
    <mergeCell ref="AS52:AT52"/>
    <mergeCell ref="BG51:BH51"/>
    <mergeCell ref="BI51:BJ51"/>
    <mergeCell ref="AY51:AZ51"/>
    <mergeCell ref="B52:C52"/>
    <mergeCell ref="D52:X52"/>
    <mergeCell ref="Y52:Z52"/>
    <mergeCell ref="AA52:AB52"/>
    <mergeCell ref="AC52:AD52"/>
    <mergeCell ref="AE52:AF52"/>
    <mergeCell ref="AG52:AH52"/>
    <mergeCell ref="AU51:AV51"/>
    <mergeCell ref="AW51:AX51"/>
    <mergeCell ref="BA51:BB51"/>
    <mergeCell ref="BC51:BD51"/>
    <mergeCell ref="BE51:BF51"/>
    <mergeCell ref="AI51:AJ51"/>
    <mergeCell ref="AK51:AL51"/>
    <mergeCell ref="AM51:AN51"/>
    <mergeCell ref="AO51:AP51"/>
    <mergeCell ref="AQ51:AR51"/>
    <mergeCell ref="AS51:AT51"/>
    <mergeCell ref="B51:C51"/>
    <mergeCell ref="D51:X51"/>
    <mergeCell ref="Y51:Z51"/>
    <mergeCell ref="AA51:AB51"/>
    <mergeCell ref="AC51:AD51"/>
    <mergeCell ref="AE51:AF51"/>
    <mergeCell ref="AG51:AH51"/>
    <mergeCell ref="AU50:AV50"/>
    <mergeCell ref="AW50:AX50"/>
    <mergeCell ref="AI50:AJ50"/>
    <mergeCell ref="AK50:AL50"/>
    <mergeCell ref="AM50:AN50"/>
    <mergeCell ref="AO50:AP50"/>
    <mergeCell ref="AQ50:AR50"/>
    <mergeCell ref="AS50:AT50"/>
    <mergeCell ref="BG50:BH50"/>
    <mergeCell ref="BI50:BJ50"/>
    <mergeCell ref="AY50:AZ50"/>
    <mergeCell ref="BA50:BB50"/>
    <mergeCell ref="BC50:BD50"/>
    <mergeCell ref="BE50:BF50"/>
    <mergeCell ref="BG49:BH49"/>
    <mergeCell ref="BI49:BJ49"/>
    <mergeCell ref="AY49:AZ49"/>
    <mergeCell ref="BA49:BB49"/>
    <mergeCell ref="BC49:BD49"/>
    <mergeCell ref="BE49:BF49"/>
    <mergeCell ref="B50:C50"/>
    <mergeCell ref="D50:X50"/>
    <mergeCell ref="Y50:Z50"/>
    <mergeCell ref="AA50:AB50"/>
    <mergeCell ref="AC50:AD50"/>
    <mergeCell ref="AE50:AF50"/>
    <mergeCell ref="AG50:AH50"/>
    <mergeCell ref="AU49:AV49"/>
    <mergeCell ref="AW49:AX49"/>
    <mergeCell ref="B49:C49"/>
    <mergeCell ref="D49:X49"/>
    <mergeCell ref="Y49:Z49"/>
    <mergeCell ref="AA49:AB49"/>
    <mergeCell ref="AC49:AD49"/>
    <mergeCell ref="AE49:AF49"/>
    <mergeCell ref="AG49:AH49"/>
    <mergeCell ref="AI49:AJ49"/>
    <mergeCell ref="AK49:AL49"/>
    <mergeCell ref="AM49:AN49"/>
    <mergeCell ref="AO49:AP49"/>
    <mergeCell ref="AQ49:AR49"/>
    <mergeCell ref="AS49:AT49"/>
    <mergeCell ref="B47:C47"/>
    <mergeCell ref="D47:X47"/>
    <mergeCell ref="Y47:Z47"/>
    <mergeCell ref="AA47:AB47"/>
    <mergeCell ref="AC47:AD47"/>
    <mergeCell ref="AE47:AF47"/>
    <mergeCell ref="AG47:AH47"/>
    <mergeCell ref="AU46:AV46"/>
    <mergeCell ref="AW46:AX46"/>
    <mergeCell ref="BG45:BH45"/>
    <mergeCell ref="BI45:BJ45"/>
    <mergeCell ref="B46:C46"/>
    <mergeCell ref="D46:X46"/>
    <mergeCell ref="Y46:Z46"/>
    <mergeCell ref="AA46:AB46"/>
    <mergeCell ref="AC46:AD46"/>
    <mergeCell ref="AE46:AF46"/>
    <mergeCell ref="AG46:AH46"/>
    <mergeCell ref="AU45:AV45"/>
    <mergeCell ref="AW45:AX45"/>
    <mergeCell ref="AY45:AZ45"/>
    <mergeCell ref="BA45:BB45"/>
    <mergeCell ref="BC45:BD45"/>
    <mergeCell ref="BE45:BF45"/>
    <mergeCell ref="AI45:AJ45"/>
    <mergeCell ref="AK45:AL45"/>
    <mergeCell ref="AM45:AN45"/>
    <mergeCell ref="AO45:AP45"/>
    <mergeCell ref="AQ45:AR45"/>
    <mergeCell ref="AS45:AT45"/>
    <mergeCell ref="BG46:BH46"/>
    <mergeCell ref="BI46:BJ46"/>
    <mergeCell ref="AY46:AZ46"/>
    <mergeCell ref="BA44:BB44"/>
    <mergeCell ref="BC44:BD44"/>
    <mergeCell ref="BE44:BF44"/>
    <mergeCell ref="AI44:AJ44"/>
    <mergeCell ref="AK44:AL44"/>
    <mergeCell ref="AM44:AN44"/>
    <mergeCell ref="AO44:AP44"/>
    <mergeCell ref="AQ44:AR44"/>
    <mergeCell ref="AS44:AT44"/>
    <mergeCell ref="B45:C45"/>
    <mergeCell ref="D45:X45"/>
    <mergeCell ref="Y45:Z45"/>
    <mergeCell ref="AA45:AB45"/>
    <mergeCell ref="AC45:AD45"/>
    <mergeCell ref="AE45:AF45"/>
    <mergeCell ref="AG45:AH45"/>
    <mergeCell ref="AU44:AV44"/>
    <mergeCell ref="AW44:AX44"/>
    <mergeCell ref="BI43:BJ43"/>
    <mergeCell ref="BK43:BN43"/>
    <mergeCell ref="B44:C44"/>
    <mergeCell ref="D44:X44"/>
    <mergeCell ref="Y44:Z44"/>
    <mergeCell ref="AA44:AB44"/>
    <mergeCell ref="AC44:AD44"/>
    <mergeCell ref="AE44:AF44"/>
    <mergeCell ref="AG44:AH44"/>
    <mergeCell ref="AU43:AV43"/>
    <mergeCell ref="AW43:AX43"/>
    <mergeCell ref="AY43:AZ43"/>
    <mergeCell ref="BA43:BB43"/>
    <mergeCell ref="BC43:BD43"/>
    <mergeCell ref="BE43:BF43"/>
    <mergeCell ref="AI43:AJ43"/>
    <mergeCell ref="AK43:AL43"/>
    <mergeCell ref="AM43:AN43"/>
    <mergeCell ref="AO43:AP43"/>
    <mergeCell ref="AQ43:AR43"/>
    <mergeCell ref="AS43:AT43"/>
    <mergeCell ref="BG44:BH44"/>
    <mergeCell ref="BI44:BJ44"/>
    <mergeCell ref="AY44:AZ44"/>
    <mergeCell ref="BC42:BD42"/>
    <mergeCell ref="BE42:BF42"/>
    <mergeCell ref="AI42:AJ42"/>
    <mergeCell ref="AK42:AL42"/>
    <mergeCell ref="AM42:AN42"/>
    <mergeCell ref="AO42:AP42"/>
    <mergeCell ref="AQ42:AR42"/>
    <mergeCell ref="AS42:AT42"/>
    <mergeCell ref="BG43:BH43"/>
    <mergeCell ref="B43:C43"/>
    <mergeCell ref="D43:X43"/>
    <mergeCell ref="Y43:Z43"/>
    <mergeCell ref="AA43:AB43"/>
    <mergeCell ref="AC43:AD43"/>
    <mergeCell ref="AE43:AF43"/>
    <mergeCell ref="AG43:AH43"/>
    <mergeCell ref="AU42:AV42"/>
    <mergeCell ref="AW42:AX42"/>
    <mergeCell ref="BI40:BJ40"/>
    <mergeCell ref="B42:C42"/>
    <mergeCell ref="D42:X42"/>
    <mergeCell ref="Y42:Z42"/>
    <mergeCell ref="AA42:AB42"/>
    <mergeCell ref="AC42:AD42"/>
    <mergeCell ref="AE42:AF42"/>
    <mergeCell ref="AG42:AH42"/>
    <mergeCell ref="AU40:AV40"/>
    <mergeCell ref="AW40:AX40"/>
    <mergeCell ref="AY40:AZ40"/>
    <mergeCell ref="BA40:BB40"/>
    <mergeCell ref="BC40:BD40"/>
    <mergeCell ref="BE40:BF40"/>
    <mergeCell ref="AI40:AJ40"/>
    <mergeCell ref="AK40:AL40"/>
    <mergeCell ref="AM40:AN40"/>
    <mergeCell ref="AO40:AP40"/>
    <mergeCell ref="AQ40:AR40"/>
    <mergeCell ref="AS40:AT40"/>
    <mergeCell ref="BG42:BH42"/>
    <mergeCell ref="BI42:BJ42"/>
    <mergeCell ref="AY42:AZ42"/>
    <mergeCell ref="BA42:BB42"/>
    <mergeCell ref="BC37:BD37"/>
    <mergeCell ref="BE37:BF37"/>
    <mergeCell ref="AI37:AJ37"/>
    <mergeCell ref="AK37:AL37"/>
    <mergeCell ref="AM37:AN37"/>
    <mergeCell ref="AO37:AP37"/>
    <mergeCell ref="AQ37:AR37"/>
    <mergeCell ref="AS37:AT37"/>
    <mergeCell ref="BG40:BH40"/>
    <mergeCell ref="AI38:AJ38"/>
    <mergeCell ref="AI39:AJ39"/>
    <mergeCell ref="BA38:BB38"/>
    <mergeCell ref="BA39:BB39"/>
    <mergeCell ref="BC38:BD38"/>
    <mergeCell ref="BC39:BD39"/>
    <mergeCell ref="AY38:AZ38"/>
    <mergeCell ref="AY39:AZ39"/>
    <mergeCell ref="AW38:AX38"/>
    <mergeCell ref="AW39:AX39"/>
    <mergeCell ref="AU38:AV38"/>
    <mergeCell ref="AU39:AV39"/>
    <mergeCell ref="B40:C40"/>
    <mergeCell ref="D40:X40"/>
    <mergeCell ref="Y40:Z40"/>
    <mergeCell ref="AA40:AB40"/>
    <mergeCell ref="AC40:AD40"/>
    <mergeCell ref="AE40:AF40"/>
    <mergeCell ref="AG40:AH40"/>
    <mergeCell ref="AU37:AV37"/>
    <mergeCell ref="AW37:AX37"/>
    <mergeCell ref="AG39:AH39"/>
    <mergeCell ref="B38:C38"/>
    <mergeCell ref="B39:C39"/>
    <mergeCell ref="AC39:AD39"/>
    <mergeCell ref="AA38:AB38"/>
    <mergeCell ref="AA39:AB39"/>
    <mergeCell ref="AC38:AD38"/>
    <mergeCell ref="BI36:BJ36"/>
    <mergeCell ref="B37:C37"/>
    <mergeCell ref="D37:X37"/>
    <mergeCell ref="Y37:Z37"/>
    <mergeCell ref="AA37:AB37"/>
    <mergeCell ref="AC37:AD37"/>
    <mergeCell ref="AE37:AF37"/>
    <mergeCell ref="AG37:AH37"/>
    <mergeCell ref="AU36:AV36"/>
    <mergeCell ref="AW36:AX36"/>
    <mergeCell ref="AY36:AZ36"/>
    <mergeCell ref="BA36:BB36"/>
    <mergeCell ref="BC36:BD36"/>
    <mergeCell ref="BE36:BF36"/>
    <mergeCell ref="AI36:AJ36"/>
    <mergeCell ref="AK36:AL36"/>
    <mergeCell ref="AM36:AN36"/>
    <mergeCell ref="AO36:AP36"/>
    <mergeCell ref="AQ36:AR36"/>
    <mergeCell ref="AS36:AT36"/>
    <mergeCell ref="BG37:BH37"/>
    <mergeCell ref="BI37:BJ37"/>
    <mergeCell ref="AY37:AZ37"/>
    <mergeCell ref="BA37:BB37"/>
    <mergeCell ref="BC35:BD35"/>
    <mergeCell ref="BE35:BF35"/>
    <mergeCell ref="AI35:AJ35"/>
    <mergeCell ref="AK35:AL35"/>
    <mergeCell ref="AM35:AN35"/>
    <mergeCell ref="AO35:AP35"/>
    <mergeCell ref="AQ35:AR35"/>
    <mergeCell ref="AS35:AT35"/>
    <mergeCell ref="BG36:BH36"/>
    <mergeCell ref="B36:C36"/>
    <mergeCell ref="D36:X36"/>
    <mergeCell ref="Y36:Z36"/>
    <mergeCell ref="AA36:AB36"/>
    <mergeCell ref="AC36:AD36"/>
    <mergeCell ref="AE36:AF36"/>
    <mergeCell ref="AG36:AH36"/>
    <mergeCell ref="AU35:AV35"/>
    <mergeCell ref="AW35:AX35"/>
    <mergeCell ref="BI34:BJ34"/>
    <mergeCell ref="B35:C35"/>
    <mergeCell ref="D35:X35"/>
    <mergeCell ref="Y35:Z35"/>
    <mergeCell ref="AA35:AB35"/>
    <mergeCell ref="AC35:AD35"/>
    <mergeCell ref="AE35:AF35"/>
    <mergeCell ref="AG35:AH35"/>
    <mergeCell ref="AU34:AV34"/>
    <mergeCell ref="AW34:AX34"/>
    <mergeCell ref="AY34:AZ34"/>
    <mergeCell ref="BA34:BB34"/>
    <mergeCell ref="BC34:BD34"/>
    <mergeCell ref="BE34:BF34"/>
    <mergeCell ref="AI34:AJ34"/>
    <mergeCell ref="AK34:AL34"/>
    <mergeCell ref="AM34:AN34"/>
    <mergeCell ref="AO34:AP34"/>
    <mergeCell ref="AQ34:AR34"/>
    <mergeCell ref="AS34:AT34"/>
    <mergeCell ref="BG35:BH35"/>
    <mergeCell ref="BI35:BJ35"/>
    <mergeCell ref="AY35:AZ35"/>
    <mergeCell ref="BA35:BB35"/>
    <mergeCell ref="BC33:BD33"/>
    <mergeCell ref="BE33:BF33"/>
    <mergeCell ref="AI33:AJ33"/>
    <mergeCell ref="AK33:AL33"/>
    <mergeCell ref="AM33:AN33"/>
    <mergeCell ref="AO33:AP33"/>
    <mergeCell ref="AQ33:AR33"/>
    <mergeCell ref="AS33:AT33"/>
    <mergeCell ref="BG34:BH34"/>
    <mergeCell ref="B34:C34"/>
    <mergeCell ref="D34:X34"/>
    <mergeCell ref="Y34:Z34"/>
    <mergeCell ref="AA34:AB34"/>
    <mergeCell ref="AC34:AD34"/>
    <mergeCell ref="AE34:AF34"/>
    <mergeCell ref="AG34:AH34"/>
    <mergeCell ref="AU33:AV33"/>
    <mergeCell ref="AW33:AX33"/>
    <mergeCell ref="BK32:BN32"/>
    <mergeCell ref="B33:C33"/>
    <mergeCell ref="D33:X33"/>
    <mergeCell ref="Y33:Z33"/>
    <mergeCell ref="AA33:AB33"/>
    <mergeCell ref="AC33:AD33"/>
    <mergeCell ref="AE33:AF33"/>
    <mergeCell ref="AG33:AH33"/>
    <mergeCell ref="AU32:AV32"/>
    <mergeCell ref="AW32:AX32"/>
    <mergeCell ref="AY32:AZ32"/>
    <mergeCell ref="BA32:BB32"/>
    <mergeCell ref="BC32:BD32"/>
    <mergeCell ref="BE32:BF32"/>
    <mergeCell ref="AI32:AJ32"/>
    <mergeCell ref="AK32:AL32"/>
    <mergeCell ref="AM32:AN32"/>
    <mergeCell ref="AO32:AP32"/>
    <mergeCell ref="AQ32:AR32"/>
    <mergeCell ref="AS32:AT32"/>
    <mergeCell ref="BG33:BH33"/>
    <mergeCell ref="BI33:BJ33"/>
    <mergeCell ref="AY33:AZ33"/>
    <mergeCell ref="BA33:BB33"/>
    <mergeCell ref="BG31:BH31"/>
    <mergeCell ref="BI31:BJ31"/>
    <mergeCell ref="B32:C32"/>
    <mergeCell ref="D32:X32"/>
    <mergeCell ref="Y32:Z32"/>
    <mergeCell ref="AC32:AD32"/>
    <mergeCell ref="AE32:AF32"/>
    <mergeCell ref="AG32:AH32"/>
    <mergeCell ref="AQ31:AR31"/>
    <mergeCell ref="AS31:AT31"/>
    <mergeCell ref="AU31:AV31"/>
    <mergeCell ref="AW31:AX31"/>
    <mergeCell ref="AY31:AZ31"/>
    <mergeCell ref="BA31:BB31"/>
    <mergeCell ref="AC28:AD31"/>
    <mergeCell ref="AE28:AF31"/>
    <mergeCell ref="AG28:AH31"/>
    <mergeCell ref="AI28:AP28"/>
    <mergeCell ref="AQ28:BD28"/>
    <mergeCell ref="BE28:BJ28"/>
    <mergeCell ref="AI29:AJ31"/>
    <mergeCell ref="AK29:AL31"/>
    <mergeCell ref="BG32:BH32"/>
    <mergeCell ref="BI32:BJ32"/>
    <mergeCell ref="AM29:AN31"/>
    <mergeCell ref="AO29:AP31"/>
    <mergeCell ref="J19:Z20"/>
    <mergeCell ref="J22:V23"/>
    <mergeCell ref="B26:BO26"/>
    <mergeCell ref="B27:C31"/>
    <mergeCell ref="D27:X31"/>
    <mergeCell ref="Y27:Z31"/>
    <mergeCell ref="AA27:AB31"/>
    <mergeCell ref="AC27:AP27"/>
    <mergeCell ref="AQ27:BJ27"/>
    <mergeCell ref="BK27:BN31"/>
    <mergeCell ref="AQ29:AR30"/>
    <mergeCell ref="AS29:AX29"/>
    <mergeCell ref="AY29:BD29"/>
    <mergeCell ref="BE29:BJ29"/>
    <mergeCell ref="AS30:AT30"/>
    <mergeCell ref="AU30:AX30"/>
    <mergeCell ref="AY30:AZ30"/>
    <mergeCell ref="BA30:BD30"/>
    <mergeCell ref="BE30:BF30"/>
    <mergeCell ref="BG30:BJ30"/>
    <mergeCell ref="BC31:BD31"/>
    <mergeCell ref="BE31:BF31"/>
    <mergeCell ref="BL18:BM18"/>
    <mergeCell ref="BN18:BO18"/>
    <mergeCell ref="X13:Y13"/>
    <mergeCell ref="X14:Y14"/>
    <mergeCell ref="X15:Y15"/>
    <mergeCell ref="X16:Y16"/>
    <mergeCell ref="BD16:BE16"/>
    <mergeCell ref="BL16:BM16"/>
    <mergeCell ref="BF12:BF15"/>
    <mergeCell ref="BG12:BG15"/>
    <mergeCell ref="BH12:BH15"/>
    <mergeCell ref="BI12:BI15"/>
    <mergeCell ref="BJ12:BJ15"/>
    <mergeCell ref="BK12:BK15"/>
    <mergeCell ref="AI12:AK12"/>
    <mergeCell ref="AM12:AP12"/>
    <mergeCell ref="AQ12:AT12"/>
    <mergeCell ref="AV12:AX12"/>
    <mergeCell ref="AZ12:BC12"/>
    <mergeCell ref="BD12:BE15"/>
    <mergeCell ref="AZ67:BN67"/>
    <mergeCell ref="AZ68:BN69"/>
    <mergeCell ref="B67:AD67"/>
    <mergeCell ref="W68:AD68"/>
    <mergeCell ref="W69:AD69"/>
    <mergeCell ref="A1:BO1"/>
    <mergeCell ref="A2:BO2"/>
    <mergeCell ref="R4:AX4"/>
    <mergeCell ref="AO11:BL11"/>
    <mergeCell ref="B12:B15"/>
    <mergeCell ref="C12:F12"/>
    <mergeCell ref="H12:J12"/>
    <mergeCell ref="L12:O12"/>
    <mergeCell ref="P12:S12"/>
    <mergeCell ref="U12:W12"/>
    <mergeCell ref="X12:Y12"/>
    <mergeCell ref="Z12:AB12"/>
    <mergeCell ref="AD12:AG12"/>
    <mergeCell ref="AE6:AQ6"/>
    <mergeCell ref="W7:AR8"/>
    <mergeCell ref="BN16:BO16"/>
    <mergeCell ref="Z17:BC17"/>
    <mergeCell ref="BD17:BE17"/>
    <mergeCell ref="BD18:BE18"/>
  </mergeCells>
  <pageMargins left="0.19685039370078741" right="0.11811023622047245" top="0.15748031496062992" bottom="0.15748031496062992" header="0.31496062992125984" footer="0.31496062992125984"/>
  <pageSetup paperSize="9" scale="24" fitToHeight="0" orientation="portrait" r:id="rId1"/>
  <rowBreaks count="1" manualBreakCount="1">
    <brk id="69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2023-12-14T06:37:38Z</cp:lastPrinted>
  <dcterms:created xsi:type="dcterms:W3CDTF">2019-03-18T13:20:47Z</dcterms:created>
  <dcterms:modified xsi:type="dcterms:W3CDTF">2024-04-24T08:18:32Z</dcterms:modified>
</cp:coreProperties>
</file>