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eco\Desktop\forecast\Эксперимент с перебором\"/>
    </mc:Choice>
  </mc:AlternateContent>
  <xr:revisionPtr revIDLastSave="0" documentId="13_ncr:1_{DC878A3D-6EB5-40D5-8109-535F1BCBB0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" l="1"/>
  <c r="K46" i="1"/>
  <c r="L46" i="1"/>
  <c r="I46" i="1"/>
  <c r="J48" i="1"/>
  <c r="K48" i="1"/>
  <c r="L48" i="1"/>
  <c r="J47" i="1"/>
  <c r="K47" i="1"/>
  <c r="L47" i="1"/>
  <c r="I48" i="1"/>
  <c r="I47" i="1"/>
  <c r="I2" i="1"/>
  <c r="K45" i="1"/>
  <c r="L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J2" i="1"/>
  <c r="I45" i="1"/>
  <c r="J45" i="1" l="1"/>
</calcChain>
</file>

<file path=xl/sharedStrings.xml><?xml version="1.0" encoding="utf-8"?>
<sst xmlns="http://schemas.openxmlformats.org/spreadsheetml/2006/main" count="54" uniqueCount="54">
  <si>
    <t>Commodity Name</t>
  </si>
  <si>
    <t>lag</t>
  </si>
  <si>
    <t>MAPE list</t>
  </si>
  <si>
    <t>Crude Oil Brent  ($/Brl)</t>
  </si>
  <si>
    <t>Forex  ($/€)</t>
  </si>
  <si>
    <t>SMP EU (€/MT)</t>
  </si>
  <si>
    <t>SMP Oceania ($/MT)</t>
  </si>
  <si>
    <t>NFDM US ($/Lb)</t>
  </si>
  <si>
    <t>Butter EU (€/MT)</t>
  </si>
  <si>
    <t>Butter Oceania ($/MT)</t>
  </si>
  <si>
    <t>Butter US ($/Lb)</t>
  </si>
  <si>
    <t>Cheese US ($/Lb)</t>
  </si>
  <si>
    <t>WMP Oceania ($/MT)</t>
  </si>
  <si>
    <t>WMP EU (€/MT)</t>
  </si>
  <si>
    <t>AMF Oceania (€/MT)</t>
  </si>
  <si>
    <t>Whey EU- Food (€/MT)</t>
  </si>
  <si>
    <t>Whey EU- Feed (€/MT)</t>
  </si>
  <si>
    <t>Whey US ($/Lb)</t>
  </si>
  <si>
    <t>Classs III US ($/cwt)</t>
  </si>
  <si>
    <t>Lactose US- Food ($/Lb)</t>
  </si>
  <si>
    <t>WPC 34 US ($/Lb)</t>
  </si>
  <si>
    <t>PET EU (€/MT)</t>
  </si>
  <si>
    <t>PET NEA ($/MT)</t>
  </si>
  <si>
    <t>HDPE EU (€/MT)</t>
  </si>
  <si>
    <t>Ethylene EU (€/MT)</t>
  </si>
  <si>
    <t>Styrene EU (€/MT)</t>
  </si>
  <si>
    <t>Styrene US ($/MT)</t>
  </si>
  <si>
    <t>HDPE NEA ($/MT)</t>
  </si>
  <si>
    <t>PP SEA ($/MT)</t>
  </si>
  <si>
    <t>Corn US (USc/Bu)</t>
  </si>
  <si>
    <t>Corn EU (€/MT)</t>
  </si>
  <si>
    <t>Soymeal US ($/Short ton)</t>
  </si>
  <si>
    <t>Sugar WW (USc/LB)</t>
  </si>
  <si>
    <t>Sugar US (USc/LB)</t>
  </si>
  <si>
    <t>Sugar China (CNY/MT)</t>
  </si>
  <si>
    <t>Crude palm oil EU ($/MT)</t>
  </si>
  <si>
    <t>Rapeseed oil EU (€/MT)</t>
  </si>
  <si>
    <t>Sunflower oil EU ($/MT)</t>
  </si>
  <si>
    <t>Coconut oil EU ($/MT)</t>
  </si>
  <si>
    <t>Soybean oil EU (€/MT)</t>
  </si>
  <si>
    <t>Soybeans USA (Usc/bu)</t>
  </si>
  <si>
    <t>Cocoa beans UK (GBR/T)</t>
  </si>
  <si>
    <t>Almonds US (USD/LB)</t>
  </si>
  <si>
    <t>Wheat EU (€/MT)</t>
  </si>
  <si>
    <t>Sugar WW (€/MT)</t>
  </si>
  <si>
    <t>Tinplate EU ($/T)</t>
  </si>
  <si>
    <t>3m mean</t>
  </si>
  <si>
    <t>6m median</t>
  </si>
  <si>
    <t>3m median</t>
  </si>
  <si>
    <t>6m mean</t>
  </si>
  <si>
    <t>Среднее</t>
  </si>
  <si>
    <t>Медиана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</si>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</sst>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workbookViewId="0">
      <selection activeCell="K10" sqref="K10"/>
    </sheetView>
  </sheetViews>
  <sheetFormatPr defaultColWidth="31.28515625" defaultRowHeight="15" x14ac:dyDescent="0.25"/>
  <cols>
    <col min="1" max="1" width="23.5703125" style="2" bestFit="1" customWidth="1"/>
    <col min="2" max="2" width="3.5703125" style="7" bestFit="1" customWidth="1"/>
    <col min="3" max="5" width="5.5703125" style="5" bestFit="1" customWidth="1"/>
    <col min="6" max="7" width="6.5703125" style="5" bestFit="1" customWidth="1"/>
    <col min="8" max="8" width="9.28515625" style="5" bestFit="1" customWidth="1"/>
    <col min="9" max="9" width="9.140625" style="5" bestFit="1" customWidth="1"/>
    <col min="10" max="10" width="10.85546875" style="5" bestFit="1" customWidth="1"/>
    <col min="11" max="11" width="9.140625" style="5" bestFit="1" customWidth="1"/>
    <col min="12" max="12" width="10.85546875" style="5" bestFit="1" customWidth="1"/>
    <col min="13" max="16384" width="31.28515625" style="2"/>
  </cols>
  <sheetData>
    <row r="1" spans="1:12" x14ac:dyDescent="0.25">
      <c r="A1" s="1" t="s">
        <v>0</v>
      </c>
      <c r="B1" s="6" t="s">
        <v>1</v>
      </c>
      <c r="C1" s="8" t="s">
        <v>2</v>
      </c>
      <c r="D1" s="9"/>
      <c r="E1" s="9"/>
      <c r="F1" s="9"/>
      <c r="G1" s="9"/>
      <c r="H1" s="9"/>
      <c r="I1" s="4" t="s">
        <v>46</v>
      </c>
      <c r="J1" s="4" t="s">
        <v>48</v>
      </c>
      <c r="K1" s="3" t="s">
        <v>49</v>
      </c>
      <c r="L1" s="3" t="s">
        <v>47</v>
      </c>
    </row>
    <row r="2" spans="1:12" x14ac:dyDescent="0.25">
      <c r="A2" s="2" t="s">
        <v>3</v>
      </c>
      <c r="B2" s="7">
        <v>6</v>
      </c>
      <c r="C2" s="5">
        <v>4.4965947701523197</v>
      </c>
      <c r="D2" s="5">
        <v>9.3898050744177208</v>
      </c>
      <c r="E2" s="5">
        <v>11.367979242932201</v>
      </c>
      <c r="F2" s="5">
        <v>11.254450682097699</v>
      </c>
      <c r="G2" s="5">
        <v>2.9374547356757201</v>
      </c>
      <c r="H2" s="5">
        <v>6.5956612729927002</v>
      </c>
      <c r="I2" s="5">
        <f>AVERAGE(C2:E2)</f>
        <v>8.4181263625007468</v>
      </c>
      <c r="J2" s="5">
        <f>MEDIAN(C2:E2)</f>
        <v>9.3898050744177208</v>
      </c>
      <c r="K2" s="5">
        <v>7.67</v>
      </c>
      <c r="L2" s="5">
        <v>7.99</v>
      </c>
    </row>
    <row r="3" spans="1:12" x14ac:dyDescent="0.25">
      <c r="A3" s="2" t="s">
        <v>4</v>
      </c>
      <c r="B3" s="7">
        <v>5</v>
      </c>
      <c r="C3" s="5">
        <v>0.86983883407510498</v>
      </c>
      <c r="D3" s="5">
        <v>2.2824600511538802</v>
      </c>
      <c r="E3" s="5">
        <v>1.0466590015120301</v>
      </c>
      <c r="F3" s="5">
        <v>0.97993735203034804</v>
      </c>
      <c r="G3" s="5">
        <v>1.6196271806226901</v>
      </c>
      <c r="H3" s="5">
        <v>1.6789900817188601</v>
      </c>
      <c r="I3" s="5">
        <f t="shared" ref="I3:I44" si="0">AVERAGE(C3:E3)</f>
        <v>1.3996526289136717</v>
      </c>
      <c r="J3" s="5">
        <f t="shared" ref="J3:J44" si="1">MEDIAN(C3:E3)</f>
        <v>1.0466590015120301</v>
      </c>
      <c r="K3" s="5">
        <v>1.41</v>
      </c>
      <c r="L3" s="5">
        <v>1.33</v>
      </c>
    </row>
    <row r="4" spans="1:12" x14ac:dyDescent="0.25">
      <c r="A4" s="2" t="s">
        <v>5</v>
      </c>
      <c r="B4" s="7">
        <v>7</v>
      </c>
      <c r="C4" s="5">
        <v>2.2706458312320401</v>
      </c>
      <c r="D4" s="5">
        <v>6.97959035455583</v>
      </c>
      <c r="E4" s="5">
        <v>15.899374235911299</v>
      </c>
      <c r="F4" s="5">
        <v>33.155786203835603</v>
      </c>
      <c r="G4" s="5">
        <v>50.271590182544898</v>
      </c>
      <c r="H4" s="5">
        <v>64.612873025535507</v>
      </c>
      <c r="I4" s="5">
        <f t="shared" si="0"/>
        <v>8.383203473899723</v>
      </c>
      <c r="J4" s="5">
        <f t="shared" si="1"/>
        <v>6.97959035455583</v>
      </c>
      <c r="K4" s="5">
        <v>28.86</v>
      </c>
      <c r="L4" s="5">
        <v>24.53</v>
      </c>
    </row>
    <row r="5" spans="1:12" x14ac:dyDescent="0.25">
      <c r="A5" s="2" t="s">
        <v>6</v>
      </c>
      <c r="B5" s="7">
        <v>3</v>
      </c>
      <c r="C5" s="5">
        <v>1.6794456996418301</v>
      </c>
      <c r="D5" s="5">
        <v>6.07639243288732</v>
      </c>
      <c r="E5" s="5">
        <v>7.4577222064873396</v>
      </c>
      <c r="F5" s="5">
        <v>0.65638218809841098</v>
      </c>
      <c r="G5" s="5">
        <v>0.55491153118701098</v>
      </c>
      <c r="H5" s="5">
        <v>10.857630540595199</v>
      </c>
      <c r="I5" s="5">
        <f t="shared" si="0"/>
        <v>5.0711867796721632</v>
      </c>
      <c r="J5" s="5">
        <f t="shared" si="1"/>
        <v>6.07639243288732</v>
      </c>
      <c r="K5" s="5">
        <v>4.55</v>
      </c>
      <c r="L5" s="5">
        <v>3.88</v>
      </c>
    </row>
    <row r="6" spans="1:12" x14ac:dyDescent="0.25">
      <c r="A6" s="2" t="s">
        <v>7</v>
      </c>
      <c r="B6" s="7">
        <v>8</v>
      </c>
      <c r="C6" s="5">
        <v>2.3684000707244599</v>
      </c>
      <c r="D6" s="5">
        <v>8.8108753795380306</v>
      </c>
      <c r="E6" s="5">
        <v>12.373917367209801</v>
      </c>
      <c r="F6" s="5">
        <v>9.8348577998323208</v>
      </c>
      <c r="G6" s="5">
        <v>10.9041359904014</v>
      </c>
      <c r="H6" s="5">
        <v>13.0232619197463</v>
      </c>
      <c r="I6" s="5">
        <f t="shared" si="0"/>
        <v>7.8510642724907642</v>
      </c>
      <c r="J6" s="5">
        <f t="shared" si="1"/>
        <v>8.8108753795380306</v>
      </c>
      <c r="K6" s="5">
        <v>9.5500000000000007</v>
      </c>
      <c r="L6" s="5">
        <v>10.37</v>
      </c>
    </row>
    <row r="7" spans="1:12" x14ac:dyDescent="0.25">
      <c r="A7" s="2" t="s">
        <v>8</v>
      </c>
      <c r="B7" s="7">
        <v>2</v>
      </c>
      <c r="C7" s="5">
        <v>1.0917998200707</v>
      </c>
      <c r="D7" s="5">
        <v>8.0381899307639308</v>
      </c>
      <c r="E7" s="5">
        <v>16.840046809884001</v>
      </c>
      <c r="F7" s="5">
        <v>18.540219147489701</v>
      </c>
      <c r="G7" s="5">
        <v>20.065249268529701</v>
      </c>
      <c r="H7" s="5">
        <v>21.262440737150101</v>
      </c>
      <c r="I7" s="5">
        <f t="shared" si="0"/>
        <v>8.6566788535728776</v>
      </c>
      <c r="J7" s="5">
        <f t="shared" si="1"/>
        <v>8.0381899307639308</v>
      </c>
      <c r="K7" s="5">
        <v>14.31</v>
      </c>
      <c r="L7" s="5">
        <v>17.690000000000001</v>
      </c>
    </row>
    <row r="8" spans="1:12" x14ac:dyDescent="0.25">
      <c r="A8" s="2" t="s">
        <v>9</v>
      </c>
      <c r="B8" s="7">
        <v>7</v>
      </c>
      <c r="C8" s="5">
        <v>5.0795575552265904</v>
      </c>
      <c r="D8" s="5">
        <v>13.912265779460901</v>
      </c>
      <c r="E8" s="5">
        <v>1.59344050443604</v>
      </c>
      <c r="F8" s="5">
        <v>23.029840913605501</v>
      </c>
      <c r="G8" s="5">
        <v>64.451874321398606</v>
      </c>
      <c r="H8" s="5">
        <v>103.02430755869</v>
      </c>
      <c r="I8" s="5">
        <f t="shared" si="0"/>
        <v>6.8617546130411773</v>
      </c>
      <c r="J8" s="5">
        <f t="shared" si="1"/>
        <v>5.0795575552265904</v>
      </c>
      <c r="K8" s="5">
        <v>35.18</v>
      </c>
      <c r="L8" s="5">
        <v>18.47</v>
      </c>
    </row>
    <row r="9" spans="1:12" x14ac:dyDescent="0.25">
      <c r="A9" s="2" t="s">
        <v>10</v>
      </c>
      <c r="B9" s="7">
        <v>6</v>
      </c>
      <c r="C9" s="5">
        <v>7.1125035428175902</v>
      </c>
      <c r="D9" s="5">
        <v>16.775231925081901</v>
      </c>
      <c r="E9" s="5">
        <v>21.2032012944793</v>
      </c>
      <c r="F9" s="5">
        <v>13.4830913707078</v>
      </c>
      <c r="G9" s="5">
        <v>9.6357582179324002</v>
      </c>
      <c r="H9" s="5">
        <v>14.3263246416602</v>
      </c>
      <c r="I9" s="5">
        <f t="shared" si="0"/>
        <v>15.030312254126263</v>
      </c>
      <c r="J9" s="5">
        <f t="shared" si="1"/>
        <v>16.775231925081901</v>
      </c>
      <c r="K9" s="5">
        <v>13.76</v>
      </c>
      <c r="L9" s="5">
        <v>13.9</v>
      </c>
    </row>
    <row r="10" spans="1:12" x14ac:dyDescent="0.25">
      <c r="A10" s="2" t="s">
        <v>11</v>
      </c>
      <c r="B10" s="7">
        <v>7</v>
      </c>
      <c r="C10" s="5">
        <v>2.72583738440601</v>
      </c>
      <c r="D10" s="5">
        <v>4.7577355979540004</v>
      </c>
      <c r="E10" s="5">
        <v>5.4186334387081203</v>
      </c>
      <c r="F10" s="5">
        <v>34.227125553092101</v>
      </c>
      <c r="G10" s="5">
        <v>53.288922665957003</v>
      </c>
      <c r="H10" s="5">
        <v>37.356129770388399</v>
      </c>
      <c r="I10" s="5">
        <f t="shared" si="0"/>
        <v>4.300735473689377</v>
      </c>
      <c r="J10" s="5">
        <f t="shared" si="1"/>
        <v>4.7577355979540004</v>
      </c>
      <c r="K10" s="5">
        <v>22.96</v>
      </c>
      <c r="L10" s="5">
        <v>19.82</v>
      </c>
    </row>
    <row r="11" spans="1:12" x14ac:dyDescent="0.25">
      <c r="A11" s="2" t="s">
        <v>12</v>
      </c>
      <c r="B11" s="7">
        <v>2</v>
      </c>
      <c r="C11" s="5">
        <v>10.430185414123899</v>
      </c>
      <c r="D11" s="5">
        <v>17.618611809022799</v>
      </c>
      <c r="E11" s="5">
        <v>30.116159915049799</v>
      </c>
      <c r="F11" s="5">
        <v>47.222272446080403</v>
      </c>
      <c r="G11" s="5">
        <v>70.614619993342401</v>
      </c>
      <c r="H11" s="5">
        <v>90.575866305784601</v>
      </c>
      <c r="I11" s="5">
        <f t="shared" si="0"/>
        <v>19.388319046065501</v>
      </c>
      <c r="J11" s="5">
        <f t="shared" si="1"/>
        <v>17.618611809022799</v>
      </c>
      <c r="K11" s="5">
        <v>44.43</v>
      </c>
      <c r="L11" s="5">
        <v>38.67</v>
      </c>
    </row>
    <row r="12" spans="1:12" x14ac:dyDescent="0.25">
      <c r="A12" s="2" t="s">
        <v>13</v>
      </c>
      <c r="B12" s="7">
        <v>2</v>
      </c>
      <c r="C12" s="5">
        <v>3.6778321646514902</v>
      </c>
      <c r="D12" s="5">
        <v>5.5766482314517098</v>
      </c>
      <c r="E12" s="5">
        <v>7.9976412548558997</v>
      </c>
      <c r="F12" s="5">
        <v>9.5589791769436303</v>
      </c>
      <c r="G12" s="5">
        <v>10.490594084493299</v>
      </c>
      <c r="H12" s="5">
        <v>12.655255627291</v>
      </c>
      <c r="I12" s="5">
        <f t="shared" si="0"/>
        <v>5.7507072169863669</v>
      </c>
      <c r="J12" s="5">
        <f t="shared" si="1"/>
        <v>5.5766482314517098</v>
      </c>
      <c r="K12" s="5">
        <v>8.33</v>
      </c>
      <c r="L12" s="5">
        <v>8.7799999999999994</v>
      </c>
    </row>
    <row r="13" spans="1:12" x14ac:dyDescent="0.25">
      <c r="A13" s="2" t="s">
        <v>14</v>
      </c>
      <c r="B13" s="7">
        <v>2</v>
      </c>
      <c r="C13" s="5">
        <v>5.9420993174225796</v>
      </c>
      <c r="D13" s="5">
        <v>15.2648821936085</v>
      </c>
      <c r="E13" s="5">
        <v>14.219422538746599</v>
      </c>
      <c r="F13" s="5">
        <v>16.473263327029098</v>
      </c>
      <c r="G13" s="5">
        <v>13.0675445433624</v>
      </c>
      <c r="H13" s="5">
        <v>5.9725328032026699</v>
      </c>
      <c r="I13" s="5">
        <f t="shared" si="0"/>
        <v>11.808801349925893</v>
      </c>
      <c r="J13" s="5">
        <f t="shared" si="1"/>
        <v>14.219422538746599</v>
      </c>
      <c r="K13" s="5">
        <v>11.82</v>
      </c>
      <c r="L13" s="5">
        <v>13.64</v>
      </c>
    </row>
    <row r="14" spans="1:12" x14ac:dyDescent="0.25">
      <c r="A14" s="2" t="s">
        <v>15</v>
      </c>
      <c r="B14" s="7">
        <v>6</v>
      </c>
      <c r="C14" s="5">
        <v>2.82305494248889</v>
      </c>
      <c r="D14" s="5">
        <v>3.0547400673527898</v>
      </c>
      <c r="E14" s="5">
        <v>2.4114052910978998</v>
      </c>
      <c r="F14" s="5">
        <v>4.0914868179829504</v>
      </c>
      <c r="G14" s="5">
        <v>7.1964629940072404</v>
      </c>
      <c r="H14" s="5">
        <v>19.1357811401557</v>
      </c>
      <c r="I14" s="5">
        <f t="shared" si="0"/>
        <v>2.7630667669798599</v>
      </c>
      <c r="J14" s="5">
        <f t="shared" si="1"/>
        <v>2.82305494248889</v>
      </c>
      <c r="K14" s="5">
        <v>6.45</v>
      </c>
      <c r="L14" s="5">
        <v>3.57</v>
      </c>
    </row>
    <row r="15" spans="1:12" x14ac:dyDescent="0.25">
      <c r="A15" s="2" t="s">
        <v>16</v>
      </c>
      <c r="B15" s="7">
        <v>8</v>
      </c>
      <c r="C15" s="5">
        <v>0.12273816258652399</v>
      </c>
      <c r="D15" s="5">
        <v>9.7197914069147693</v>
      </c>
      <c r="E15" s="5">
        <v>34.274762070605199</v>
      </c>
      <c r="F15" s="5">
        <v>79.068434116860502</v>
      </c>
      <c r="G15" s="5">
        <v>154.981801683795</v>
      </c>
      <c r="H15" s="5">
        <v>241.59971238974299</v>
      </c>
      <c r="I15" s="5">
        <f t="shared" si="0"/>
        <v>14.705763880035498</v>
      </c>
      <c r="J15" s="5">
        <f t="shared" si="1"/>
        <v>9.7197914069147693</v>
      </c>
      <c r="K15" s="5">
        <v>86.63</v>
      </c>
      <c r="L15" s="5">
        <v>56.67</v>
      </c>
    </row>
    <row r="16" spans="1:12" x14ac:dyDescent="0.25">
      <c r="A16" s="2" t="s">
        <v>17</v>
      </c>
      <c r="B16" s="7">
        <v>7</v>
      </c>
      <c r="C16" s="5">
        <v>2.5442429552092402E-3</v>
      </c>
      <c r="D16" s="5">
        <v>7.6139935203315803</v>
      </c>
      <c r="E16" s="5">
        <v>30.899971710089801</v>
      </c>
      <c r="F16" s="5">
        <v>77.067114966955003</v>
      </c>
      <c r="G16" s="5">
        <v>153.47968960711</v>
      </c>
      <c r="H16" s="5">
        <v>265.64524783680599</v>
      </c>
      <c r="I16" s="5">
        <f t="shared" si="0"/>
        <v>12.838836491125528</v>
      </c>
      <c r="J16" s="5">
        <f t="shared" si="1"/>
        <v>7.6139935203315803</v>
      </c>
      <c r="K16" s="5">
        <v>89.12</v>
      </c>
      <c r="L16" s="5">
        <v>53.98</v>
      </c>
    </row>
    <row r="17" spans="1:12" x14ac:dyDescent="0.25">
      <c r="A17" s="2" t="s">
        <v>18</v>
      </c>
      <c r="B17" s="7">
        <v>4</v>
      </c>
      <c r="C17" s="5">
        <v>0.69085371287220498</v>
      </c>
      <c r="D17" s="5">
        <v>2.0546960798192599</v>
      </c>
      <c r="E17" s="5">
        <v>7.3582105438940602</v>
      </c>
      <c r="F17" s="5">
        <v>9.9323747514094407</v>
      </c>
      <c r="G17" s="5">
        <v>13.813011063284501</v>
      </c>
      <c r="H17" s="5">
        <v>10.311866423619501</v>
      </c>
      <c r="I17" s="5">
        <f t="shared" si="0"/>
        <v>3.3679201121951752</v>
      </c>
      <c r="J17" s="5">
        <f t="shared" si="1"/>
        <v>2.0546960798192599</v>
      </c>
      <c r="K17" s="5">
        <v>7.36</v>
      </c>
      <c r="L17" s="5">
        <v>8.65</v>
      </c>
    </row>
    <row r="18" spans="1:12" x14ac:dyDescent="0.25">
      <c r="A18" s="2" t="s">
        <v>19</v>
      </c>
      <c r="B18" s="7">
        <v>8</v>
      </c>
      <c r="C18" s="5">
        <v>0.17311896593872</v>
      </c>
      <c r="D18" s="5">
        <v>3.0920955271691701</v>
      </c>
      <c r="E18" s="5">
        <v>7.2313482045886497</v>
      </c>
      <c r="F18" s="5">
        <v>9.3954565856820196</v>
      </c>
      <c r="G18" s="5">
        <v>10.2448347349396</v>
      </c>
      <c r="H18" s="5">
        <v>9.1264644432632096</v>
      </c>
      <c r="I18" s="5">
        <f t="shared" si="0"/>
        <v>3.4988542325655132</v>
      </c>
      <c r="J18" s="5">
        <f t="shared" si="1"/>
        <v>3.0920955271691701</v>
      </c>
      <c r="K18" s="5">
        <v>6.54</v>
      </c>
      <c r="L18" s="5">
        <v>8.18</v>
      </c>
    </row>
    <row r="19" spans="1:12" x14ac:dyDescent="0.25">
      <c r="A19" s="2" t="s">
        <v>20</v>
      </c>
      <c r="B19" s="7">
        <v>4</v>
      </c>
      <c r="C19" s="5">
        <v>2.4722943141326699</v>
      </c>
      <c r="D19" s="5">
        <v>5.9792082257251398</v>
      </c>
      <c r="E19" s="5">
        <v>9.9243309167292697</v>
      </c>
      <c r="F19" s="5">
        <v>14.27636210052</v>
      </c>
      <c r="G19" s="5">
        <v>19.303514161445101</v>
      </c>
      <c r="H19" s="5">
        <v>23.625076896906201</v>
      </c>
      <c r="I19" s="5">
        <f t="shared" si="0"/>
        <v>6.1252778188623607</v>
      </c>
      <c r="J19" s="5">
        <f t="shared" si="1"/>
        <v>5.9792082257251398</v>
      </c>
      <c r="K19" s="5">
        <v>12.6</v>
      </c>
      <c r="L19" s="5">
        <v>12.1</v>
      </c>
    </row>
    <row r="20" spans="1:12" x14ac:dyDescent="0.25">
      <c r="A20" s="2" t="s">
        <v>21</v>
      </c>
      <c r="B20" s="7">
        <v>3</v>
      </c>
      <c r="C20" s="5">
        <v>16.3644830932278</v>
      </c>
      <c r="D20" s="5">
        <v>44.4732242181232</v>
      </c>
      <c r="E20" s="5">
        <v>98.083798556628295</v>
      </c>
      <c r="F20" s="5">
        <v>158.685333210209</v>
      </c>
      <c r="G20" s="5">
        <v>204.23820798483999</v>
      </c>
      <c r="H20" s="5">
        <v>257.47131741719801</v>
      </c>
      <c r="I20" s="5">
        <f t="shared" si="0"/>
        <v>52.973835289326438</v>
      </c>
      <c r="J20" s="5">
        <f t="shared" si="1"/>
        <v>44.4732242181232</v>
      </c>
      <c r="K20" s="5">
        <v>129.88999999999999</v>
      </c>
      <c r="L20" s="5">
        <v>128.38</v>
      </c>
    </row>
    <row r="21" spans="1:12" x14ac:dyDescent="0.25">
      <c r="A21" s="2" t="s">
        <v>22</v>
      </c>
      <c r="B21" s="7">
        <v>3</v>
      </c>
      <c r="C21" s="5">
        <v>17.6625678745595</v>
      </c>
      <c r="D21" s="5">
        <v>29.839939700527701</v>
      </c>
      <c r="E21" s="5">
        <v>33.246251340367202</v>
      </c>
      <c r="F21" s="5">
        <v>23.729356439249901</v>
      </c>
      <c r="G21" s="5">
        <v>15.015452053655499</v>
      </c>
      <c r="H21" s="5">
        <v>0.99311604039255497</v>
      </c>
      <c r="I21" s="5">
        <f t="shared" si="0"/>
        <v>26.916252971818135</v>
      </c>
      <c r="J21" s="5">
        <f t="shared" si="1"/>
        <v>29.839939700527701</v>
      </c>
      <c r="K21" s="5">
        <v>20.079999999999998</v>
      </c>
      <c r="L21" s="5">
        <v>20.7</v>
      </c>
    </row>
    <row r="22" spans="1:12" x14ac:dyDescent="0.25">
      <c r="A22" s="2" t="s">
        <v>23</v>
      </c>
      <c r="B22" s="7">
        <v>2</v>
      </c>
      <c r="C22" s="5">
        <v>2.44856292394438</v>
      </c>
      <c r="D22" s="5">
        <v>18.403537846084301</v>
      </c>
      <c r="E22" s="5">
        <v>39.818607734947797</v>
      </c>
      <c r="F22" s="5">
        <v>71.796860057661206</v>
      </c>
      <c r="G22" s="5">
        <v>100.530317995217</v>
      </c>
      <c r="H22" s="5">
        <v>125.32842578306401</v>
      </c>
      <c r="I22" s="5">
        <f t="shared" si="0"/>
        <v>20.223569501658826</v>
      </c>
      <c r="J22" s="5">
        <f t="shared" si="1"/>
        <v>18.403537846084301</v>
      </c>
      <c r="K22" s="5">
        <v>59.72</v>
      </c>
      <c r="L22" s="5">
        <v>55.81</v>
      </c>
    </row>
    <row r="23" spans="1:12" x14ac:dyDescent="0.25">
      <c r="A23" s="2" t="s">
        <v>24</v>
      </c>
      <c r="B23" s="7">
        <v>4</v>
      </c>
      <c r="C23" s="5">
        <v>3.0502016137598802</v>
      </c>
      <c r="D23" s="5">
        <v>9.60842472149006</v>
      </c>
      <c r="E23" s="5">
        <v>19.665257424612602</v>
      </c>
      <c r="F23" s="5">
        <v>27.6071985172822</v>
      </c>
      <c r="G23" s="5">
        <v>33.219374354855503</v>
      </c>
      <c r="H23" s="5">
        <v>33.467066335110502</v>
      </c>
      <c r="I23" s="5">
        <f t="shared" si="0"/>
        <v>10.774627919954179</v>
      </c>
      <c r="J23" s="5">
        <f t="shared" si="1"/>
        <v>9.60842472149006</v>
      </c>
      <c r="K23" s="5">
        <v>21.1</v>
      </c>
      <c r="L23" s="5">
        <v>23.64</v>
      </c>
    </row>
    <row r="24" spans="1:12" x14ac:dyDescent="0.25">
      <c r="A24" s="2" t="s">
        <v>25</v>
      </c>
      <c r="B24" s="7">
        <v>3</v>
      </c>
      <c r="C24" s="5">
        <v>0.11369247620127899</v>
      </c>
      <c r="D24" s="5">
        <v>2.58171135557525</v>
      </c>
      <c r="E24" s="5">
        <v>35.164181856389</v>
      </c>
      <c r="F24" s="5">
        <v>63.898936398124597</v>
      </c>
      <c r="G24" s="5">
        <v>68.447851832693601</v>
      </c>
      <c r="H24" s="5">
        <v>90.694068346492998</v>
      </c>
      <c r="I24" s="5">
        <f t="shared" si="0"/>
        <v>12.619861896055177</v>
      </c>
      <c r="J24" s="5">
        <f t="shared" si="1"/>
        <v>2.58171135557525</v>
      </c>
      <c r="K24" s="5">
        <v>43.48</v>
      </c>
      <c r="L24" s="5">
        <v>49.53</v>
      </c>
    </row>
    <row r="25" spans="1:12" x14ac:dyDescent="0.25">
      <c r="A25" s="2" t="s">
        <v>26</v>
      </c>
      <c r="B25" s="7">
        <v>3</v>
      </c>
      <c r="C25" s="5">
        <v>28.0724373986586</v>
      </c>
      <c r="D25" s="5">
        <v>40.490292811803698</v>
      </c>
      <c r="E25" s="5">
        <v>78.020610962162905</v>
      </c>
      <c r="F25" s="5">
        <v>119.88743498729301</v>
      </c>
      <c r="G25" s="5">
        <v>139.135559930493</v>
      </c>
      <c r="H25" s="5">
        <v>168.973370713279</v>
      </c>
      <c r="I25" s="5">
        <f t="shared" si="0"/>
        <v>48.861113724208394</v>
      </c>
      <c r="J25" s="5">
        <f t="shared" si="1"/>
        <v>40.490292811803698</v>
      </c>
      <c r="K25" s="5">
        <v>95.76</v>
      </c>
      <c r="L25" s="5">
        <v>98.95</v>
      </c>
    </row>
    <row r="26" spans="1:12" x14ac:dyDescent="0.25">
      <c r="A26" s="2" t="s">
        <v>27</v>
      </c>
      <c r="B26" s="7">
        <v>8</v>
      </c>
      <c r="C26" s="5">
        <v>14.149686894415799</v>
      </c>
      <c r="D26" s="5">
        <v>39.973377837486701</v>
      </c>
      <c r="E26" s="5">
        <v>68.354033325853393</v>
      </c>
      <c r="F26" s="5">
        <v>79.333243912653899</v>
      </c>
      <c r="G26" s="5">
        <v>113.73587132496</v>
      </c>
      <c r="H26" s="5">
        <v>132.86517150889799</v>
      </c>
      <c r="I26" s="5">
        <f t="shared" si="0"/>
        <v>40.825699352585296</v>
      </c>
      <c r="J26" s="5">
        <f t="shared" si="1"/>
        <v>39.973377837486701</v>
      </c>
      <c r="K26" s="5">
        <v>74.739999999999995</v>
      </c>
      <c r="L26" s="5">
        <v>73.84</v>
      </c>
    </row>
    <row r="27" spans="1:12" x14ac:dyDescent="0.25">
      <c r="A27" s="2" t="s">
        <v>28</v>
      </c>
      <c r="B27" s="7">
        <v>2</v>
      </c>
      <c r="C27" s="5">
        <v>14.175582079899399</v>
      </c>
      <c r="D27" s="5">
        <v>32.072317965447297</v>
      </c>
      <c r="E27" s="5">
        <v>41.583168658478897</v>
      </c>
      <c r="F27" s="5">
        <v>48.765221603233698</v>
      </c>
      <c r="G27" s="5">
        <v>54.983669976626103</v>
      </c>
      <c r="H27" s="5">
        <v>47.206458149821103</v>
      </c>
      <c r="I27" s="5">
        <f t="shared" si="0"/>
        <v>29.277022901275199</v>
      </c>
      <c r="J27" s="5">
        <f t="shared" si="1"/>
        <v>32.072317965447297</v>
      </c>
      <c r="K27" s="5">
        <v>39.799999999999997</v>
      </c>
      <c r="L27" s="5">
        <v>44.39</v>
      </c>
    </row>
    <row r="28" spans="1:12" x14ac:dyDescent="0.25">
      <c r="A28" s="2" t="s">
        <v>29</v>
      </c>
      <c r="B28" s="7">
        <v>7</v>
      </c>
      <c r="C28" s="5">
        <v>4.5087482006198396</v>
      </c>
      <c r="D28" s="5">
        <v>4.4079752656967504</v>
      </c>
      <c r="E28" s="5">
        <v>5.2445852815471996</v>
      </c>
      <c r="F28" s="5">
        <v>1.64413314350547</v>
      </c>
      <c r="G28" s="5">
        <v>13.1157141376922</v>
      </c>
      <c r="H28" s="5">
        <v>23.590057883042601</v>
      </c>
      <c r="I28" s="5">
        <f t="shared" si="0"/>
        <v>4.7204362492879293</v>
      </c>
      <c r="J28" s="5">
        <f t="shared" si="1"/>
        <v>4.5087482006198396</v>
      </c>
      <c r="K28" s="5">
        <v>8.75</v>
      </c>
      <c r="L28" s="5">
        <v>4.88</v>
      </c>
    </row>
    <row r="29" spans="1:12" x14ac:dyDescent="0.25">
      <c r="A29" s="2" t="s">
        <v>30</v>
      </c>
      <c r="B29" s="7">
        <v>4</v>
      </c>
      <c r="C29" s="5">
        <v>0.57573039804656301</v>
      </c>
      <c r="D29" s="5">
        <v>5.6129257834465101</v>
      </c>
      <c r="E29" s="5">
        <v>4.92167452204328</v>
      </c>
      <c r="F29" s="5">
        <v>2.6163335922087101</v>
      </c>
      <c r="G29" s="5">
        <v>8.6654951283860697</v>
      </c>
      <c r="H29" s="5">
        <v>17.7103650970083</v>
      </c>
      <c r="I29" s="5">
        <f t="shared" si="0"/>
        <v>3.7034435678454507</v>
      </c>
      <c r="J29" s="5">
        <f t="shared" si="1"/>
        <v>4.92167452204328</v>
      </c>
      <c r="K29" s="5">
        <v>6.68</v>
      </c>
      <c r="L29" s="5">
        <v>5.27</v>
      </c>
    </row>
    <row r="30" spans="1:12" x14ac:dyDescent="0.25">
      <c r="A30" s="2" t="s">
        <v>31</v>
      </c>
      <c r="B30" s="7">
        <v>2</v>
      </c>
      <c r="C30" s="5">
        <v>3.7941598316872902</v>
      </c>
      <c r="D30" s="5">
        <v>6.7839386818388503</v>
      </c>
      <c r="E30" s="5">
        <v>1.79646694385146</v>
      </c>
      <c r="F30" s="5">
        <v>4.6669318309582497</v>
      </c>
      <c r="G30" s="5">
        <v>5.65762547872162</v>
      </c>
      <c r="H30" s="5">
        <v>10.377196691490299</v>
      </c>
      <c r="I30" s="5">
        <f t="shared" si="0"/>
        <v>4.1248551524592001</v>
      </c>
      <c r="J30" s="5">
        <f t="shared" si="1"/>
        <v>3.7941598316872902</v>
      </c>
      <c r="K30" s="5">
        <v>5.51</v>
      </c>
      <c r="L30" s="5">
        <v>5.16</v>
      </c>
    </row>
    <row r="31" spans="1:12" x14ac:dyDescent="0.25">
      <c r="A31" s="2" t="s">
        <v>32</v>
      </c>
      <c r="B31" s="7">
        <v>7</v>
      </c>
      <c r="C31" s="5">
        <v>2.3328058960695799</v>
      </c>
      <c r="D31" s="5">
        <v>11.082312332160299</v>
      </c>
      <c r="E31" s="5">
        <v>16.099025972984698</v>
      </c>
      <c r="F31" s="5">
        <v>22.586486329191199</v>
      </c>
      <c r="G31" s="5">
        <v>29.5852059753147</v>
      </c>
      <c r="H31" s="5">
        <v>39.544604843150601</v>
      </c>
      <c r="I31" s="5">
        <f t="shared" si="0"/>
        <v>9.8380480670715258</v>
      </c>
      <c r="J31" s="5">
        <f t="shared" si="1"/>
        <v>11.082312332160299</v>
      </c>
      <c r="K31" s="5">
        <v>20.21</v>
      </c>
      <c r="L31" s="5">
        <v>19.34</v>
      </c>
    </row>
    <row r="32" spans="1:12" x14ac:dyDescent="0.25">
      <c r="A32" s="2" t="s">
        <v>33</v>
      </c>
      <c r="B32" s="7">
        <v>6</v>
      </c>
      <c r="C32" s="5">
        <v>0.984627559898549</v>
      </c>
      <c r="D32" s="5">
        <v>3.4495016436836701</v>
      </c>
      <c r="E32" s="5">
        <v>10.5234864073231</v>
      </c>
      <c r="F32" s="5">
        <v>7.5397584725234097</v>
      </c>
      <c r="G32" s="5">
        <v>5.4845936130265702</v>
      </c>
      <c r="H32" s="5">
        <v>1.5690423074463899</v>
      </c>
      <c r="I32" s="5">
        <f t="shared" si="0"/>
        <v>4.9858718703017724</v>
      </c>
      <c r="J32" s="5">
        <f t="shared" si="1"/>
        <v>3.4495016436836701</v>
      </c>
      <c r="K32" s="5">
        <v>4.93</v>
      </c>
      <c r="L32" s="5">
        <v>4.47</v>
      </c>
    </row>
    <row r="33" spans="1:12" x14ac:dyDescent="0.25">
      <c r="A33" s="2" t="s">
        <v>34</v>
      </c>
      <c r="B33" s="7">
        <v>2</v>
      </c>
      <c r="C33" s="5">
        <v>0.83461139512162996</v>
      </c>
      <c r="D33" s="5">
        <v>1.70586577908899</v>
      </c>
      <c r="E33" s="5">
        <v>2.0067468709281502</v>
      </c>
      <c r="F33" s="5">
        <v>2.3107146414548398</v>
      </c>
      <c r="G33" s="5">
        <v>2.4097719380476801</v>
      </c>
      <c r="H33" s="5">
        <v>2.51395682984655</v>
      </c>
      <c r="I33" s="5">
        <f t="shared" si="0"/>
        <v>1.5157413483795901</v>
      </c>
      <c r="J33" s="5">
        <f t="shared" si="1"/>
        <v>1.70586577908899</v>
      </c>
      <c r="K33" s="5">
        <v>1.96</v>
      </c>
      <c r="L33" s="5">
        <v>2.16</v>
      </c>
    </row>
    <row r="34" spans="1:12" x14ac:dyDescent="0.25">
      <c r="A34" s="2" t="s">
        <v>35</v>
      </c>
      <c r="B34" s="7">
        <v>8</v>
      </c>
      <c r="C34" s="5">
        <v>0.26812439273602701</v>
      </c>
      <c r="D34" s="5">
        <v>1.2013280866289999</v>
      </c>
      <c r="E34" s="5">
        <v>14.066786913414299</v>
      </c>
      <c r="F34" s="5">
        <v>1.07979933441705</v>
      </c>
      <c r="G34" s="5">
        <v>4.80705999197958</v>
      </c>
      <c r="H34" s="5">
        <v>7.9341579562758104</v>
      </c>
      <c r="I34" s="5">
        <f t="shared" si="0"/>
        <v>5.1787464642597749</v>
      </c>
      <c r="J34" s="5">
        <f t="shared" si="1"/>
        <v>1.2013280866289999</v>
      </c>
      <c r="K34" s="5">
        <v>4.8899999999999997</v>
      </c>
      <c r="L34" s="5">
        <v>3</v>
      </c>
    </row>
    <row r="35" spans="1:12" x14ac:dyDescent="0.25">
      <c r="A35" s="2" t="s">
        <v>36</v>
      </c>
      <c r="B35" s="7">
        <v>5</v>
      </c>
      <c r="C35" s="5">
        <v>1.6229184301856101</v>
      </c>
      <c r="D35" s="5">
        <v>9.6215478633049898</v>
      </c>
      <c r="E35" s="5">
        <v>6.3604395243013396</v>
      </c>
      <c r="F35" s="5">
        <v>6.2638916234367601</v>
      </c>
      <c r="G35" s="5">
        <v>4.8210270787462397</v>
      </c>
      <c r="H35" s="5">
        <v>5.1632909957439903</v>
      </c>
      <c r="I35" s="5">
        <f t="shared" si="0"/>
        <v>5.8683019392639792</v>
      </c>
      <c r="J35" s="5">
        <f t="shared" si="1"/>
        <v>6.3604395243013396</v>
      </c>
      <c r="K35" s="5">
        <v>5.64</v>
      </c>
      <c r="L35" s="5">
        <v>5.71</v>
      </c>
    </row>
    <row r="36" spans="1:12" x14ac:dyDescent="0.25">
      <c r="A36" s="2" t="s">
        <v>37</v>
      </c>
      <c r="B36" s="7">
        <v>7</v>
      </c>
      <c r="C36" s="5">
        <v>1.61373761422878</v>
      </c>
      <c r="D36" s="5">
        <v>23.393252812390099</v>
      </c>
      <c r="E36" s="5">
        <v>45.849430726793599</v>
      </c>
      <c r="F36" s="5">
        <v>84.709181977901906</v>
      </c>
      <c r="G36" s="5">
        <v>77.949184101302905</v>
      </c>
      <c r="H36" s="5">
        <v>126.116525372018</v>
      </c>
      <c r="I36" s="5">
        <f t="shared" si="0"/>
        <v>23.618807051137491</v>
      </c>
      <c r="J36" s="5">
        <f t="shared" si="1"/>
        <v>23.393252812390099</v>
      </c>
      <c r="K36" s="5">
        <v>59.94</v>
      </c>
      <c r="L36" s="5">
        <v>61.9</v>
      </c>
    </row>
    <row r="37" spans="1:12" x14ac:dyDescent="0.25">
      <c r="A37" s="2" t="s">
        <v>38</v>
      </c>
      <c r="B37" s="7">
        <v>6</v>
      </c>
      <c r="C37" s="5">
        <v>1.6549555731824399</v>
      </c>
      <c r="D37" s="5">
        <v>0.64358199888349799</v>
      </c>
      <c r="E37" s="5">
        <v>5.2512890894034401</v>
      </c>
      <c r="F37" s="5">
        <v>17.204232954731701</v>
      </c>
      <c r="G37" s="5">
        <v>21.490610758837299</v>
      </c>
      <c r="H37" s="5">
        <v>33.4637218541178</v>
      </c>
      <c r="I37" s="5">
        <f t="shared" si="0"/>
        <v>2.5166088871564596</v>
      </c>
      <c r="J37" s="5">
        <f t="shared" si="1"/>
        <v>1.6549555731824399</v>
      </c>
      <c r="K37" s="5">
        <v>13.28</v>
      </c>
      <c r="L37" s="5">
        <v>11.23</v>
      </c>
    </row>
    <row r="38" spans="1:12" x14ac:dyDescent="0.25">
      <c r="A38" s="2" t="s">
        <v>39</v>
      </c>
      <c r="B38" s="7">
        <v>5</v>
      </c>
      <c r="C38" s="5">
        <v>0.35568740887948302</v>
      </c>
      <c r="D38" s="5">
        <v>10.5109324975236</v>
      </c>
      <c r="E38" s="5">
        <v>17.953505177064802</v>
      </c>
      <c r="F38" s="5">
        <v>59.898165778762902</v>
      </c>
      <c r="G38" s="5">
        <v>82.0296579013756</v>
      </c>
      <c r="H38" s="5">
        <v>142.91026095535699</v>
      </c>
      <c r="I38" s="5">
        <f t="shared" si="0"/>
        <v>9.6067083611559614</v>
      </c>
      <c r="J38" s="5">
        <f t="shared" si="1"/>
        <v>10.5109324975236</v>
      </c>
      <c r="K38" s="5">
        <v>52.28</v>
      </c>
      <c r="L38" s="5">
        <v>38.93</v>
      </c>
    </row>
    <row r="39" spans="1:12" x14ac:dyDescent="0.25">
      <c r="A39" s="2" t="s">
        <v>40</v>
      </c>
      <c r="B39" s="7">
        <v>2</v>
      </c>
      <c r="C39" s="5">
        <v>0.429209455546115</v>
      </c>
      <c r="D39" s="5">
        <v>2.16457771479473</v>
      </c>
      <c r="E39" s="5">
        <v>6.2604097065806004</v>
      </c>
      <c r="F39" s="5">
        <v>18.556428988433499</v>
      </c>
      <c r="G39" s="5">
        <v>25.458531844890299</v>
      </c>
      <c r="H39" s="5">
        <v>50.735491736028102</v>
      </c>
      <c r="I39" s="5">
        <f t="shared" si="0"/>
        <v>2.9513989589738152</v>
      </c>
      <c r="J39" s="5">
        <f t="shared" si="1"/>
        <v>2.16457771479473</v>
      </c>
      <c r="K39" s="5">
        <v>17.27</v>
      </c>
      <c r="L39" s="5">
        <v>12.41</v>
      </c>
    </row>
    <row r="40" spans="1:12" x14ac:dyDescent="0.25">
      <c r="A40" s="2" t="s">
        <v>41</v>
      </c>
      <c r="B40" s="7">
        <v>7</v>
      </c>
      <c r="C40" s="5">
        <v>7.7923711085441099</v>
      </c>
      <c r="D40" s="5">
        <v>6.0007340288887701</v>
      </c>
      <c r="E40" s="5">
        <v>11.3592590524509</v>
      </c>
      <c r="F40" s="5">
        <v>12.9953725823308</v>
      </c>
      <c r="G40" s="5">
        <v>3.2269331115428899</v>
      </c>
      <c r="H40" s="5">
        <v>1.7315523901256999</v>
      </c>
      <c r="I40" s="5">
        <f t="shared" si="0"/>
        <v>8.3841213966279273</v>
      </c>
      <c r="J40" s="5">
        <f t="shared" si="1"/>
        <v>7.7923711085441099</v>
      </c>
      <c r="K40" s="5">
        <v>7.18</v>
      </c>
      <c r="L40" s="5">
        <v>6.9</v>
      </c>
    </row>
    <row r="41" spans="1:12" x14ac:dyDescent="0.25">
      <c r="A41" s="2" t="s">
        <v>42</v>
      </c>
      <c r="B41" s="7">
        <v>4</v>
      </c>
      <c r="C41" s="5">
        <v>0.120647997363259</v>
      </c>
      <c r="D41" s="5">
        <v>0.99336829958002604</v>
      </c>
      <c r="E41" s="5">
        <v>2.3486892496834999</v>
      </c>
      <c r="F41" s="5">
        <v>2.396478640017</v>
      </c>
      <c r="G41" s="5">
        <v>9.6755448511906295</v>
      </c>
      <c r="H41" s="5">
        <v>25.857043075613301</v>
      </c>
      <c r="I41" s="5">
        <f t="shared" si="0"/>
        <v>1.1542351822089283</v>
      </c>
      <c r="J41" s="5">
        <f t="shared" si="1"/>
        <v>0.99336829958002604</v>
      </c>
      <c r="K41" s="5">
        <v>6.9</v>
      </c>
      <c r="L41" s="5">
        <v>2.37</v>
      </c>
    </row>
    <row r="42" spans="1:12" x14ac:dyDescent="0.25">
      <c r="A42" s="2" t="s">
        <v>43</v>
      </c>
      <c r="B42" s="7">
        <v>3</v>
      </c>
      <c r="C42" s="5">
        <v>0.53175149838949398</v>
      </c>
      <c r="D42" s="5">
        <v>4.3667316424127396</v>
      </c>
      <c r="E42" s="5">
        <v>11.779341866509199</v>
      </c>
      <c r="F42" s="5">
        <v>14.636309795761999</v>
      </c>
      <c r="G42" s="5">
        <v>5.15777960733769</v>
      </c>
      <c r="H42" s="5">
        <v>0.606490478257385</v>
      </c>
      <c r="I42" s="5">
        <f t="shared" si="0"/>
        <v>5.5592750024371442</v>
      </c>
      <c r="J42" s="5">
        <f t="shared" si="1"/>
        <v>4.3667316424127396</v>
      </c>
      <c r="K42" s="5">
        <v>6.18</v>
      </c>
      <c r="L42" s="5">
        <v>4.76</v>
      </c>
    </row>
    <row r="43" spans="1:12" x14ac:dyDescent="0.25">
      <c r="A43" s="2" t="s">
        <v>44</v>
      </c>
      <c r="B43" s="7">
        <v>7</v>
      </c>
      <c r="C43" s="5">
        <v>3.7234943186976301</v>
      </c>
      <c r="D43" s="5">
        <v>10.670152391494</v>
      </c>
      <c r="E43" s="5">
        <v>15.7896239725813</v>
      </c>
      <c r="F43" s="5">
        <v>23.010966815518699</v>
      </c>
      <c r="G43" s="5">
        <v>30.256961914172798</v>
      </c>
      <c r="H43" s="5">
        <v>38.452487662157601</v>
      </c>
      <c r="I43" s="5">
        <f t="shared" si="0"/>
        <v>10.061090227590975</v>
      </c>
      <c r="J43" s="5">
        <f t="shared" si="1"/>
        <v>10.670152391494</v>
      </c>
      <c r="K43" s="5">
        <v>20.32</v>
      </c>
      <c r="L43" s="5">
        <v>19.399999999999999</v>
      </c>
    </row>
    <row r="44" spans="1:12" x14ac:dyDescent="0.25">
      <c r="A44" s="2" t="s">
        <v>45</v>
      </c>
      <c r="B44" s="7">
        <v>6</v>
      </c>
      <c r="C44" s="5">
        <v>5.5499601626871797</v>
      </c>
      <c r="D44" s="5">
        <v>2.59846242543908</v>
      </c>
      <c r="E44" s="5">
        <v>6.5023818235847103E-2</v>
      </c>
      <c r="F44" s="5">
        <v>6.6140038390898797</v>
      </c>
      <c r="G44" s="5">
        <v>12.428308012599301</v>
      </c>
      <c r="H44" s="5">
        <v>24.5840396252377</v>
      </c>
      <c r="I44" s="5">
        <f t="shared" si="0"/>
        <v>2.7378154687873688</v>
      </c>
      <c r="J44" s="5">
        <f t="shared" si="1"/>
        <v>2.59846242543908</v>
      </c>
      <c r="K44" s="5">
        <v>8.64</v>
      </c>
      <c r="L44" s="5">
        <v>6.08</v>
      </c>
    </row>
    <row r="45" spans="1:12" x14ac:dyDescent="0.25">
      <c r="H45" s="5" t="s">
        <v>50</v>
      </c>
      <c r="I45" s="5">
        <f>AVERAGE(I2:I44)</f>
        <v>11.516691869266868</v>
      </c>
      <c r="J45" s="5">
        <f>AVERAGE(J2:J44)</f>
        <v>10.564260938970234</v>
      </c>
      <c r="K45" s="5">
        <f>AVERAGE(K2:K44)</f>
        <v>26.666511627906985</v>
      </c>
      <c r="L45" s="5">
        <f>AVERAGE(L2:L44)</f>
        <v>23.986744186046511</v>
      </c>
    </row>
    <row r="46" spans="1:12" x14ac:dyDescent="0.25">
      <c r="H46" s="5" t="s">
        <v>51</v>
      </c>
      <c r="I46" s="5">
        <f>MEDIAN(I2:I44)</f>
        <v>7.8510642724907642</v>
      </c>
      <c r="J46" s="5">
        <f t="shared" ref="J46:L46" si="2">MEDIAN(J2:J44)</f>
        <v>6.3604395243013396</v>
      </c>
      <c r="K46" s="5">
        <f t="shared" si="2"/>
        <v>13.28</v>
      </c>
      <c r="L46" s="5">
        <f t="shared" si="2"/>
        <v>12.41</v>
      </c>
    </row>
    <row r="47" spans="1:12" x14ac:dyDescent="0.25">
      <c r="H47" s="5" t="s">
        <v>52</v>
      </c>
      <c r="I47" s="5">
        <f>MAX(I2:I44)</f>
        <v>52.973835289326438</v>
      </c>
      <c r="J47" s="5">
        <f>MAX(J2:J44)</f>
        <v>44.4732242181232</v>
      </c>
      <c r="K47" s="5">
        <f>MAX(K2:K44)</f>
        <v>129.88999999999999</v>
      </c>
      <c r="L47" s="5">
        <f>MAX(L2:L44)</f>
        <v>128.38</v>
      </c>
    </row>
    <row r="48" spans="1:12" x14ac:dyDescent="0.25">
      <c r="H48" s="5" t="s">
        <v>53</v>
      </c>
      <c r="I48" s="5">
        <f>MIN(I2:I44)</f>
        <v>1.1542351822089283</v>
      </c>
      <c r="J48" s="5">
        <f>MIN(J2:J44)</f>
        <v>0.99336829958002604</v>
      </c>
      <c r="K48" s="5">
        <f>MIN(K2:K44)</f>
        <v>1.41</v>
      </c>
      <c r="L48" s="5">
        <f>MIN(L2:L44)</f>
        <v>1.33</v>
      </c>
    </row>
  </sheetData>
  <mergeCells count="1">
    <mergeCell ref="C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1A1E-22B7-4B0F-A362-91817B0C4A83}">
  <dimension ref="A1"/>
  <sheetViews>
    <sheetView workbookViewId="0">
      <selection sqref="A1:F4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theco</cp:lastModifiedBy>
  <dcterms:created xsi:type="dcterms:W3CDTF">2021-12-05T00:20:06Z</dcterms:created>
  <dcterms:modified xsi:type="dcterms:W3CDTF">2021-12-06T09:58:55Z</dcterms:modified>
</cp:coreProperties>
</file>