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eco\Desktop\forecast\Smoothing forecast Override\"/>
    </mc:Choice>
  </mc:AlternateContent>
  <xr:revisionPtr revIDLastSave="0" documentId="13_ncr:1_{A3B11DEB-6AD9-4EE0-B3F7-783CB50352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1" l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<sst xmlns="http://schemas.openxmlformats.org/spreadsheetml/2006/main" count="53" uniqueCount="53">
  <si>
    <t>Commodity Name</t>
  </si>
  <si>
    <t>MAPE list</t>
  </si>
  <si>
    <t>Crude Oil Brent  ($/Brl)</t>
  </si>
  <si>
    <t>Forex  ($/€)</t>
  </si>
  <si>
    <t>SMP EU (€/MT)</t>
  </si>
  <si>
    <t>SMP Oceania ($/MT)</t>
  </si>
  <si>
    <t>NFDM US ($/Lb)</t>
  </si>
  <si>
    <t>Butter EU (€/MT)</t>
  </si>
  <si>
    <t>Butter Oceania ($/MT)</t>
  </si>
  <si>
    <t>Butter US ($/Lb)</t>
  </si>
  <si>
    <t>Cheese US ($/Lb)</t>
  </si>
  <si>
    <t>WMP Oceania ($/MT)</t>
  </si>
  <si>
    <t>WMP EU (€/MT)</t>
  </si>
  <si>
    <t>AMF Oceania (€/MT)</t>
  </si>
  <si>
    <t>Whey EU- Food (€/MT)</t>
  </si>
  <si>
    <t>Whey EU- Feed (€/MT)</t>
  </si>
  <si>
    <t>Whey US ($/Lb)</t>
  </si>
  <si>
    <t>Classs III US ($/cwt)</t>
  </si>
  <si>
    <t>Lactose US- Food ($/Lb)</t>
  </si>
  <si>
    <t>WPC 34 US ($/Lb)</t>
  </si>
  <si>
    <t>PET EU (€/MT)</t>
  </si>
  <si>
    <t>PET NEA ($/MT)</t>
  </si>
  <si>
    <t>HDPE EU (€/MT)</t>
  </si>
  <si>
    <t>Ethylene EU (€/MT)</t>
  </si>
  <si>
    <t>Styrene EU (€/MT)</t>
  </si>
  <si>
    <t>Styrene US ($/MT)</t>
  </si>
  <si>
    <t>HDPE NEA ($/MT)</t>
  </si>
  <si>
    <t>PP SEA ($/MT)</t>
  </si>
  <si>
    <t>Corn US (USc/Bu)</t>
  </si>
  <si>
    <t>Corn EU (€/MT)</t>
  </si>
  <si>
    <t>Soymeal US ($/Short ton)</t>
  </si>
  <si>
    <t>Sugar WW (USc/LB)</t>
  </si>
  <si>
    <t>Sugar US (USc/LB)</t>
  </si>
  <si>
    <t>Sugar China (CNY/MT)</t>
  </si>
  <si>
    <t>Crude palm oil EU ($/MT)</t>
  </si>
  <si>
    <t>Rapeseed oil EU (€/MT)</t>
  </si>
  <si>
    <t>Sunflower oil EU ($/MT)</t>
  </si>
  <si>
    <t>Coconut oil EU ($/MT)</t>
  </si>
  <si>
    <t>Soybean oil EU (€/MT)</t>
  </si>
  <si>
    <t>Soybeans USA (Usc/bu)</t>
  </si>
  <si>
    <t>Cocoa beans UK (GBR/T)</t>
  </si>
  <si>
    <t>Almonds US (USD/LB)</t>
  </si>
  <si>
    <t>Wheat EU (€/MT)</t>
  </si>
  <si>
    <t>Sugar WW (€/MT)</t>
  </si>
  <si>
    <t>Tinplate EU ($/T)</t>
  </si>
  <si>
    <t>6m mean</t>
  </si>
  <si>
    <t>6m median</t>
  </si>
  <si>
    <t>3m mean</t>
  </si>
  <si>
    <t>3m median</t>
  </si>
  <si>
    <t>Среднее</t>
  </si>
  <si>
    <t>Медиана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</si>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</sst>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37" workbookViewId="0">
      <selection activeCell="G45" sqref="G45:K48"/>
    </sheetView>
  </sheetViews>
  <sheetFormatPr defaultColWidth="35.140625" defaultRowHeight="15" x14ac:dyDescent="0.25"/>
  <cols>
    <col min="1" max="1" width="23.5703125" style="2" bestFit="1" customWidth="1"/>
    <col min="2" max="4" width="5.5703125" style="3" bestFit="1" customWidth="1"/>
    <col min="5" max="6" width="6.5703125" style="3" bestFit="1" customWidth="1"/>
    <col min="7" max="7" width="9.28515625" style="3" bestFit="1" customWidth="1"/>
    <col min="8" max="8" width="9.140625" style="3" bestFit="1" customWidth="1"/>
    <col min="9" max="9" width="10.85546875" style="3" bestFit="1" customWidth="1"/>
    <col min="10" max="10" width="9.140625" style="3" bestFit="1" customWidth="1"/>
    <col min="11" max="11" width="10.85546875" style="3" bestFit="1" customWidth="1"/>
    <col min="12" max="16384" width="35.140625" style="2"/>
  </cols>
  <sheetData>
    <row r="1" spans="1:11" x14ac:dyDescent="0.25">
      <c r="A1" s="1" t="s">
        <v>0</v>
      </c>
      <c r="B1" s="6" t="s">
        <v>1</v>
      </c>
      <c r="C1" s="7"/>
      <c r="D1" s="7"/>
      <c r="E1" s="7"/>
      <c r="F1" s="7"/>
      <c r="G1" s="7"/>
      <c r="H1" s="5" t="s">
        <v>47</v>
      </c>
      <c r="I1" s="5" t="s">
        <v>48</v>
      </c>
      <c r="J1" s="4" t="s">
        <v>45</v>
      </c>
      <c r="K1" s="4" t="s">
        <v>46</v>
      </c>
    </row>
    <row r="2" spans="1:11" x14ac:dyDescent="0.25">
      <c r="A2" s="2" t="s">
        <v>2</v>
      </c>
      <c r="B2" s="3">
        <v>8.7825373955611798</v>
      </c>
      <c r="C2" s="3">
        <v>11.904977385109399</v>
      </c>
      <c r="D2" s="3">
        <v>14.2833058649727</v>
      </c>
      <c r="E2" s="3">
        <v>21.0923460622287</v>
      </c>
      <c r="F2" s="3">
        <v>39.997380991678398</v>
      </c>
      <c r="G2" s="3">
        <v>44.840927172386998</v>
      </c>
      <c r="H2" s="3">
        <f>AVERAGE(B2:D2)</f>
        <v>11.656940215214426</v>
      </c>
      <c r="I2" s="3">
        <f>MEDIAN(B2:D2)</f>
        <v>11.904977385109399</v>
      </c>
      <c r="J2" s="3">
        <v>23.48</v>
      </c>
      <c r="K2" s="3">
        <v>17.690000000000001</v>
      </c>
    </row>
    <row r="3" spans="1:11" x14ac:dyDescent="0.25">
      <c r="A3" s="2" t="s">
        <v>3</v>
      </c>
      <c r="B3" s="3">
        <v>1.2727624974531699</v>
      </c>
      <c r="C3" s="3">
        <v>0.32964841804533901</v>
      </c>
      <c r="D3" s="3">
        <v>1.7868749725903099</v>
      </c>
      <c r="E3" s="3">
        <v>4.1996424050553003</v>
      </c>
      <c r="F3" s="3">
        <v>5.2809474840738098</v>
      </c>
      <c r="G3" s="3">
        <v>5.8639082825339397</v>
      </c>
      <c r="H3" s="3">
        <f t="shared" ref="H3:H44" si="0">AVERAGE(B3:D3)</f>
        <v>1.1297619626962729</v>
      </c>
      <c r="I3" s="3">
        <f t="shared" ref="I3:I44" si="1">MEDIAN(B3:D3)</f>
        <v>1.2727624974531699</v>
      </c>
      <c r="J3" s="3">
        <v>3.12</v>
      </c>
      <c r="K3" s="3">
        <v>2.99</v>
      </c>
    </row>
    <row r="4" spans="1:11" x14ac:dyDescent="0.25">
      <c r="A4" s="2" t="s">
        <v>4</v>
      </c>
      <c r="B4" s="3">
        <v>0.10857173937877899</v>
      </c>
      <c r="C4" s="3">
        <v>0.79386655867205003</v>
      </c>
      <c r="D4" s="3">
        <v>3.8399483423811498</v>
      </c>
      <c r="E4" s="3">
        <v>11.8901411182012</v>
      </c>
      <c r="F4" s="3">
        <v>15.728396561264599</v>
      </c>
      <c r="G4" s="3">
        <v>13.594980909389999</v>
      </c>
      <c r="H4" s="3">
        <f t="shared" si="0"/>
        <v>1.5807955468106598</v>
      </c>
      <c r="I4" s="3">
        <f t="shared" si="1"/>
        <v>0.79386655867205003</v>
      </c>
      <c r="J4" s="3">
        <v>7.66</v>
      </c>
      <c r="K4" s="3">
        <v>7.87</v>
      </c>
    </row>
    <row r="5" spans="1:11" x14ac:dyDescent="0.25">
      <c r="A5" s="2" t="s">
        <v>5</v>
      </c>
      <c r="B5" s="3">
        <v>1.5949079217789099</v>
      </c>
      <c r="C5" s="3">
        <v>2.9587365488406698</v>
      </c>
      <c r="D5" s="3">
        <v>8.6149899990063705</v>
      </c>
      <c r="E5" s="3">
        <v>26.642120983145599</v>
      </c>
      <c r="F5" s="3">
        <v>33.639721636034203</v>
      </c>
      <c r="G5" s="3">
        <v>27.1769343205399</v>
      </c>
      <c r="H5" s="3">
        <f t="shared" si="0"/>
        <v>4.3895448232086496</v>
      </c>
      <c r="I5" s="3">
        <f t="shared" si="1"/>
        <v>2.9587365488406698</v>
      </c>
      <c r="J5" s="3">
        <v>16.77</v>
      </c>
      <c r="K5" s="3">
        <v>17.63</v>
      </c>
    </row>
    <row r="6" spans="1:11" x14ac:dyDescent="0.25">
      <c r="A6" s="2" t="s">
        <v>6</v>
      </c>
      <c r="B6" s="3">
        <v>1.0916377986964401</v>
      </c>
      <c r="C6" s="3">
        <v>6.0349065361165204</v>
      </c>
      <c r="D6" s="3">
        <v>7.5571890964169297</v>
      </c>
      <c r="E6" s="3">
        <v>5.7548028548686201</v>
      </c>
      <c r="F6" s="3">
        <v>5.81742640160597</v>
      </c>
      <c r="G6" s="3">
        <v>6.2256932767102002</v>
      </c>
      <c r="H6" s="3">
        <f t="shared" si="0"/>
        <v>4.8945778104099631</v>
      </c>
      <c r="I6" s="3">
        <f t="shared" si="1"/>
        <v>6.0349065361165204</v>
      </c>
      <c r="J6" s="3">
        <v>5.41</v>
      </c>
      <c r="K6" s="3">
        <v>5.93</v>
      </c>
    </row>
    <row r="7" spans="1:11" x14ac:dyDescent="0.25">
      <c r="A7" s="2" t="s">
        <v>7</v>
      </c>
      <c r="B7" s="3">
        <v>7.5139484711012301</v>
      </c>
      <c r="C7" s="3">
        <v>7.3189616907730404</v>
      </c>
      <c r="D7" s="3">
        <v>7.8261941193561899</v>
      </c>
      <c r="E7" s="3">
        <v>3.51137737051058</v>
      </c>
      <c r="F7" s="3">
        <v>3.9486618289126398</v>
      </c>
      <c r="G7" s="3">
        <v>7.7864187949311301</v>
      </c>
      <c r="H7" s="3">
        <f t="shared" si="0"/>
        <v>7.5530347604101538</v>
      </c>
      <c r="I7" s="3">
        <f t="shared" si="1"/>
        <v>7.5139484711012301</v>
      </c>
      <c r="J7" s="3">
        <v>6.32</v>
      </c>
      <c r="K7" s="3">
        <v>7.42</v>
      </c>
    </row>
    <row r="8" spans="1:11" x14ac:dyDescent="0.25">
      <c r="A8" s="2" t="s">
        <v>8</v>
      </c>
      <c r="B8" s="3">
        <v>9.3710379883819908</v>
      </c>
      <c r="C8" s="3">
        <v>43.356599586046002</v>
      </c>
      <c r="D8" s="3">
        <v>71.456671430353495</v>
      </c>
      <c r="E8" s="3">
        <v>104.241679776555</v>
      </c>
      <c r="F8" s="3">
        <v>115.049549335959</v>
      </c>
      <c r="G8" s="3">
        <v>132.12155530052101</v>
      </c>
      <c r="H8" s="3">
        <f t="shared" si="0"/>
        <v>41.394769668260494</v>
      </c>
      <c r="I8" s="3">
        <f t="shared" si="1"/>
        <v>43.356599586046002</v>
      </c>
      <c r="J8" s="3">
        <v>79.27</v>
      </c>
      <c r="K8" s="3">
        <v>87.85</v>
      </c>
    </row>
    <row r="9" spans="1:11" x14ac:dyDescent="0.25">
      <c r="A9" s="2" t="s">
        <v>9</v>
      </c>
      <c r="B9" s="3">
        <v>20.148824556023499</v>
      </c>
      <c r="C9" s="3">
        <v>23.5785610849682</v>
      </c>
      <c r="D9" s="3">
        <v>24.940874970474798</v>
      </c>
      <c r="E9" s="3">
        <v>24.746724727936101</v>
      </c>
      <c r="F9" s="3">
        <v>25.0587833551531</v>
      </c>
      <c r="G9" s="3">
        <v>30.088073268435402</v>
      </c>
      <c r="H9" s="3">
        <f t="shared" si="0"/>
        <v>22.889420203822166</v>
      </c>
      <c r="I9" s="3">
        <f t="shared" si="1"/>
        <v>23.5785610849682</v>
      </c>
      <c r="J9" s="3">
        <v>24.76</v>
      </c>
      <c r="K9" s="3">
        <v>24.84</v>
      </c>
    </row>
    <row r="10" spans="1:11" x14ac:dyDescent="0.25">
      <c r="A10" s="2" t="s">
        <v>10</v>
      </c>
      <c r="B10" s="3">
        <v>5.9163684662659097</v>
      </c>
      <c r="C10" s="3">
        <v>13.1483414662349</v>
      </c>
      <c r="D10" s="3">
        <v>5.4966130440222498</v>
      </c>
      <c r="E10" s="3">
        <v>4.3403349086257803</v>
      </c>
      <c r="F10" s="3">
        <v>4.3605786379266203</v>
      </c>
      <c r="G10" s="3">
        <v>10.2203170713669</v>
      </c>
      <c r="H10" s="3">
        <f t="shared" si="0"/>
        <v>8.1871076588410201</v>
      </c>
      <c r="I10" s="3">
        <f t="shared" si="1"/>
        <v>5.9163684662659097</v>
      </c>
      <c r="J10" s="3">
        <v>7.25</v>
      </c>
      <c r="K10" s="3">
        <v>5.71</v>
      </c>
    </row>
    <row r="11" spans="1:11" x14ac:dyDescent="0.25">
      <c r="A11" s="2" t="s">
        <v>11</v>
      </c>
      <c r="B11" s="3">
        <v>2.8363929800547401</v>
      </c>
      <c r="C11" s="3">
        <v>10.9119179042467</v>
      </c>
      <c r="D11" s="3">
        <v>23.726256779753001</v>
      </c>
      <c r="E11" s="3">
        <v>40.3408428852957</v>
      </c>
      <c r="F11" s="3">
        <v>62.054568891666598</v>
      </c>
      <c r="G11" s="3">
        <v>79.275603618311493</v>
      </c>
      <c r="H11" s="3">
        <f t="shared" si="0"/>
        <v>12.491522554684813</v>
      </c>
      <c r="I11" s="3">
        <f t="shared" si="1"/>
        <v>10.9119179042467</v>
      </c>
      <c r="J11" s="3">
        <v>36.520000000000003</v>
      </c>
      <c r="K11" s="3">
        <v>32.03</v>
      </c>
    </row>
    <row r="12" spans="1:11" x14ac:dyDescent="0.25">
      <c r="A12" s="2" t="s">
        <v>12</v>
      </c>
      <c r="B12" s="3">
        <v>4.5956314225447796</v>
      </c>
      <c r="C12" s="3">
        <v>1.2522729529863099</v>
      </c>
      <c r="D12" s="3">
        <v>3.4072167416722601</v>
      </c>
      <c r="E12" s="3">
        <v>9.6248794675220708</v>
      </c>
      <c r="F12" s="3">
        <v>16.006895984080199</v>
      </c>
      <c r="G12" s="3">
        <v>19.215881261270699</v>
      </c>
      <c r="H12" s="3">
        <f t="shared" si="0"/>
        <v>3.0850403724011168</v>
      </c>
      <c r="I12" s="3">
        <f t="shared" si="1"/>
        <v>3.4072167416722601</v>
      </c>
      <c r="J12" s="3">
        <v>9.02</v>
      </c>
      <c r="K12" s="3">
        <v>7.11</v>
      </c>
    </row>
    <row r="13" spans="1:11" x14ac:dyDescent="0.25">
      <c r="A13" s="2" t="s">
        <v>13</v>
      </c>
      <c r="B13" s="3">
        <v>8.1752565800294992</v>
      </c>
      <c r="C13" s="3">
        <v>27.4759468062385</v>
      </c>
      <c r="D13" s="3">
        <v>39.712278769917802</v>
      </c>
      <c r="E13" s="3">
        <v>59.818598276326398</v>
      </c>
      <c r="F13" s="3">
        <v>75.659167932366202</v>
      </c>
      <c r="G13" s="3">
        <v>87.454525703758407</v>
      </c>
      <c r="H13" s="3">
        <f t="shared" si="0"/>
        <v>25.1211607187286</v>
      </c>
      <c r="I13" s="3">
        <f t="shared" si="1"/>
        <v>27.4759468062385</v>
      </c>
      <c r="J13" s="3">
        <v>49.72</v>
      </c>
      <c r="K13" s="3">
        <v>49.77</v>
      </c>
    </row>
    <row r="14" spans="1:11" x14ac:dyDescent="0.25">
      <c r="A14" s="2" t="s">
        <v>14</v>
      </c>
      <c r="B14" s="3">
        <v>4.0574213597124302</v>
      </c>
      <c r="C14" s="3">
        <v>2.2402839488778699</v>
      </c>
      <c r="D14" s="3">
        <v>3.28357463581855</v>
      </c>
      <c r="E14" s="3">
        <v>11.296011117473199</v>
      </c>
      <c r="F14" s="3">
        <v>23.168051093273</v>
      </c>
      <c r="G14" s="3">
        <v>28.420202464329801</v>
      </c>
      <c r="H14" s="3">
        <f t="shared" si="0"/>
        <v>3.1937599814696167</v>
      </c>
      <c r="I14" s="3">
        <f t="shared" si="1"/>
        <v>3.28357463581855</v>
      </c>
      <c r="J14" s="3">
        <v>12.08</v>
      </c>
      <c r="K14" s="3">
        <v>7.68</v>
      </c>
    </row>
    <row r="15" spans="1:11" x14ac:dyDescent="0.25">
      <c r="A15" s="2" t="s">
        <v>15</v>
      </c>
      <c r="B15" s="3">
        <v>3.5386754024032001</v>
      </c>
      <c r="C15" s="3">
        <v>9.5434978318111696</v>
      </c>
      <c r="D15" s="3">
        <v>18.8713884807323</v>
      </c>
      <c r="E15" s="3">
        <v>38.319361652524201</v>
      </c>
      <c r="F15" s="3">
        <v>53.847059890936301</v>
      </c>
      <c r="G15" s="3">
        <v>59.677141509764297</v>
      </c>
      <c r="H15" s="3">
        <f t="shared" si="0"/>
        <v>10.651187238315556</v>
      </c>
      <c r="I15" s="3">
        <f t="shared" si="1"/>
        <v>9.5434978318111696</v>
      </c>
      <c r="J15" s="3">
        <v>30.63</v>
      </c>
      <c r="K15" s="3">
        <v>28.6</v>
      </c>
    </row>
    <row r="16" spans="1:11" x14ac:dyDescent="0.25">
      <c r="A16" s="2" t="s">
        <v>16</v>
      </c>
      <c r="B16" s="3">
        <v>7.2934305368972996E-2</v>
      </c>
      <c r="C16" s="3">
        <v>5.4670238615655702</v>
      </c>
      <c r="D16" s="3">
        <v>18.953987188593501</v>
      </c>
      <c r="E16" s="3">
        <v>41.3425082002178</v>
      </c>
      <c r="F16" s="3">
        <v>70.015845808173395</v>
      </c>
      <c r="G16" s="3">
        <v>99.868180582816706</v>
      </c>
      <c r="H16" s="3">
        <f t="shared" si="0"/>
        <v>8.1646484518426821</v>
      </c>
      <c r="I16" s="3">
        <f t="shared" si="1"/>
        <v>5.4670238615655702</v>
      </c>
      <c r="J16" s="3">
        <v>39.29</v>
      </c>
      <c r="K16" s="3">
        <v>30.15</v>
      </c>
    </row>
    <row r="17" spans="1:11" x14ac:dyDescent="0.25">
      <c r="A17" s="2" t="s">
        <v>17</v>
      </c>
      <c r="B17" s="3">
        <v>9.2275862633981607</v>
      </c>
      <c r="C17" s="3">
        <v>16.658636206429701</v>
      </c>
      <c r="D17" s="3">
        <v>9.5678954416377806</v>
      </c>
      <c r="E17" s="3">
        <v>7.0602425529137598</v>
      </c>
      <c r="F17" s="3">
        <v>5.3710336317887597</v>
      </c>
      <c r="G17" s="3">
        <v>10.0063209614374</v>
      </c>
      <c r="H17" s="3">
        <f t="shared" si="0"/>
        <v>11.818039303821882</v>
      </c>
      <c r="I17" s="3">
        <f t="shared" si="1"/>
        <v>9.5678954416377806</v>
      </c>
      <c r="J17" s="3">
        <v>9.65</v>
      </c>
      <c r="K17" s="3">
        <v>9.4</v>
      </c>
    </row>
    <row r="18" spans="1:11" x14ac:dyDescent="0.25">
      <c r="A18" s="2" t="s">
        <v>18</v>
      </c>
      <c r="B18" s="3">
        <v>1.60111075458565</v>
      </c>
      <c r="C18" s="3">
        <v>1.7097083832141699E-3</v>
      </c>
      <c r="D18" s="3">
        <v>1.1809454386082501</v>
      </c>
      <c r="E18" s="3">
        <v>1.31606636415539</v>
      </c>
      <c r="F18" s="3">
        <v>4.1010207838971402</v>
      </c>
      <c r="G18" s="3">
        <v>8.6091927777494508</v>
      </c>
      <c r="H18" s="3">
        <f t="shared" si="0"/>
        <v>0.92792196719237141</v>
      </c>
      <c r="I18" s="3">
        <f t="shared" si="1"/>
        <v>1.1809454386082501</v>
      </c>
      <c r="J18" s="3">
        <v>2.8</v>
      </c>
      <c r="K18" s="3">
        <v>1.46</v>
      </c>
    </row>
    <row r="19" spans="1:11" x14ac:dyDescent="0.25">
      <c r="A19" s="2" t="s">
        <v>19</v>
      </c>
      <c r="B19" s="3">
        <v>0.21488732201272601</v>
      </c>
      <c r="C19" s="3">
        <v>1.3291632618423099</v>
      </c>
      <c r="D19" s="3">
        <v>4.4177261840580098</v>
      </c>
      <c r="E19" s="3">
        <v>8.9966817354171198</v>
      </c>
      <c r="F19" s="3">
        <v>14.147042215789901</v>
      </c>
      <c r="G19" s="3">
        <v>20.532159917876999</v>
      </c>
      <c r="H19" s="3">
        <f t="shared" si="0"/>
        <v>1.9872589226376818</v>
      </c>
      <c r="I19" s="3">
        <f t="shared" si="1"/>
        <v>1.3291632618423099</v>
      </c>
      <c r="J19" s="3">
        <v>8.27</v>
      </c>
      <c r="K19" s="3">
        <v>6.71</v>
      </c>
    </row>
    <row r="20" spans="1:11" x14ac:dyDescent="0.25">
      <c r="A20" s="2" t="s">
        <v>20</v>
      </c>
      <c r="B20" s="3">
        <v>0.38378236366289598</v>
      </c>
      <c r="C20" s="3">
        <v>16.7172485398373</v>
      </c>
      <c r="D20" s="3">
        <v>50.760795135224697</v>
      </c>
      <c r="E20" s="3">
        <v>86.385488356628997</v>
      </c>
      <c r="F20" s="3">
        <v>108.96808419659899</v>
      </c>
      <c r="G20" s="3">
        <v>135.79978335843199</v>
      </c>
      <c r="H20" s="3">
        <f t="shared" si="0"/>
        <v>22.620608679574968</v>
      </c>
      <c r="I20" s="3">
        <f t="shared" si="1"/>
        <v>16.7172485398373</v>
      </c>
      <c r="J20" s="3">
        <v>66.5</v>
      </c>
      <c r="K20" s="3">
        <v>68.569999999999993</v>
      </c>
    </row>
    <row r="21" spans="1:11" x14ac:dyDescent="0.25">
      <c r="A21" s="2" t="s">
        <v>21</v>
      </c>
      <c r="B21" s="3">
        <v>12.909559094355499</v>
      </c>
      <c r="C21" s="3">
        <v>31.6061102729455</v>
      </c>
      <c r="D21" s="3">
        <v>49.213929274528901</v>
      </c>
      <c r="E21" s="3">
        <v>60.184976074386398</v>
      </c>
      <c r="F21" s="3">
        <v>80.256884484204704</v>
      </c>
      <c r="G21" s="3">
        <v>100.784776505463</v>
      </c>
      <c r="H21" s="3">
        <f t="shared" si="0"/>
        <v>31.243199547276635</v>
      </c>
      <c r="I21" s="3">
        <f t="shared" si="1"/>
        <v>31.6061102729455</v>
      </c>
      <c r="J21" s="3">
        <v>55.83</v>
      </c>
      <c r="K21" s="3">
        <v>54.7</v>
      </c>
    </row>
    <row r="22" spans="1:11" x14ac:dyDescent="0.25">
      <c r="A22" s="2" t="s">
        <v>22</v>
      </c>
      <c r="B22" s="3">
        <v>8.6423720554512702</v>
      </c>
      <c r="C22" s="3">
        <v>1.0070651313952901</v>
      </c>
      <c r="D22" s="3">
        <v>14.710367508222401</v>
      </c>
      <c r="E22" s="3">
        <v>36.468155401607397</v>
      </c>
      <c r="F22" s="3">
        <v>55.426934445089202</v>
      </c>
      <c r="G22" s="3">
        <v>71.843543269284197</v>
      </c>
      <c r="H22" s="3">
        <f t="shared" si="0"/>
        <v>8.1199348983563198</v>
      </c>
      <c r="I22" s="3">
        <f t="shared" si="1"/>
        <v>8.6423720554512702</v>
      </c>
      <c r="J22" s="3">
        <v>31.35</v>
      </c>
      <c r="K22" s="3">
        <v>25.59</v>
      </c>
    </row>
    <row r="23" spans="1:11" x14ac:dyDescent="0.25">
      <c r="A23" s="2" t="s">
        <v>23</v>
      </c>
      <c r="B23" s="3">
        <v>1.9908870034094599</v>
      </c>
      <c r="C23" s="3">
        <v>3.19145971420093</v>
      </c>
      <c r="D23" s="3">
        <v>6.1352397393490996</v>
      </c>
      <c r="E23" s="3">
        <v>8.2718715254171098</v>
      </c>
      <c r="F23" s="3">
        <v>9.3669145787443604</v>
      </c>
      <c r="G23" s="3">
        <v>16.4952861910153</v>
      </c>
      <c r="H23" s="3">
        <f t="shared" si="0"/>
        <v>3.7725288189864963</v>
      </c>
      <c r="I23" s="3">
        <f t="shared" si="1"/>
        <v>3.19145971420093</v>
      </c>
      <c r="J23" s="3">
        <v>7.58</v>
      </c>
      <c r="K23" s="3">
        <v>7.2</v>
      </c>
    </row>
    <row r="24" spans="1:11" x14ac:dyDescent="0.25">
      <c r="A24" s="2" t="s">
        <v>24</v>
      </c>
      <c r="B24" s="3">
        <v>13.4172081583989</v>
      </c>
      <c r="C24" s="3">
        <v>1.6231430783457901</v>
      </c>
      <c r="D24" s="3">
        <v>47.2852481064158</v>
      </c>
      <c r="E24" s="3">
        <v>102.332200418399</v>
      </c>
      <c r="F24" s="3">
        <v>134.33812800777</v>
      </c>
      <c r="G24" s="3">
        <v>198.41389550437901</v>
      </c>
      <c r="H24" s="3">
        <f t="shared" si="0"/>
        <v>20.775199781053498</v>
      </c>
      <c r="I24" s="3">
        <f t="shared" si="1"/>
        <v>13.4172081583989</v>
      </c>
      <c r="J24" s="3">
        <v>82.9</v>
      </c>
      <c r="K24" s="3">
        <v>74.81</v>
      </c>
    </row>
    <row r="25" spans="1:11" x14ac:dyDescent="0.25">
      <c r="A25" s="2" t="s">
        <v>25</v>
      </c>
      <c r="B25" s="3">
        <v>13.877367673191401</v>
      </c>
      <c r="C25" s="3">
        <v>24.756670499865599</v>
      </c>
      <c r="D25" s="3">
        <v>60.100372011872203</v>
      </c>
      <c r="E25" s="3">
        <v>101.454422939118</v>
      </c>
      <c r="F25" s="3">
        <v>123.63135431179199</v>
      </c>
      <c r="G25" s="3">
        <v>156.76774839808499</v>
      </c>
      <c r="H25" s="3">
        <f t="shared" si="0"/>
        <v>32.911470061643065</v>
      </c>
      <c r="I25" s="3">
        <f t="shared" si="1"/>
        <v>24.756670499865599</v>
      </c>
      <c r="J25" s="3">
        <v>80.099999999999994</v>
      </c>
      <c r="K25" s="3">
        <v>80.78</v>
      </c>
    </row>
    <row r="26" spans="1:11" x14ac:dyDescent="0.25">
      <c r="A26" s="2" t="s">
        <v>26</v>
      </c>
      <c r="B26" s="3">
        <v>1.31053589751264</v>
      </c>
      <c r="C26" s="3">
        <v>13.2711101156872</v>
      </c>
      <c r="D26" s="3">
        <v>22.793790154478401</v>
      </c>
      <c r="E26" s="3">
        <v>22.037071584673999</v>
      </c>
      <c r="F26" s="3">
        <v>27.806545333509799</v>
      </c>
      <c r="G26" s="3">
        <v>19.430505143673798</v>
      </c>
      <c r="H26" s="3">
        <f t="shared" si="0"/>
        <v>12.458478722559414</v>
      </c>
      <c r="I26" s="3">
        <f t="shared" si="1"/>
        <v>13.2711101156872</v>
      </c>
      <c r="J26" s="3">
        <v>17.77</v>
      </c>
      <c r="K26" s="3">
        <v>20.73</v>
      </c>
    </row>
    <row r="27" spans="1:11" x14ac:dyDescent="0.25">
      <c r="A27" s="2" t="s">
        <v>27</v>
      </c>
      <c r="B27" s="3">
        <v>13.493858010221199</v>
      </c>
      <c r="C27" s="3">
        <v>34.537919629299402</v>
      </c>
      <c r="D27" s="3">
        <v>49.280285358975803</v>
      </c>
      <c r="E27" s="3">
        <v>63.020511481989701</v>
      </c>
      <c r="F27" s="3">
        <v>76.844056115475396</v>
      </c>
      <c r="G27" s="3">
        <v>75.074510220771799</v>
      </c>
      <c r="H27" s="3">
        <f t="shared" si="0"/>
        <v>32.437354332832136</v>
      </c>
      <c r="I27" s="3">
        <f t="shared" si="1"/>
        <v>34.537919629299402</v>
      </c>
      <c r="J27" s="3">
        <v>52.04</v>
      </c>
      <c r="K27" s="3">
        <v>56.15</v>
      </c>
    </row>
    <row r="28" spans="1:11" x14ac:dyDescent="0.25">
      <c r="A28" s="2" t="s">
        <v>28</v>
      </c>
      <c r="B28" s="3">
        <v>1.4836389840270301</v>
      </c>
      <c r="C28" s="3">
        <v>3.01880564308625</v>
      </c>
      <c r="D28" s="3">
        <v>8.8747075329715006</v>
      </c>
      <c r="E28" s="3">
        <v>30.8204043428847</v>
      </c>
      <c r="F28" s="3">
        <v>54.824725187669202</v>
      </c>
      <c r="G28" s="3">
        <v>78.456626367886102</v>
      </c>
      <c r="H28" s="3">
        <f t="shared" si="0"/>
        <v>4.4590507200282596</v>
      </c>
      <c r="I28" s="3">
        <f t="shared" si="1"/>
        <v>3.01880564308625</v>
      </c>
      <c r="J28" s="3">
        <v>29.58</v>
      </c>
      <c r="K28" s="3">
        <v>19.850000000000001</v>
      </c>
    </row>
    <row r="29" spans="1:11" x14ac:dyDescent="0.25">
      <c r="A29" s="2" t="s">
        <v>29</v>
      </c>
      <c r="B29" s="3">
        <v>3.9180100340591602</v>
      </c>
      <c r="C29" s="3">
        <v>4.7104869424743496</v>
      </c>
      <c r="D29" s="3">
        <v>0.36299776552247998</v>
      </c>
      <c r="E29" s="3">
        <v>6.1330246232857304</v>
      </c>
      <c r="F29" s="3">
        <v>16.5634561494089</v>
      </c>
      <c r="G29" s="3">
        <v>29.579307207720301</v>
      </c>
      <c r="H29" s="3">
        <f t="shared" si="0"/>
        <v>2.9971649140186631</v>
      </c>
      <c r="I29" s="3">
        <f t="shared" si="1"/>
        <v>3.9180100340591602</v>
      </c>
      <c r="J29" s="3">
        <v>10.210000000000001</v>
      </c>
      <c r="K29" s="3">
        <v>5.42</v>
      </c>
    </row>
    <row r="30" spans="1:11" x14ac:dyDescent="0.25">
      <c r="A30" s="2" t="s">
        <v>30</v>
      </c>
      <c r="B30" s="3">
        <v>5.6088474050116099</v>
      </c>
      <c r="C30" s="3">
        <v>7.00741116504412</v>
      </c>
      <c r="D30" s="3">
        <v>21.380469303536199</v>
      </c>
      <c r="E30" s="3">
        <v>29.067177924681801</v>
      </c>
      <c r="F30" s="3">
        <v>34.349977858923097</v>
      </c>
      <c r="G30" s="3">
        <v>44.441565929608799</v>
      </c>
      <c r="H30" s="3">
        <f t="shared" si="0"/>
        <v>11.332242624530643</v>
      </c>
      <c r="I30" s="3">
        <f t="shared" si="1"/>
        <v>7.00741116504412</v>
      </c>
      <c r="J30" s="3">
        <v>23.64</v>
      </c>
      <c r="K30" s="3">
        <v>25.22</v>
      </c>
    </row>
    <row r="31" spans="1:11" x14ac:dyDescent="0.25">
      <c r="A31" s="2" t="s">
        <v>31</v>
      </c>
      <c r="B31" s="3">
        <v>1.1455150029696199</v>
      </c>
      <c r="C31" s="3">
        <v>3.04042083574994</v>
      </c>
      <c r="D31" s="3">
        <v>1.4582998253202299</v>
      </c>
      <c r="E31" s="3">
        <v>2.9802673785523002</v>
      </c>
      <c r="F31" s="3">
        <v>6.6233444516694799</v>
      </c>
      <c r="G31" s="3">
        <v>11.5520715447038</v>
      </c>
      <c r="H31" s="3">
        <f t="shared" si="0"/>
        <v>1.8814118880132635</v>
      </c>
      <c r="I31" s="3">
        <f t="shared" si="1"/>
        <v>1.4582998253202299</v>
      </c>
      <c r="J31" s="3">
        <v>4.47</v>
      </c>
      <c r="K31" s="3">
        <v>3.01</v>
      </c>
    </row>
    <row r="32" spans="1:11" x14ac:dyDescent="0.25">
      <c r="A32" s="2" t="s">
        <v>32</v>
      </c>
      <c r="B32" s="3">
        <v>1.7840445430845699</v>
      </c>
      <c r="C32" s="3">
        <v>3.25333714883925</v>
      </c>
      <c r="D32" s="3">
        <v>11.8796364596048</v>
      </c>
      <c r="E32" s="3">
        <v>10.300182732821099</v>
      </c>
      <c r="F32" s="3">
        <v>8.6924191582925499</v>
      </c>
      <c r="G32" s="3">
        <v>5.9366563068177998</v>
      </c>
      <c r="H32" s="3">
        <f t="shared" si="0"/>
        <v>5.6390060505095398</v>
      </c>
      <c r="I32" s="3">
        <f t="shared" si="1"/>
        <v>3.25333714883925</v>
      </c>
      <c r="J32" s="3">
        <v>6.97</v>
      </c>
      <c r="K32" s="3">
        <v>7.31</v>
      </c>
    </row>
    <row r="33" spans="1:11" x14ac:dyDescent="0.25">
      <c r="A33" s="2" t="s">
        <v>33</v>
      </c>
      <c r="B33" s="3">
        <v>1.4267375471797701</v>
      </c>
      <c r="C33" s="3">
        <v>2.2290497642344</v>
      </c>
      <c r="D33" s="3">
        <v>2.4632641631239598</v>
      </c>
      <c r="E33" s="3">
        <v>2.7038292356771501</v>
      </c>
      <c r="F33" s="3">
        <v>2.7433685684226101</v>
      </c>
      <c r="G33" s="3">
        <v>2.7905040574120101</v>
      </c>
      <c r="H33" s="3">
        <f t="shared" si="0"/>
        <v>2.0396838248460436</v>
      </c>
      <c r="I33" s="3">
        <f t="shared" si="1"/>
        <v>2.2290497642344</v>
      </c>
      <c r="J33" s="3">
        <v>2.39</v>
      </c>
      <c r="K33" s="3">
        <v>2.58</v>
      </c>
    </row>
    <row r="34" spans="1:11" x14ac:dyDescent="0.25">
      <c r="A34" s="2" t="s">
        <v>34</v>
      </c>
      <c r="B34" s="3">
        <v>5.9135104161380898</v>
      </c>
      <c r="C34" s="3">
        <v>8.4472332025470909</v>
      </c>
      <c r="D34" s="3">
        <v>36.077553537027697</v>
      </c>
      <c r="E34" s="3">
        <v>32.54809053476</v>
      </c>
      <c r="F34" s="3">
        <v>38.281606940508297</v>
      </c>
      <c r="G34" s="3">
        <v>48.542124266742299</v>
      </c>
      <c r="H34" s="3">
        <f t="shared" si="0"/>
        <v>16.812765718570958</v>
      </c>
      <c r="I34" s="3">
        <f t="shared" si="1"/>
        <v>8.4472332025470909</v>
      </c>
      <c r="J34" s="3">
        <v>28.3</v>
      </c>
      <c r="K34" s="3">
        <v>34.31</v>
      </c>
    </row>
    <row r="35" spans="1:11" x14ac:dyDescent="0.25">
      <c r="A35" s="2" t="s">
        <v>35</v>
      </c>
      <c r="B35" s="3">
        <v>5.8820147941274499E-2</v>
      </c>
      <c r="C35" s="3">
        <v>7.1604533933029098</v>
      </c>
      <c r="D35" s="3">
        <v>2.1568693846336102</v>
      </c>
      <c r="E35" s="3">
        <v>12.2855374309692</v>
      </c>
      <c r="F35" s="3">
        <v>11.478961932611501</v>
      </c>
      <c r="G35" s="3">
        <v>12.3991444798485</v>
      </c>
      <c r="H35" s="3">
        <f t="shared" si="0"/>
        <v>3.1253809752925981</v>
      </c>
      <c r="I35" s="3">
        <f t="shared" si="1"/>
        <v>2.1568693846336102</v>
      </c>
      <c r="J35" s="3">
        <v>7.59</v>
      </c>
      <c r="K35" s="3">
        <v>9.32</v>
      </c>
    </row>
    <row r="36" spans="1:11" x14ac:dyDescent="0.25">
      <c r="A36" s="2" t="s">
        <v>36</v>
      </c>
      <c r="B36" s="3">
        <v>7.90793305722831</v>
      </c>
      <c r="C36" s="3">
        <v>19.527667605297001</v>
      </c>
      <c r="D36" s="3">
        <v>52.258396972075701</v>
      </c>
      <c r="E36" s="3">
        <v>79.717043072637907</v>
      </c>
      <c r="F36" s="3">
        <v>85.087064619298005</v>
      </c>
      <c r="G36" s="3">
        <v>113.44776038747899</v>
      </c>
      <c r="H36" s="3">
        <f t="shared" si="0"/>
        <v>26.564665878200334</v>
      </c>
      <c r="I36" s="3">
        <f t="shared" si="1"/>
        <v>19.527667605297001</v>
      </c>
      <c r="J36" s="3">
        <v>59.66</v>
      </c>
      <c r="K36" s="3">
        <v>65.989999999999995</v>
      </c>
    </row>
    <row r="37" spans="1:11" x14ac:dyDescent="0.25">
      <c r="A37" s="2" t="s">
        <v>37</v>
      </c>
      <c r="B37" s="3">
        <v>1.82851624071296</v>
      </c>
      <c r="C37" s="3">
        <v>9.7029995308780898E-2</v>
      </c>
      <c r="D37" s="3">
        <v>4.3579228451982202</v>
      </c>
      <c r="E37" s="3">
        <v>17.701403349614601</v>
      </c>
      <c r="F37" s="3">
        <v>22.517980733211498</v>
      </c>
      <c r="G37" s="3">
        <v>34.509333810669702</v>
      </c>
      <c r="H37" s="3">
        <f t="shared" si="0"/>
        <v>2.0944896937399871</v>
      </c>
      <c r="I37" s="3">
        <f t="shared" si="1"/>
        <v>1.82851624071296</v>
      </c>
      <c r="J37" s="3">
        <v>13.5</v>
      </c>
      <c r="K37" s="3">
        <v>11.03</v>
      </c>
    </row>
    <row r="38" spans="1:11" x14ac:dyDescent="0.25">
      <c r="A38" s="2" t="s">
        <v>38</v>
      </c>
      <c r="B38" s="3">
        <v>5.1444401585961703</v>
      </c>
      <c r="C38" s="3">
        <v>8.2717539655267007</v>
      </c>
      <c r="D38" s="3">
        <v>3.4988537760454599</v>
      </c>
      <c r="E38" s="3">
        <v>11.289707135588801</v>
      </c>
      <c r="F38" s="3">
        <v>22.596573285930099</v>
      </c>
      <c r="G38" s="3">
        <v>34.1319884560289</v>
      </c>
      <c r="H38" s="3">
        <f t="shared" si="0"/>
        <v>5.6383493000561105</v>
      </c>
      <c r="I38" s="3">
        <f t="shared" si="1"/>
        <v>5.1444401585961703</v>
      </c>
      <c r="J38" s="3">
        <v>14.16</v>
      </c>
      <c r="K38" s="3">
        <v>9.7799999999999994</v>
      </c>
    </row>
    <row r="39" spans="1:11" x14ac:dyDescent="0.25">
      <c r="A39" s="2" t="s">
        <v>39</v>
      </c>
      <c r="B39" s="3">
        <v>6.3635673117830098</v>
      </c>
      <c r="C39" s="3">
        <v>4.9246868594454298</v>
      </c>
      <c r="D39" s="3">
        <v>15.1632058347091</v>
      </c>
      <c r="E39" s="3">
        <v>29.662740919194501</v>
      </c>
      <c r="F39" s="3">
        <v>38.2922261315735</v>
      </c>
      <c r="G39" s="3">
        <v>67.265675802529998</v>
      </c>
      <c r="H39" s="3">
        <f t="shared" si="0"/>
        <v>8.8171533353125131</v>
      </c>
      <c r="I39" s="3">
        <f t="shared" si="1"/>
        <v>6.3635673117830098</v>
      </c>
      <c r="J39" s="3">
        <v>26.95</v>
      </c>
      <c r="K39" s="3">
        <v>22.41</v>
      </c>
    </row>
    <row r="40" spans="1:11" x14ac:dyDescent="0.25">
      <c r="A40" s="2" t="s">
        <v>40</v>
      </c>
      <c r="B40" s="3">
        <v>13.0500701085811</v>
      </c>
      <c r="C40" s="3">
        <v>14.3854061564594</v>
      </c>
      <c r="D40" s="3">
        <v>19.007732478900198</v>
      </c>
      <c r="E40" s="3">
        <v>22.8979208228088</v>
      </c>
      <c r="F40" s="3">
        <v>17.514390755637901</v>
      </c>
      <c r="G40" s="3">
        <v>14.144831132700199</v>
      </c>
      <c r="H40" s="3">
        <f t="shared" si="0"/>
        <v>15.481069581313568</v>
      </c>
      <c r="I40" s="3">
        <f t="shared" si="1"/>
        <v>14.3854061564594</v>
      </c>
      <c r="J40" s="3">
        <v>16.829999999999998</v>
      </c>
      <c r="K40" s="3">
        <v>15.95</v>
      </c>
    </row>
    <row r="41" spans="1:11" x14ac:dyDescent="0.25">
      <c r="A41" s="2" t="s">
        <v>41</v>
      </c>
      <c r="B41" s="3">
        <v>1.1946913381358</v>
      </c>
      <c r="C41" s="3">
        <v>1.46541872868977</v>
      </c>
      <c r="D41" s="3">
        <v>2.7891725339562901</v>
      </c>
      <c r="E41" s="3">
        <v>5.6067012683897897</v>
      </c>
      <c r="F41" s="3">
        <v>13.643561200215901</v>
      </c>
      <c r="G41" s="3">
        <v>29.418787219748499</v>
      </c>
      <c r="H41" s="3">
        <f t="shared" si="0"/>
        <v>1.8164275335939533</v>
      </c>
      <c r="I41" s="3">
        <f t="shared" si="1"/>
        <v>1.46541872868977</v>
      </c>
      <c r="J41" s="3">
        <v>9.02</v>
      </c>
      <c r="K41" s="3">
        <v>4.2</v>
      </c>
    </row>
    <row r="42" spans="1:11" x14ac:dyDescent="0.25">
      <c r="A42" s="2" t="s">
        <v>42</v>
      </c>
      <c r="B42" s="3">
        <v>1.8996346176221801</v>
      </c>
      <c r="C42" s="3">
        <v>4.7881727656744397</v>
      </c>
      <c r="D42" s="3">
        <v>12.241577326278801</v>
      </c>
      <c r="E42" s="3">
        <v>15.4996042208859</v>
      </c>
      <c r="F42" s="3">
        <v>6.0469818030684497</v>
      </c>
      <c r="G42" s="3">
        <v>0.24024558606077101</v>
      </c>
      <c r="H42" s="3">
        <f t="shared" si="0"/>
        <v>6.3097949031918068</v>
      </c>
      <c r="I42" s="3">
        <f t="shared" si="1"/>
        <v>4.7881727656744397</v>
      </c>
      <c r="J42" s="3">
        <v>6.79</v>
      </c>
      <c r="K42" s="3">
        <v>5.42</v>
      </c>
    </row>
    <row r="43" spans="1:11" x14ac:dyDescent="0.25">
      <c r="A43" s="2" t="s">
        <v>43</v>
      </c>
      <c r="B43" s="3">
        <v>0.29141420224922598</v>
      </c>
      <c r="C43" s="3">
        <v>3.59895806907141</v>
      </c>
      <c r="D43" s="3">
        <v>3.5082285168256799</v>
      </c>
      <c r="E43" s="3">
        <v>7.2748450667656703</v>
      </c>
      <c r="F43" s="3">
        <v>11.7460878468613</v>
      </c>
      <c r="G43" s="3">
        <v>16.9333126034314</v>
      </c>
      <c r="H43" s="3">
        <f t="shared" si="0"/>
        <v>2.4662002627154389</v>
      </c>
      <c r="I43" s="3">
        <f t="shared" si="1"/>
        <v>3.5082285168256799</v>
      </c>
      <c r="J43" s="3">
        <v>7.23</v>
      </c>
      <c r="K43" s="3">
        <v>5.44</v>
      </c>
    </row>
    <row r="44" spans="1:11" x14ac:dyDescent="0.25">
      <c r="A44" s="2" t="s">
        <v>44</v>
      </c>
      <c r="B44" s="3">
        <v>2.3481715484863002</v>
      </c>
      <c r="C44" s="3">
        <v>3.43601079108771</v>
      </c>
      <c r="D44" s="3">
        <v>7.1339869846794404</v>
      </c>
      <c r="E44" s="3">
        <v>5.1818220258068104</v>
      </c>
      <c r="F44" s="3">
        <v>3.6024132013006498</v>
      </c>
      <c r="G44" s="3">
        <v>3.1018031442834402</v>
      </c>
      <c r="H44" s="3">
        <f t="shared" si="0"/>
        <v>4.3060564414178168</v>
      </c>
      <c r="I44" s="3">
        <f t="shared" si="1"/>
        <v>3.43601079108771</v>
      </c>
      <c r="J44" s="3">
        <v>4.13</v>
      </c>
      <c r="K44" s="3">
        <v>3.52</v>
      </c>
    </row>
    <row r="45" spans="1:11" ht="30" x14ac:dyDescent="0.25">
      <c r="G45" s="3" t="s">
        <v>49</v>
      </c>
      <c r="H45" s="3">
        <f>AVERAGE(H2:H44)</f>
        <v>10.865957689497725</v>
      </c>
      <c r="I45" s="3">
        <f>AVERAGE(I2:I44)</f>
        <v>9.6180105229439654</v>
      </c>
      <c r="J45" s="3">
        <f>AVERAGE(J2:J44)</f>
        <v>24.128139534883726</v>
      </c>
      <c r="K45" s="3">
        <f>AVERAGE(K2:K44)</f>
        <v>23.02627906976744</v>
      </c>
    </row>
    <row r="46" spans="1:11" ht="30" x14ac:dyDescent="0.25">
      <c r="G46" s="3" t="s">
        <v>50</v>
      </c>
      <c r="H46" s="3">
        <f>MEDIAN(H2:H44)</f>
        <v>7.5530347604101538</v>
      </c>
      <c r="I46" s="3">
        <f t="shared" ref="I46:K46" si="2">MEDIAN(I2:I44)</f>
        <v>5.9163684662659097</v>
      </c>
      <c r="J46" s="3">
        <f t="shared" si="2"/>
        <v>14.16</v>
      </c>
      <c r="K46" s="3">
        <f t="shared" si="2"/>
        <v>11.03</v>
      </c>
    </row>
    <row r="47" spans="1:11" x14ac:dyDescent="0.25">
      <c r="G47" s="3" t="s">
        <v>51</v>
      </c>
      <c r="H47" s="3">
        <f>MAX(H2:H44)</f>
        <v>41.394769668260494</v>
      </c>
      <c r="I47" s="3">
        <f>MAX(I2:I44)</f>
        <v>43.356599586046002</v>
      </c>
      <c r="J47" s="3">
        <f>MAX(J2:J44)</f>
        <v>82.9</v>
      </c>
      <c r="K47" s="3">
        <f>MAX(K2:K44)</f>
        <v>87.85</v>
      </c>
    </row>
    <row r="48" spans="1:11" x14ac:dyDescent="0.25">
      <c r="G48" s="3" t="s">
        <v>52</v>
      </c>
      <c r="H48" s="3">
        <f>MIN(H2:H44)</f>
        <v>0.92792196719237141</v>
      </c>
      <c r="I48" s="3">
        <f>MIN(I2:I44)</f>
        <v>0.79386655867205003</v>
      </c>
      <c r="J48" s="3">
        <f>MIN(J2:J44)</f>
        <v>2.39</v>
      </c>
      <c r="K48" s="3">
        <f>MIN(K2:K44)</f>
        <v>1.46</v>
      </c>
    </row>
  </sheetData>
  <mergeCells count="1"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5195-6F78-42F1-987B-2DFAE7B153B5}">
  <dimension ref="A1"/>
  <sheetViews>
    <sheetView workbookViewId="0">
      <selection sqref="A1:F4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theco</cp:lastModifiedBy>
  <dcterms:created xsi:type="dcterms:W3CDTF">2021-12-06T10:13:37Z</dcterms:created>
  <dcterms:modified xsi:type="dcterms:W3CDTF">2021-12-06T10:34:39Z</dcterms:modified>
</cp:coreProperties>
</file>