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theco\Desktop\forecast\"/>
    </mc:Choice>
  </mc:AlternateContent>
  <xr:revisionPtr revIDLastSave="0" documentId="13_ncr:1_{57D4EB54-3D66-4774-9447-B0F5E3E7D3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" l="1"/>
  <c r="D47" i="1"/>
  <c r="C47" i="1"/>
  <c r="E46" i="1"/>
  <c r="D46" i="1"/>
  <c r="C46" i="1"/>
  <c r="E45" i="1"/>
  <c r="D45" i="1"/>
  <c r="C45" i="1"/>
</calcChain>
</file>

<file path=xl/sharedStrings.xml><?xml version="1.0" encoding="utf-8"?>
<sst xmlns="http://schemas.openxmlformats.org/spreadsheetml/2006/main" count="94" uniqueCount="94">
  <si>
    <t>Commodity Name</t>
  </si>
  <si>
    <t>Coefficient of determination</t>
  </si>
  <si>
    <t>MAPE mean, %</t>
  </si>
  <si>
    <t>MAPE median, %</t>
  </si>
  <si>
    <t>MAPE list</t>
  </si>
  <si>
    <t>Crude Oil Brent  ($/Brl)</t>
  </si>
  <si>
    <t>[0.46650875098240363, 7.123897917366574, 9.6397984778476, 2.991427846139474, 13.360291367545116, 1.4494703031315554, 1.8562395062216293, 9.672522425276485, 4.0906888445676355, 0.5369350940949922, 5.50243857966602, 10.559775073512323]</t>
  </si>
  <si>
    <t>Forex  ($/€)</t>
  </si>
  <si>
    <t>[0.7790916520139296, 0.8451921832126258, 3.090416594593657, 2.6006925828118086, 0.9152012146005344, 1.3050968014083997, 0.8939374057779257, 0.4071188481653322, 1.3791399656513075, 1.3789813627128014, 0.5770675468030941, 0.48978707348546097]</t>
  </si>
  <si>
    <t>SMP EU (€/MT)</t>
  </si>
  <si>
    <t>[0.3719953193225193, 0.6986160834069999, 2.803678028725443, 0.3058190462095986, 4.548725474380591, 0.8434945720491246, 1.8747536814991588, 1.3370740604370652, 0.4347558739345861, 2.9995803407362955, 3.233861196929836, 2.905397694754014]</t>
  </si>
  <si>
    <t>SMP Oceania ($/MT)</t>
  </si>
  <si>
    <t>[1.006986631620481, 1.180739993194658, 5.69549828767304, 4.765574888265705, 3.7628234232679683, 2.952303833832828, 0.06309285338114416, 4.232464820048497, 1.7229791562819914, 11.639386345670209, 4.621254364662781, 7.442425175240184]</t>
  </si>
  <si>
    <t>NFDM US ($/Lb)</t>
  </si>
  <si>
    <t>[2.0653708225291747, 0.07405336281093466, 1.0894477803740439, 4.039682471911072, 4.802676046687953, 4.8326250450778145, 2.94471881892623, 4.166065438818841, 0.25308788108485264, 0.6994186990869379, 2.5193870239954936, 0.09695724639503853]</t>
  </si>
  <si>
    <t>Butter EU (€/MT)</t>
  </si>
  <si>
    <t>[1.023870021066901, 0.7673404414050622, 0.42332132060089284, 0.31343028987177146, 7.016184229949109, 7.975343360070787, 0.6293001689132206, 2.5132403347075285, 1.1038699166125616, 4.439063270199079, 5.821143657102154, 0.3176059167666318]</t>
  </si>
  <si>
    <t>Butter Oceania ($/MT)</t>
  </si>
  <si>
    <t>[4.006779805261336, 2.672980239404126, 5.228600931035323, 7.748529001176376, 6.540475064717, 11.720243265620969, 6.456957534311113, 12.250391831727189, 5.54133088691423, 3.4520909371602917, 11.836242479520225, 5.249393118181189]</t>
  </si>
  <si>
    <t>Butter US ($/Lb)</t>
  </si>
  <si>
    <t>[10.225916533479586, 3.1382125676598887, 2.3372248098570787, 1.7156266961246995, 7.948076689845916, 17.29859713491187, 6.31183619454829, 3.9246040829675097, 3.0531206958646213, 6.024814325947784, 0.5974034346226625, 2.948431566196129]</t>
  </si>
  <si>
    <t>Cheese US ($/Lb)</t>
  </si>
  <si>
    <t>[10.431855174302724, 7.8868245010453055, 20.77790515566022, 29.729458673418275, 42.1646336984283, 18.986774266778248, 22.22884855859714, 0.28096245784921947, 15.632823057981108, 2.17677772063152, 11.680413581561764, 1.125295461455891]</t>
  </si>
  <si>
    <t>WMP Oceania ($/MT)</t>
  </si>
  <si>
    <t>[4.789963867679128, 4.585036338507406, 9.5352843838723, 0.919788621219446, 7.226867442080448, 15.36780778992362, 6.948718854745953, 1.4102508970708973, 2.6117148553515483, 0.9716826511047681, 8.511585279335794, 2.63125845297683]</t>
  </si>
  <si>
    <t>WMP EU (€/MT)</t>
  </si>
  <si>
    <t>[1.5183968621232165, 0.33846074218989297, 1.9133193810628342, 0.6534045178346479, 6.622656663048078, 2.8610590849435504, 3.971617958388373, 0.6479713875938163, 0.001910139788789432, 0.19320398259241495, 0.5131842292217642, 2.4693010438409213]</t>
  </si>
  <si>
    <t>AMF Oceania (€/MT)</t>
  </si>
  <si>
    <t>[4.5090010509318, 0.1691798224037193, 2.6161246778811447, 14.466328362408538, 7.176157879566096, 6.2733394314203785, 7.046050935192323, 6.380140793745828, 6.862684225025192, 1.54510089553781, 3.1930600506742866, 2.601556270672074]</t>
  </si>
  <si>
    <t>Whey EU- Food (€/MT)</t>
  </si>
  <si>
    <t>[5.1934640788786055, 1.7507017671386909, 1.7079212975760618, 5.132226105457217, 6.037620447599252, 2.744031684812626, 8.301632584242785, 0.3023615135292453, 1.9024582458514487, 0.852235976928176, 2.720403276644571, 6.420504654519239]</t>
  </si>
  <si>
    <t>Whey EU- Feed (€/MT)</t>
  </si>
  <si>
    <t>[0.011527216733711546, 2.202035553028884, 6.390328507806181, 6.939677271001676, 9.826570046616705, 4.856002733606901, 0.8890341266754611, 2.288851213804098, 0.008643029266156729, 4.673861063665406, 4.003003870616081, 6.246782339167126]</t>
  </si>
  <si>
    <t>Whey US ($/Lb)</t>
  </si>
  <si>
    <t>[7.354333947411347, 4.645422704764039, 5.0448865839736445, 6.610707812239301, 6.0933802111164, 3.802941912038517, 4.650176556730128, 1.163167005016837, 5.315377118497362, 4.525123322032089, 0.21758796795241023, 1.5654184464566814]</t>
  </si>
  <si>
    <t>Classs III US ($/cwt)</t>
  </si>
  <si>
    <t>[11.204201190695768, 8.524553807588168, 18.497938992898856, 32.42653899017991, 39.296589044846506, 15.017740156381306, 23.755950183923574, 3.2478352415336995, 10.948003553109373, 1.8615212162578105, 11.332318488855543, 0.6065197801922149]</t>
  </si>
  <si>
    <t>Lactose US- Food ($/Lb)</t>
  </si>
  <si>
    <t>[4.950589196145261, 10.151358897687203, 5.981571995757892, 0.6039981913057849, 5.261993909215407, 0.9974351941408542, 0.22576979074575812, 3.437457145701872, 1.0689380235928347, 1.6258129807089354, 2.494493280157075, 0.11550521992795082]</t>
  </si>
  <si>
    <t>WPC 34 US ($/Lb)</t>
  </si>
  <si>
    <t>[3.2768495391450747, 1.3515412396670268, 2.7968974555218113, 5.949715837543856, 0.6122664283953089, 2.7624558109261663, 2.8771525249445906, 0.000933179984564237, 0.07399000275885945, 0.45620623241827246, 0.541854730003313, 0.08230360771949026]</t>
  </si>
  <si>
    <t>PET EU (€/MT)</t>
  </si>
  <si>
    <t>[12.058941923255592, 3.2120545652133132, 9.970879947572787, 13.714672526544271, 6.164429047680785, 16.31315943601511, 6.962113573679786, 8.43586402640414, 12.348740843350088, 8.045409532533718, 4.8583789716803745, 4.383187975038246]</t>
  </si>
  <si>
    <t>PET NEA ($/MT)</t>
  </si>
  <si>
    <t>[5.988955608988947, 6.014122714171241, 12.486540422733942, 7.308600741251318, 10.344617993904656, 8.267707017450011, 13.561385962676997, 1.8278337516811354, 3.083928582676905, 5.476563902323621, 8.991781486183633, 0.8465859060889015]</t>
  </si>
  <si>
    <t>HDPE EU (€/MT)</t>
  </si>
  <si>
    <t>[3.0729965647415316, 1.0896428575861297, 2.995786396176471, 6.6577394506260115, 5.73304178958275, 7.668304229938819, 1.0316498014173496, 9.876411818682904, 3.864236526039396, 2.8973791299143037, 1.4380003935522279, 0.5281165381658061]</t>
  </si>
  <si>
    <t>Ethylene EU (€/MT)</t>
  </si>
  <si>
    <t>[0.228586508256285, 0.9739792873454814, 2.9584856048008787, 6.370918601596053, 4.781774200867169, 5.963056304733538, 2.7037665464202303, 0.7192291560080603, 4.34294682946687, 1.9356277978791476, 2.2618779032305367, 2.654584156687032]</t>
  </si>
  <si>
    <t>Styrene EU (€/MT)</t>
  </si>
  <si>
    <t>[2.4883788005125025, 5.131744042208099, 12.942235308811867, 1.918448295422607, 6.6445828320608396, 33.10691188159609, 7.662221570594972, 4.288596988538698, 25.99718192348086, 4.200642243782208, 3.6070297296153733, 27.367873949087613]</t>
  </si>
  <si>
    <t>Styrene US ($/MT)</t>
  </si>
  <si>
    <t>[1.0261156200752137, 14.260106276390061, 4.1687487707691835, 2.426094724875835, 9.156994299091439, 21.6156431197101, 25.57859762756287, 3.5801199759567295, 8.818522895300703, 16.29024017736971, 6.136328100905141, 2.7685965736664784]</t>
  </si>
  <si>
    <t>HDPE NEA ($/MT)</t>
  </si>
  <si>
    <t>[1.0501601931940279, 4.60786284064715, 0.9534635658999964, 3.9454542230131535, 5.3547117472731305, 11.786736224876257, 10.468913076008862, 3.545750485699444, 7.85685298671977, 5.415716262338007, 6.119759561271733, 11.099980534633277]</t>
  </si>
  <si>
    <t>PP SEA ($/MT)</t>
  </si>
  <si>
    <t>[9.486913940328275, 10.250333089463211, 9.604400412215774, 3.6591646842156607, 1.098640150532586, 8.460881185801577, 17.545028454376585, 6.555086717229136, 11.078083821085027, 2.217289305955469, 5.665412152204443, 9.688423840555274]</t>
  </si>
  <si>
    <t>Corn US (USc/Bu)</t>
  </si>
  <si>
    <t>[6.148772846030667, 4.892027383529869, 6.2838915312130785, 15.095640567053687, 2.082367186962587, 1.5944354647266754, 8.508320969180787, 2.675347893507524, 6.975203522887578, 7.933605902360022, 11.722488301688642, 1.1993442673903845]</t>
  </si>
  <si>
    <t>Corn EU (€/MT)</t>
  </si>
  <si>
    <t>[8.632001153727375, 6.837422483276133, 2.0541025490820064, 8.299331529817877, 2.0755307368212272, 2.3672745319453545, 1.2398838134794623, 7.988069135318078, 5.6822828231525415, 1.7054010075805155, 13.654768187805729, 5.880612179207867]</t>
  </si>
  <si>
    <t>Soymeal US ($/Short ton)</t>
  </si>
  <si>
    <t>[19.81980840786087, 3.1838170217321986, 1.0069250844044928, 7.46518473985935, 9.285239857194782, 1.6562288063272752, 2.6036016473244343, 4.24485881213614, 5.060253723149162, 2.5691940393957275, 3.582975735328507, 0.8678037299501737]</t>
  </si>
  <si>
    <t>Sugar WW (USc/LB)</t>
  </si>
  <si>
    <t>[17.814354903845047, 9.394673616466381, 0.06249989510913814, 14.612365977259758, 1.5099295307496925, 1.1359860921322467, 1.6943010804157908, 5.0588553954479325, 1.592649997746171, 8.16866853203861, 0.14797054169817347, 9.539063488105072]</t>
  </si>
  <si>
    <t>Sugar US (USc/LB)</t>
  </si>
  <si>
    <t>[3.490175178964372, 7.596591691131273, 3.950810400593569, 3.8136998894243512, 1.7146871412192601, 3.279862924148607, 2.758301262383222, 4.098543838216688, 9.650039777799394, 2.0803581693352173, 3.175616074294321, 6.30733526588299]</t>
  </si>
  <si>
    <t>Sugar China (CNY/MT)</t>
  </si>
  <si>
    <t>[1.0843896489965765, 3.294046149182718, 0.7939424186035526, 0.14442913831921997, 0.06015139664513712, 0.5427999701128708, 1.194847989883279, 0.8120092743636844, 0.11548598940325336, 0.21129888448132464, 0.03985967243566977, 0.06340941908134558]</t>
  </si>
  <si>
    <t>Crude palm oil EU ($/MT)</t>
  </si>
  <si>
    <t>[1.9555386578734881, 12.616378307566112, 6.535432042094048, 0.13268985671696892, 3.3715248627223096, 1.9122022998103776, 2.9795314967404516, 0.4690425447906381, 20.84045376463105, 23.64904590372229, 4.01050482451687, 1.3739580081782912]</t>
  </si>
  <si>
    <t>Rapeseed oil EU (€/MT)</t>
  </si>
  <si>
    <t>[1.2540830958336566, 12.52129532500856, 5.57045366636263, 5.6385052998762, 11.49801415071345, 3.9253912993216513, 0.3394373876304722, 12.221559838783188, 4.991201518463197, 11.477836540996869, 5.284061913919155, 1.1243444350038803]</t>
  </si>
  <si>
    <t>Sunflower oil EU ($/MT)</t>
  </si>
  <si>
    <t>[10.02560429277187, 13.263352462124828, 1.4498800226723667, 4.796490528312916, 0.7168075573269903, 13.029012111737826, 9.085186159096297, 9.441468297309017, 17.00804687261779, 5.006575407045602, 18.27390532870659, 13.165574589311616]</t>
  </si>
  <si>
    <t>Coconut oil EU ($/MT)</t>
  </si>
  <si>
    <t>[12.363254931378696, 13.65017392318294, 2.419748979343887, 6.787750232582212, 0.24538693149316532, 6.595608814822998, 2.3913358280449875, 7.341825661419761, 5.923454818255084, 4.436990893370421, 1.1575417822174217, 5.315643773863124]</t>
  </si>
  <si>
    <t>Soybean oil EU (€/MT)</t>
  </si>
  <si>
    <t>[0.5651683575480073, 9.201389171934505, 0.503666972242423, 7.108082279887188, 1.9319783150003083, 13.712835392087802, 1.5191798661305556, 1.9347453889301158, 0.6678330903611424, 14.541332988050982, 2.819162419862045, 0.5661683633327111]</t>
  </si>
  <si>
    <t>Soybeans USA (Usc/bu)</t>
  </si>
  <si>
    <t>[9.976944630589454, 7.981691685121839, 0.4811937474078564, 7.287958888445506, 4.88699889797171, 4.398514080202848, 1.5826491569779788, 5.587203168919104, 2.146938571198593, 8.82189393500094, 0.12016696855141216, 13.250994723363469]</t>
  </si>
  <si>
    <t>Cocoa beans UK (GBR/T)</t>
  </si>
  <si>
    <t>[1.7459865209083416, 4.696066579234642, 7.048667458989871, 2.51972121646466, 3.952682255999536, 2.9139062074892, 10.302728173459027, 0.276745937125191, 7.917446199051774, 0.8097268851510315, 5.435355574334863, 4.325424129206189]</t>
  </si>
  <si>
    <t>Almonds US (USD/LB)</t>
  </si>
  <si>
    <t>[9.21427819080083, 3.8817545906853073, 0.5590362641849409, 7.314386032311027, 16.40564249549786, 6.6269779796301815, 0.45903904951543867, 1.7255428607917427, 0.1357749910946282, 2.4257878927229637, 6.014996995286469, 15.404597260689174]</t>
  </si>
  <si>
    <t>Wheat EU (€/MT)</t>
  </si>
  <si>
    <t>[2.935831747793112, 3.8494746630176104, 2.0096320007708677, 7.373502285766659, 2.1785613525385097, 1.8665513299497913, 0.6034800781176081, 2.3739388510009793, 1.1835101941225046, 1.0700480981632814, 9.571664742428593, 6.005777823253253]</t>
  </si>
  <si>
    <t>Sugar WW (€/MT)</t>
  </si>
  <si>
    <t>[16.117533091337584, 4.485213008003003, 0.2712760412311624, 15.501285415315353, 11.16036544047574, 3.123553326516957, 0.5794274284411034, 4.411874857895222, 1.1774170278062273, 7.867633731769254, 2.4563320000352826, 8.999233752064491]</t>
  </si>
  <si>
    <t>Tinplate EU ($/T)</t>
  </si>
  <si>
    <t>[1.249200459275724, 3.648335519367908, 0.6690091752350349, 3.651025898264241, 5.000301735444872, 0.6956440921233659, 3.7048772066376454, 6.4976768419146085, 6.894988533345492, 0.7298340893751681, 4.312244397458604, 7.341667590695124]</t>
  </si>
  <si>
    <t>Среднее:</t>
  </si>
  <si>
    <t>Макс:</t>
  </si>
  <si>
    <t>Мин: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</si>
</sst>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topLeftCell="A22" workbookViewId="0">
      <selection activeCell="B45" sqref="B45:E47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0.8548264826503813</v>
      </c>
      <c r="D2">
        <v>5.6</v>
      </c>
      <c r="E2">
        <v>4.8</v>
      </c>
      <c r="F2" t="s">
        <v>6</v>
      </c>
    </row>
    <row r="3" spans="1:6" x14ac:dyDescent="0.25">
      <c r="A3" s="1">
        <v>1</v>
      </c>
      <c r="B3" t="s">
        <v>7</v>
      </c>
      <c r="C3">
        <v>-0.2390193313456106</v>
      </c>
      <c r="D3">
        <v>1.22</v>
      </c>
      <c r="E3">
        <v>0.9</v>
      </c>
      <c r="F3" t="s">
        <v>8</v>
      </c>
    </row>
    <row r="4" spans="1:6" x14ac:dyDescent="0.25">
      <c r="A4" s="1">
        <v>2</v>
      </c>
      <c r="B4" t="s">
        <v>9</v>
      </c>
      <c r="C4">
        <v>0.87745770368285625</v>
      </c>
      <c r="D4">
        <v>1.86</v>
      </c>
      <c r="E4">
        <v>1.61</v>
      </c>
      <c r="F4" t="s">
        <v>10</v>
      </c>
    </row>
    <row r="5" spans="1:6" x14ac:dyDescent="0.25">
      <c r="A5" s="1">
        <v>3</v>
      </c>
      <c r="B5" t="s">
        <v>11</v>
      </c>
      <c r="C5">
        <v>0.50818597276034172</v>
      </c>
      <c r="D5">
        <v>4.09</v>
      </c>
      <c r="E5">
        <v>4</v>
      </c>
      <c r="F5" t="s">
        <v>12</v>
      </c>
    </row>
    <row r="6" spans="1:6" x14ac:dyDescent="0.25">
      <c r="A6" s="1">
        <v>4</v>
      </c>
      <c r="B6" t="s">
        <v>13</v>
      </c>
      <c r="C6">
        <v>0.81796826920819776</v>
      </c>
      <c r="D6">
        <v>2.2999999999999998</v>
      </c>
      <c r="E6">
        <v>2.29</v>
      </c>
      <c r="F6" t="s">
        <v>14</v>
      </c>
    </row>
    <row r="7" spans="1:6" x14ac:dyDescent="0.25">
      <c r="A7" s="1">
        <v>5</v>
      </c>
      <c r="B7" t="s">
        <v>15</v>
      </c>
      <c r="C7">
        <v>0.79598300646569142</v>
      </c>
      <c r="D7">
        <v>2.7</v>
      </c>
      <c r="E7">
        <v>1.06</v>
      </c>
      <c r="F7" t="s">
        <v>16</v>
      </c>
    </row>
    <row r="8" spans="1:6" x14ac:dyDescent="0.25">
      <c r="A8" s="1">
        <v>6</v>
      </c>
      <c r="B8" t="s">
        <v>17</v>
      </c>
      <c r="C8">
        <v>0.6497900174353306</v>
      </c>
      <c r="D8">
        <v>6.89</v>
      </c>
      <c r="E8">
        <v>6</v>
      </c>
      <c r="F8" t="s">
        <v>18</v>
      </c>
    </row>
    <row r="9" spans="1:6" x14ac:dyDescent="0.25">
      <c r="A9" s="1">
        <v>7</v>
      </c>
      <c r="B9" t="s">
        <v>19</v>
      </c>
      <c r="C9">
        <v>0.48874752780077713</v>
      </c>
      <c r="D9">
        <v>5.46</v>
      </c>
      <c r="E9">
        <v>3.53</v>
      </c>
      <c r="F9" t="s">
        <v>20</v>
      </c>
    </row>
    <row r="10" spans="1:6" x14ac:dyDescent="0.25">
      <c r="A10" s="1">
        <v>8</v>
      </c>
      <c r="B10" t="s">
        <v>21</v>
      </c>
      <c r="C10">
        <v>1.05851903741887E-2</v>
      </c>
      <c r="D10">
        <v>15.26</v>
      </c>
      <c r="E10">
        <v>13.66</v>
      </c>
      <c r="F10" t="s">
        <v>22</v>
      </c>
    </row>
    <row r="11" spans="1:6" x14ac:dyDescent="0.25">
      <c r="A11" s="1">
        <v>9</v>
      </c>
      <c r="B11" t="s">
        <v>23</v>
      </c>
      <c r="C11">
        <v>0.5926934304033169</v>
      </c>
      <c r="D11">
        <v>5.46</v>
      </c>
      <c r="E11">
        <v>4.6900000000000004</v>
      </c>
      <c r="F11" t="s">
        <v>24</v>
      </c>
    </row>
    <row r="12" spans="1:6" x14ac:dyDescent="0.25">
      <c r="A12" s="1">
        <v>10</v>
      </c>
      <c r="B12" t="s">
        <v>25</v>
      </c>
      <c r="C12">
        <v>0.87792956628933094</v>
      </c>
      <c r="D12">
        <v>1.81</v>
      </c>
      <c r="E12">
        <v>1.0900000000000001</v>
      </c>
      <c r="F12" t="s">
        <v>26</v>
      </c>
    </row>
    <row r="13" spans="1:6" x14ac:dyDescent="0.25">
      <c r="A13" s="1">
        <v>11</v>
      </c>
      <c r="B13" t="s">
        <v>27</v>
      </c>
      <c r="C13">
        <v>0.78252886267270449</v>
      </c>
      <c r="D13">
        <v>5.24</v>
      </c>
      <c r="E13">
        <v>5.39</v>
      </c>
      <c r="F13" t="s">
        <v>28</v>
      </c>
    </row>
    <row r="14" spans="1:6" x14ac:dyDescent="0.25">
      <c r="A14" s="1">
        <v>12</v>
      </c>
      <c r="B14" t="s">
        <v>29</v>
      </c>
      <c r="C14">
        <v>0.86085554890852856</v>
      </c>
      <c r="D14">
        <v>3.59</v>
      </c>
      <c r="E14">
        <v>2.73</v>
      </c>
      <c r="F14" t="s">
        <v>30</v>
      </c>
    </row>
    <row r="15" spans="1:6" x14ac:dyDescent="0.25">
      <c r="A15" s="1">
        <v>13</v>
      </c>
      <c r="B15" t="s">
        <v>31</v>
      </c>
      <c r="C15">
        <v>0.83774628972645748</v>
      </c>
      <c r="D15">
        <v>4.03</v>
      </c>
      <c r="E15">
        <v>4.34</v>
      </c>
      <c r="F15" t="s">
        <v>32</v>
      </c>
    </row>
    <row r="16" spans="1:6" x14ac:dyDescent="0.25">
      <c r="A16" s="1">
        <v>14</v>
      </c>
      <c r="B16" t="s">
        <v>33</v>
      </c>
      <c r="C16">
        <v>0.94433613696124252</v>
      </c>
      <c r="D16">
        <v>4.25</v>
      </c>
      <c r="E16">
        <v>4.6500000000000004</v>
      </c>
      <c r="F16" t="s">
        <v>34</v>
      </c>
    </row>
    <row r="17" spans="1:6" x14ac:dyDescent="0.25">
      <c r="A17" s="1">
        <v>15</v>
      </c>
      <c r="B17" t="s">
        <v>35</v>
      </c>
      <c r="C17">
        <v>-0.25876796413316111</v>
      </c>
      <c r="D17">
        <v>14.73</v>
      </c>
      <c r="E17">
        <v>11.27</v>
      </c>
      <c r="F17" t="s">
        <v>36</v>
      </c>
    </row>
    <row r="18" spans="1:6" x14ac:dyDescent="0.25">
      <c r="A18" s="1">
        <v>16</v>
      </c>
      <c r="B18" t="s">
        <v>37</v>
      </c>
      <c r="C18">
        <v>0.33389405316625992</v>
      </c>
      <c r="D18">
        <v>3.08</v>
      </c>
      <c r="E18">
        <v>2.06</v>
      </c>
      <c r="F18" t="s">
        <v>38</v>
      </c>
    </row>
    <row r="19" spans="1:6" x14ac:dyDescent="0.25">
      <c r="A19" s="1">
        <v>17</v>
      </c>
      <c r="B19" t="s">
        <v>39</v>
      </c>
      <c r="C19">
        <v>0.94295813295975817</v>
      </c>
      <c r="D19">
        <v>1.73</v>
      </c>
      <c r="E19">
        <v>0.98</v>
      </c>
      <c r="F19" t="s">
        <v>40</v>
      </c>
    </row>
    <row r="20" spans="1:6" x14ac:dyDescent="0.25">
      <c r="A20" s="1">
        <v>18</v>
      </c>
      <c r="B20" t="s">
        <v>41</v>
      </c>
      <c r="C20">
        <v>0.77461005533482419</v>
      </c>
      <c r="D20">
        <v>8.8699999999999992</v>
      </c>
      <c r="E20">
        <v>8.24</v>
      </c>
      <c r="F20" t="s">
        <v>42</v>
      </c>
    </row>
    <row r="21" spans="1:6" x14ac:dyDescent="0.25">
      <c r="A21" s="1">
        <v>19</v>
      </c>
      <c r="B21" t="s">
        <v>43</v>
      </c>
      <c r="C21">
        <v>0.69957252261483838</v>
      </c>
      <c r="D21">
        <v>7.02</v>
      </c>
      <c r="E21">
        <v>6.66</v>
      </c>
      <c r="F21" t="s">
        <v>44</v>
      </c>
    </row>
    <row r="22" spans="1:6" x14ac:dyDescent="0.25">
      <c r="A22" s="1">
        <v>20</v>
      </c>
      <c r="B22" t="s">
        <v>45</v>
      </c>
      <c r="C22">
        <v>0.91662767899881048</v>
      </c>
      <c r="D22">
        <v>3.9</v>
      </c>
      <c r="E22">
        <v>3.03</v>
      </c>
      <c r="F22" t="s">
        <v>46</v>
      </c>
    </row>
    <row r="23" spans="1:6" x14ac:dyDescent="0.25">
      <c r="A23" s="1">
        <v>21</v>
      </c>
      <c r="B23" t="s">
        <v>47</v>
      </c>
      <c r="C23">
        <v>0.94158197586321057</v>
      </c>
      <c r="D23">
        <v>2.99</v>
      </c>
      <c r="E23">
        <v>2.68</v>
      </c>
      <c r="F23" t="s">
        <v>48</v>
      </c>
    </row>
    <row r="24" spans="1:6" x14ac:dyDescent="0.25">
      <c r="A24" s="1">
        <v>22</v>
      </c>
      <c r="B24" t="s">
        <v>49</v>
      </c>
      <c r="C24">
        <v>0.65671428488011752</v>
      </c>
      <c r="D24">
        <v>11.28</v>
      </c>
      <c r="E24">
        <v>5.89</v>
      </c>
      <c r="F24" t="s">
        <v>50</v>
      </c>
    </row>
    <row r="25" spans="1:6" x14ac:dyDescent="0.25">
      <c r="A25" s="1">
        <v>23</v>
      </c>
      <c r="B25" t="s">
        <v>51</v>
      </c>
      <c r="C25">
        <v>0.53506057841265187</v>
      </c>
      <c r="D25">
        <v>9.65</v>
      </c>
      <c r="E25">
        <v>7.48</v>
      </c>
      <c r="F25" t="s">
        <v>52</v>
      </c>
    </row>
    <row r="26" spans="1:6" x14ac:dyDescent="0.25">
      <c r="A26" s="1">
        <v>24</v>
      </c>
      <c r="B26" t="s">
        <v>53</v>
      </c>
      <c r="C26">
        <v>0.1194037550990588</v>
      </c>
      <c r="D26">
        <v>6.02</v>
      </c>
      <c r="E26">
        <v>5.39</v>
      </c>
      <c r="F26" t="s">
        <v>54</v>
      </c>
    </row>
    <row r="27" spans="1:6" x14ac:dyDescent="0.25">
      <c r="A27" s="1">
        <v>25</v>
      </c>
      <c r="B27" t="s">
        <v>55</v>
      </c>
      <c r="C27">
        <v>-2.676147274366469E-2</v>
      </c>
      <c r="D27">
        <v>7.94</v>
      </c>
      <c r="E27">
        <v>8.9700000000000006</v>
      </c>
      <c r="F27" t="s">
        <v>56</v>
      </c>
    </row>
    <row r="28" spans="1:6" x14ac:dyDescent="0.25">
      <c r="A28" s="1">
        <v>26</v>
      </c>
      <c r="B28" t="s">
        <v>57</v>
      </c>
      <c r="C28">
        <v>0.80094353014000863</v>
      </c>
      <c r="D28">
        <v>6.26</v>
      </c>
      <c r="E28">
        <v>6.22</v>
      </c>
      <c r="F28" t="s">
        <v>58</v>
      </c>
    </row>
    <row r="29" spans="1:6" x14ac:dyDescent="0.25">
      <c r="A29" s="1">
        <v>27</v>
      </c>
      <c r="B29" t="s">
        <v>59</v>
      </c>
      <c r="C29">
        <v>0.56688493933436124</v>
      </c>
      <c r="D29">
        <v>5.53</v>
      </c>
      <c r="E29">
        <v>5.78</v>
      </c>
      <c r="F29" t="s">
        <v>60</v>
      </c>
    </row>
    <row r="30" spans="1:6" x14ac:dyDescent="0.25">
      <c r="A30" s="1">
        <v>28</v>
      </c>
      <c r="B30" t="s">
        <v>61</v>
      </c>
      <c r="C30">
        <v>0.185967503859372</v>
      </c>
      <c r="D30">
        <v>5.1100000000000003</v>
      </c>
      <c r="E30">
        <v>3.38</v>
      </c>
      <c r="F30" t="s">
        <v>62</v>
      </c>
    </row>
    <row r="31" spans="1:6" x14ac:dyDescent="0.25">
      <c r="A31" s="1">
        <v>29</v>
      </c>
      <c r="B31" t="s">
        <v>63</v>
      </c>
      <c r="C31">
        <v>0.33906071493038659</v>
      </c>
      <c r="D31">
        <v>5.89</v>
      </c>
      <c r="E31">
        <v>3.38</v>
      </c>
      <c r="F31" t="s">
        <v>64</v>
      </c>
    </row>
    <row r="32" spans="1:6" x14ac:dyDescent="0.25">
      <c r="A32" s="1">
        <v>30</v>
      </c>
      <c r="B32" t="s">
        <v>65</v>
      </c>
      <c r="C32">
        <v>0.75080288112311366</v>
      </c>
      <c r="D32">
        <v>4.33</v>
      </c>
      <c r="E32">
        <v>3.65</v>
      </c>
      <c r="F32" t="s">
        <v>66</v>
      </c>
    </row>
    <row r="33" spans="1:6" x14ac:dyDescent="0.25">
      <c r="A33" s="1">
        <v>31</v>
      </c>
      <c r="B33" t="s">
        <v>67</v>
      </c>
      <c r="C33">
        <v>0.39566250676099618</v>
      </c>
      <c r="D33">
        <v>0.7</v>
      </c>
      <c r="E33">
        <v>0.38</v>
      </c>
      <c r="F33" t="s">
        <v>68</v>
      </c>
    </row>
    <row r="34" spans="1:6" x14ac:dyDescent="0.25">
      <c r="A34" s="1">
        <v>32</v>
      </c>
      <c r="B34" t="s">
        <v>69</v>
      </c>
      <c r="C34">
        <v>0.43939908664006</v>
      </c>
      <c r="D34">
        <v>6.65</v>
      </c>
      <c r="E34">
        <v>3.18</v>
      </c>
      <c r="F34" t="s">
        <v>70</v>
      </c>
    </row>
    <row r="35" spans="1:6" x14ac:dyDescent="0.25">
      <c r="A35" s="1">
        <v>33</v>
      </c>
      <c r="B35" t="s">
        <v>71</v>
      </c>
      <c r="C35">
        <v>0.80389947940260598</v>
      </c>
      <c r="D35">
        <v>6.32</v>
      </c>
      <c r="E35">
        <v>5.43</v>
      </c>
      <c r="F35" t="s">
        <v>72</v>
      </c>
    </row>
    <row r="36" spans="1:6" x14ac:dyDescent="0.25">
      <c r="A36" s="1">
        <v>34</v>
      </c>
      <c r="B36" t="s">
        <v>73</v>
      </c>
      <c r="C36">
        <v>0.32916930893989599</v>
      </c>
      <c r="D36">
        <v>9.61</v>
      </c>
      <c r="E36">
        <v>9.73</v>
      </c>
      <c r="F36" t="s">
        <v>74</v>
      </c>
    </row>
    <row r="37" spans="1:6" x14ac:dyDescent="0.25">
      <c r="A37" s="1">
        <v>35</v>
      </c>
      <c r="B37" t="s">
        <v>75</v>
      </c>
      <c r="C37">
        <v>0.63605701884297439</v>
      </c>
      <c r="D37">
        <v>5.72</v>
      </c>
      <c r="E37">
        <v>5.62</v>
      </c>
      <c r="F37" t="s">
        <v>76</v>
      </c>
    </row>
    <row r="38" spans="1:6" x14ac:dyDescent="0.25">
      <c r="A38" s="1">
        <v>36</v>
      </c>
      <c r="B38" t="s">
        <v>77</v>
      </c>
      <c r="C38">
        <v>0.84552658343654741</v>
      </c>
      <c r="D38">
        <v>4.59</v>
      </c>
      <c r="E38">
        <v>1.93</v>
      </c>
      <c r="F38" t="s">
        <v>78</v>
      </c>
    </row>
    <row r="39" spans="1:6" x14ac:dyDescent="0.25">
      <c r="A39" s="1">
        <v>37</v>
      </c>
      <c r="B39" t="s">
        <v>79</v>
      </c>
      <c r="C39">
        <v>0.66623906583837589</v>
      </c>
      <c r="D39">
        <v>5.54</v>
      </c>
      <c r="E39">
        <v>5.24</v>
      </c>
      <c r="F39" t="s">
        <v>80</v>
      </c>
    </row>
    <row r="40" spans="1:6" x14ac:dyDescent="0.25">
      <c r="A40" s="1">
        <v>38</v>
      </c>
      <c r="B40" t="s">
        <v>81</v>
      </c>
      <c r="C40">
        <v>-0.49899802875541971</v>
      </c>
      <c r="D40">
        <v>4.33</v>
      </c>
      <c r="E40">
        <v>4.1399999999999997</v>
      </c>
      <c r="F40" t="s">
        <v>82</v>
      </c>
    </row>
    <row r="41" spans="1:6" x14ac:dyDescent="0.25">
      <c r="A41" s="1">
        <v>39</v>
      </c>
      <c r="B41" t="s">
        <v>83</v>
      </c>
      <c r="C41">
        <v>0.2305485219599761</v>
      </c>
      <c r="D41">
        <v>5.85</v>
      </c>
      <c r="E41">
        <v>4.95</v>
      </c>
      <c r="F41" t="s">
        <v>84</v>
      </c>
    </row>
    <row r="42" spans="1:6" x14ac:dyDescent="0.25">
      <c r="A42" s="1">
        <v>40</v>
      </c>
      <c r="B42" t="s">
        <v>85</v>
      </c>
      <c r="C42">
        <v>0.33534465991659079</v>
      </c>
      <c r="D42">
        <v>3.42</v>
      </c>
      <c r="E42">
        <v>2.2799999999999998</v>
      </c>
      <c r="F42" t="s">
        <v>86</v>
      </c>
    </row>
    <row r="43" spans="1:6" x14ac:dyDescent="0.25">
      <c r="A43" s="1">
        <v>41</v>
      </c>
      <c r="B43" t="s">
        <v>87</v>
      </c>
      <c r="C43">
        <v>0.37510108851812762</v>
      </c>
      <c r="D43">
        <v>6.35</v>
      </c>
      <c r="E43">
        <v>4.45</v>
      </c>
      <c r="F43" t="s">
        <v>88</v>
      </c>
    </row>
    <row r="44" spans="1:6" x14ac:dyDescent="0.25">
      <c r="A44" s="1">
        <v>42</v>
      </c>
      <c r="B44" t="s">
        <v>89</v>
      </c>
      <c r="C44">
        <v>0.94539981745091983</v>
      </c>
      <c r="D44">
        <v>3.7</v>
      </c>
      <c r="E44">
        <v>3.68</v>
      </c>
      <c r="F44" t="s">
        <v>90</v>
      </c>
    </row>
    <row r="45" spans="1:6" x14ac:dyDescent="0.25">
      <c r="B45" t="s">
        <v>91</v>
      </c>
      <c r="C45">
        <f>AVERAGE(C2:C44)</f>
        <v>0.54517481285547276</v>
      </c>
      <c r="D45">
        <f t="shared" ref="D45:E45" si="0">AVERAGE(D2:D44)</f>
        <v>5.5086046511627904</v>
      </c>
      <c r="E45">
        <f t="shared" si="0"/>
        <v>4.5769767441860463</v>
      </c>
    </row>
    <row r="46" spans="1:6" x14ac:dyDescent="0.25">
      <c r="B46" t="s">
        <v>92</v>
      </c>
      <c r="C46">
        <f>MAX(C2:C44)</f>
        <v>0.94539981745091983</v>
      </c>
      <c r="D46">
        <f>MAX(D2:D44)</f>
        <v>15.26</v>
      </c>
      <c r="E46">
        <f>MAX(E2:E44)</f>
        <v>13.66</v>
      </c>
    </row>
    <row r="47" spans="1:6" x14ac:dyDescent="0.25">
      <c r="B47" t="s">
        <v>93</v>
      </c>
      <c r="C47">
        <f>MIN(C2:C44)</f>
        <v>-0.49899802875541971</v>
      </c>
      <c r="D47">
        <f t="shared" ref="D47:E47" si="1">MIN(D2:D44)</f>
        <v>0.7</v>
      </c>
      <c r="E47">
        <f t="shared" si="1"/>
        <v>0.38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theco</cp:lastModifiedBy>
  <dcterms:created xsi:type="dcterms:W3CDTF">2021-12-04T12:41:09Z</dcterms:created>
  <dcterms:modified xsi:type="dcterms:W3CDTF">2021-12-04T12:47:42Z</dcterms:modified>
</cp:coreProperties>
</file>