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eco\Desktop\forecast\"/>
    </mc:Choice>
  </mc:AlternateContent>
  <xr:revisionPtr revIDLastSave="0" documentId="13_ncr:1_{5FCC05F1-383E-428C-88DE-791A73CE69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C47" i="1"/>
  <c r="E46" i="1"/>
  <c r="D46" i="1"/>
  <c r="C46" i="1"/>
  <c r="E45" i="1"/>
  <c r="D45" i="1"/>
  <c r="C45" i="1"/>
</calcChain>
</file>

<file path=xl/sharedStrings.xml><?xml version="1.0" encoding="utf-8"?>
<sst xmlns="http://schemas.openxmlformats.org/spreadsheetml/2006/main" count="94" uniqueCount="94">
  <si>
    <t>Commodity Name</t>
  </si>
  <si>
    <t>Coefficient of determination</t>
  </si>
  <si>
    <t>MAPE mean, %</t>
  </si>
  <si>
    <t>MAPE median, %</t>
  </si>
  <si>
    <t>MAPE list</t>
  </si>
  <si>
    <t>Crude Oil Brent  ($/Brl)</t>
  </si>
  <si>
    <t>[0.46650875098240363, 6.106495680894048, 10.199890316206723, 3.3919554666996032, 13.130567049491972, 1.9872323625405444, 0.21014508170931256, 6.528746002534088, 8.901286402069262, 6.538659131751963, 3.084967110577054, 10.367647506980237]</t>
  </si>
  <si>
    <t>Forex  ($/€)</t>
  </si>
  <si>
    <t>[0.7790916520139296, 0.6899603326990144, 3.12761616935471, 2.445922058030491, 0.8886809140462113, 1.279918741003656, 0.9001014257131281, 0.4466556826370134, 1.4582172200423626, 1.4033583617520293, 0.5764352903405245, 0.45875699462100433]</t>
  </si>
  <si>
    <t>SMP EU (€/MT)</t>
  </si>
  <si>
    <t>[0.3719953193225193, 0.6577104013936029, 2.9589111972221334, 0.7966025345884373, 4.779296807131118, 1.6880875596604574, 2.077208063885822, 2.8804018707737735, 1.775941538200624, 0.711414510257521, 5.230283144849766, 4.45458135186259]</t>
  </si>
  <si>
    <t>SMP Oceania ($/MT)</t>
  </si>
  <si>
    <t>[1.006986631620481, 1.1898887820844746, 5.413826608430212, 7.6851774632720655, 4.773802949731779, 1.9748925980497207, 1.052787075207643, 3.4236081453144447, 1.208184491836787, 11.737702659992323, 4.9137475989464825, 9.047009630592333]</t>
  </si>
  <si>
    <t>NFDM US ($/Lb)</t>
  </si>
  <si>
    <t>[2.0653708225291747, 1.2322221594693712, 3.4200888544491916, 3.9798296831848314, 3.9582264696021308, 4.83301431316554, 4.707315533980479, 5.153423190520566, 1.4390506464435453, 0.038115624123764735, 2.731355173882088, 0.9961393692804602]</t>
  </si>
  <si>
    <t>Butter EU (€/MT)</t>
  </si>
  <si>
    <t>[1.023870021066901, 1.267948053584754, 0.42011606753651143, 0.42236432856373807, 5.701145377235761, 8.829138581006223, 0.8842206797183765, 3.0262507399102168, 2.8011769524969443, 4.907771307400619, 5.046067242361099, 1.4266728150487964]</t>
  </si>
  <si>
    <t>Butter Oceania ($/MT)</t>
  </si>
  <si>
    <t>[4.006779805261336, 2.2789989472212095, 4.1184248818417455, 8.794091104308627, 6.318207835700143, 11.116932096401102, 7.7044785949841375, 20.919577854278636, 4.514959968302496, 3.124376642560512, 11.54136413971086, 6.969337691597249]</t>
  </si>
  <si>
    <t>Butter US ($/Lb)</t>
  </si>
  <si>
    <t>[10.225916533479586, 3.125968214606576, 2.2918735209662153, 1.6308105655155243, 7.96050948853744, 17.261173883634935, 6.518602849804048, 3.7637078985100194, 3.2142878294340838, 7.423702079797313, 1.8433211609104252, 0.46850712591242183]</t>
  </si>
  <si>
    <t>Cheese US ($/Lb)</t>
  </si>
  <si>
    <t>[10.431855174302724, 7.701233516946291, 22.159086872551892, 30.550903642960968, 40.7372335371932, 17.419917592246758, 17.75150534433061, 3.412926174295891, 18.73773639950362, 8.24744308084066, 16.330887490038645, 5.1118248386124545]</t>
  </si>
  <si>
    <t>WMP Oceania ($/MT)</t>
  </si>
  <si>
    <t>[4.789963867679128, 4.217819482306945, 9.539272006949725, 0.8496986121762045, 9.763313860443686, 15.49073602054942, 6.49130806701888, 1.3403531045314838, 4.06391321472569, 1.352260649135236, 7.398811557321164, 1.8120728533461923]</t>
  </si>
  <si>
    <t>WMP EU (€/MT)</t>
  </si>
  <si>
    <t>[1.5183968621232165, 0.327145346351783, 1.930722079177307, 0.7445832491712572, 6.549635907953771, 2.978511111310048, 3.8009327004410136, 0.32130141270229945, 0.2362150698342098, 0.9892349181247668, 1.4172971167855841, 3.8039891575985836]</t>
  </si>
  <si>
    <t>AMF Oceania (€/MT)</t>
  </si>
  <si>
    <t>[4.5090010509318, 1.5556159706538937, 2.1936404364725957, 14.223860381206565, 6.294334592233157, 5.044314820993528, 5.938998700180705, 7.9378983361242454, 5.291503520054106, 0.19339943390025383, 0.5729641440162362, 2.4301656099848654]</t>
  </si>
  <si>
    <t>Whey EU- Food (€/MT)</t>
  </si>
  <si>
    <t>[5.1934640788786055, 1.7484838387148802, 1.7665493755782455, 4.654997860667493, 5.431856142200384, 3.3919075154698706, 9.199779211704367, 0.19350487939674269, 2.398585669616821, 1.7731355415195504, 2.3890087777392965, 6.789852021414433]</t>
  </si>
  <si>
    <t>Whey EU- Feed (€/MT)</t>
  </si>
  <si>
    <t>[0.011527216733711546, 2.1696106237384356, 6.626593243940936, 6.209324393343174, 8.640103357006916, 4.400889054847306, 0.8038245527114555, 2.310692358942499, 0.5900782019887073, 5.607228446924841, 4.147418213588552, 4.560638716992146]</t>
  </si>
  <si>
    <t>Whey US ($/Lb)</t>
  </si>
  <si>
    <t>[7.354333947411347, 4.831357240083359, 4.788515643319069, 5.979114876641075, 5.255664081401685, 3.1276140444367084, 4.192957357197729, 1.6164073789703248, 5.898276629073931, 3.7251579577601746, 1.7367030348683894, 3.3662081293778248]</t>
  </si>
  <si>
    <t>Classs III US ($/cwt)</t>
  </si>
  <si>
    <t>[11.204201190695768, 8.384504490619896, 19.86289425827922, 33.79287541471948, 38.057328632176684, 13.558714705965661, 20.295478662501747, 2.1360189942262995, 11.010076645461925, 3.9065230797557624, 13.176376329464635, 4.309105038419085]</t>
  </si>
  <si>
    <t>Lactose US- Food ($/Lb)</t>
  </si>
  <si>
    <t>[4.950589196145261, 10.239307068730696, 5.662810237561813, 0.6361057817230501, 5.15464612801406, 0.7674449972009451, 0.15616965222483198, 3.595262655588096, 1.407260037866989, 0.7580873961532215, 2.514618295237989, 0.20534648926242458]</t>
  </si>
  <si>
    <t>WPC 34 US ($/Lb)</t>
  </si>
  <si>
    <t>[3.2768495391450747, 1.568637707138154, 2.684347743993095, 5.587636787117674, 0.3671558704370309, 3.103690387623592, 3.5008572963883227, 0.003867355948649485, 0.13245419867804906, 0.4470134974029688, 0.7255136792325468, 0.03285927264872909]</t>
  </si>
  <si>
    <t>PET EU (€/MT)</t>
  </si>
  <si>
    <t>[12.058941923255592, 3.683506354173738, 9.651968646598144, 13.602604129970558, 6.6228784662110005, 15.271774670886204, 7.056667363669584, 10.167075074132109, 11.908149357940717, 7.570578770459548, 7.8644606793136, 0.27238567947472386]</t>
  </si>
  <si>
    <t>PET NEA ($/MT)</t>
  </si>
  <si>
    <t>[5.988955608988947, 5.6141352640170075, 12.106075009573312, 6.349045091895489, 8.988950287570512, 6.215240712082273, 15.219196272327459, 4.282897197631873, 4.747795833209412, 11.228799311888551, 6.2085480930151, 4.24940676379123]</t>
  </si>
  <si>
    <t>HDPE EU (€/MT)</t>
  </si>
  <si>
    <t>[3.0729965647415316, 1.0814874954773812, 3.2021853640166325, 6.9046467415336865, 5.705209401737979, 7.742162458784543, 1.070761582971923, 10.753823960403318, 3.7150187255553733, 5.090949925963343, 4.368896775436344, 1.5935490769380434]</t>
  </si>
  <si>
    <t>Ethylene EU (€/MT)</t>
  </si>
  <si>
    <t>[0.228586508256285, 0.9483671915024916, 1.9848390698332896, 5.650480243742579, 3.9243412364692545, 5.709498921288791, 2.301541514879629, 0.12683512105858036, 3.9127933843980354, 2.1878050224091186, 1.6753775725396405, 3.971396512418464]</t>
  </si>
  <si>
    <t>Styrene EU (€/MT)</t>
  </si>
  <si>
    <t>[2.4883788005125025, 4.764152818731052, 12.418006872864366, 3.349165531289401, 7.014782963295006, 32.929509345026645, 5.10914242071888, 0.8440104244738486, 28.361969552209114, 5.348614337936977, 7.571480570055206, 17.217507645126627]</t>
  </si>
  <si>
    <t>Styrene US ($/MT)</t>
  </si>
  <si>
    <t>[1.0261156200752137, 14.067760998314549, 5.45155169984482, 3.136154504445977, 9.01395085947596, 21.754418333440345, 24.04622602321482, 6.64013903023476, 7.694554306611689, 12.317447670086633, 15.533458300571077, 3.2695002052396434]</t>
  </si>
  <si>
    <t>HDPE NEA ($/MT)</t>
  </si>
  <si>
    <t>[1.0501601931940279, 3.839749750951941, 0.8047197443076163, 3.3700538105183733, 5.703779208307277, 12.85292404019112, 9.301770887352037, 4.844001033681669, 8.293556464525881, 4.9067904869019365, 1.216820963399625, 11.068776551973079]</t>
  </si>
  <si>
    <t>PP SEA ($/MT)</t>
  </si>
  <si>
    <t>[9.486913940328275, 9.87001752256421, 8.936708697867264, 4.865153962986259, 2.1119436689012576, 7.202042117529735, 18.36967381926783, 2.4044509454078766, 12.45876377097034, 3.6789629881531685, 7.4072101762256395, 10.568485846041252]</t>
  </si>
  <si>
    <t>Corn US (USc/Bu)</t>
  </si>
  <si>
    <t>[6.148772846030667, 4.951112613817487, 6.172057682217637, 14.035664520963435, 2.3669061522704316, 1.724297852377497, 7.869855299014389, 2.241369400044056, 6.026622039893867, 11.264874473685106, 12.499216789983185, 2.4870905520366016]</t>
  </si>
  <si>
    <t>Corn EU (€/MT)</t>
  </si>
  <si>
    <t>[8.632001153727375, 6.721073544413278, 2.2859134491445974, 8.083423826790986, 1.5855932626667772, 1.2728582256228669, 3.3078672792580868, 6.542477335878251, 4.310564272486659, 1.3894772146685115, 15.374017094171991, 8.756561169319031]</t>
  </si>
  <si>
    <t>Soymeal US ($/Short ton)</t>
  </si>
  <si>
    <t>[19.81980840786087, 3.1309849831228225, 0.9032101179423044, 7.317495465243999, 9.158740763966971, 0.7736758029471719, 2.5690419354983853, 3.5523849569903376, 4.446483223119124, 3.061442953684566, 3.4493263697371135, 0.0359954236867717]</t>
  </si>
  <si>
    <t>Sugar WW (USc/LB)</t>
  </si>
  <si>
    <t>[17.814354903845047, 9.839971595638977, 0.9560514802303592, 14.36207227208855, 3.0733389355160896, 2.0864278148655475, 1.315866513562731, 5.277276340814789, 1.8684790101283384, 8.101788815074235, 0.13418281021868272, 9.375405625188042]</t>
  </si>
  <si>
    <t>Sugar US (USc/LB)</t>
  </si>
  <si>
    <t>[3.490175178964372, 7.886913308681093, 3.801871339666347, 4.129422521135873, 1.659425479728539, 2.7945007257793506, 2.3033331082578377, 4.438101037661548, 9.731077525062647, 1.4984535778942927, 2.393300178408601, 7.904649398581036]</t>
  </si>
  <si>
    <t>Sugar China (CNY/MT)</t>
  </si>
  <si>
    <t>[1.0843896489965765, 3.3463618968254822, 0.7124842428129734, 0.04608641931866354, 0.17931932345660653, 1.0642157656725806, 0.7704018485578136, 0.4468648367380786, 0.11267496062529166, 0.16466169722911247, 0.47466917196153, 0.27279654841753453]</t>
  </si>
  <si>
    <t>Crude palm oil EU ($/MT)</t>
  </si>
  <si>
    <t>[1.9555386578734881, 12.565386358473804, 6.738908686211779, 0.8334039069680194, 2.9943966668417774, 1.4207911858005278, 2.3815500421528046, 0.8048518777416225, 20.05980957027738, 28.36036166167361, 6.438880874091339, 2.021374855947518]</t>
  </si>
  <si>
    <t>Rapeseed oil EU (€/MT)</t>
  </si>
  <si>
    <t>[1.2540830958336566, 12.480850523816537, 8.82855859902627, 6.0892909928976255, 11.590773914290784, 3.6998963063797006, 0.012930865706728793, 12.947085255210006, 4.981052216111525, 11.466252566151011, 5.127736179138769, 0.5515365359690637]</t>
  </si>
  <si>
    <t>Sunflower oil EU ($/MT)</t>
  </si>
  <si>
    <t>[10.02560429277187, 13.121946100448993, 1.532244968526095, 4.906530629615663, 0.6481360035956696, 12.872429780849062, 9.02836827949114, 9.389232009537585, 17.57044479149008, 4.607553951433514, 17.996535499315847, 12.805128889534037]</t>
  </si>
  <si>
    <t>Coconut oil EU ($/MT)</t>
  </si>
  <si>
    <t>[12.363254931378696, 18.68053637109269, 2.143447713843267, 6.892415422179909, 1.1153430617445192, 6.61131385846412, 2.247898873151201, 7.152787247267447, 5.759256188792095, 6.6413186979078205, 1.1493379548608686, 9.791422624776992]</t>
  </si>
  <si>
    <t>Soybean oil EU (€/MT)</t>
  </si>
  <si>
    <t>[0.5651683575480073, 9.170108774290792, 0.5299641157759866, 6.964638102484158, 1.7443099279649856, 13.275985042825509, 1.4568831986336312, 0.6898243848730792, 0.6771855093949105, 14.080232694746355, 3.248217611730613, 2.7927377277994077]</t>
  </si>
  <si>
    <t>Soybeans USA (Usc/bu)</t>
  </si>
  <si>
    <t>[9.976944630589454, 7.971723560174753, 0.5060694429774537, 5.65008308063637, 4.397530763860024, 4.834119298145892, 1.0996404149296861, 4.784476434577148, 1.3300214533676755, 8.475254853118841, 1.0818576084799987, 14.567217812931496]</t>
  </si>
  <si>
    <t>Cocoa beans UK (GBR/T)</t>
  </si>
  <si>
    <t>[1.7459865209083416, 4.442636487310938, 7.49844438654617, 2.941062218907541, 3.5060686541969464, 2.9518320229094264, 9.740706028649441, 0.7721014246230719, 8.882298384273067, 1.1780875571863518, 5.62535153687424, 3.520271732470759]</t>
  </si>
  <si>
    <t>Almonds US (USD/LB)</t>
  </si>
  <si>
    <t>[9.21427819080083, 3.9396284648186857, 0.6924738267716782, 7.08088346016776, 16.01877802877498, 3.755725019732764, 1.4670505514753136, 0.08685936051661575, 1.3711508471066927, 0.9957728738027437, 7.588908658325283, 14.550484251074087]</t>
  </si>
  <si>
    <t>Wheat EU (€/MT)</t>
  </si>
  <si>
    <t>[2.935831747793112, 3.731633672882807, 2.137096310507359, 7.305422942912069, 2.1672396226314308, 1.3425642003869445, 0.768989806275792, 2.1635417923181386, 0.7545934948746176, 0.9144923392381823, 9.692530290956308, 6.496490909175039]</t>
  </si>
  <si>
    <t>Sugar WW (€/MT)</t>
  </si>
  <si>
    <t>[16.117533091337584, 4.600143507776371, 0.1091663453107417, 15.605576918147731, 11.018276854466208, 3.5227258056648254, 0.904079325426538, 4.561204017374173, 1.202590298339837, 7.7559667187129815, 2.369439559329866, 8.997108705811883]</t>
  </si>
  <si>
    <t>Tinplate EU ($/T)</t>
  </si>
  <si>
    <t>[1.249200459275724, 3.7352203294436648, 0.9185596512726069, 3.7203249393304363, 5.118552250922679, 0.742508497672748, 3.5988943799699005, 6.611413106399539, 6.074901604064968, 0.6793517184384852, 4.057130874908402, 6.956923856127172]</t>
  </si>
  <si>
    <t>Среднее:</t>
  </si>
  <si>
    <t>Макс:</t>
  </si>
  <si>
    <t>Мин: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</si>
</sst>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5" workbookViewId="0">
      <selection activeCell="H49" sqref="H49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0.84336218080863401</v>
      </c>
      <c r="D2">
        <v>5.91</v>
      </c>
      <c r="E2">
        <v>6.32</v>
      </c>
      <c r="F2" t="s">
        <v>6</v>
      </c>
    </row>
    <row r="3" spans="1:6" x14ac:dyDescent="0.25">
      <c r="A3" s="1">
        <v>1</v>
      </c>
      <c r="B3" t="s">
        <v>7</v>
      </c>
      <c r="C3">
        <v>-0.21018907425736619</v>
      </c>
      <c r="D3">
        <v>1.2</v>
      </c>
      <c r="E3">
        <v>0.89</v>
      </c>
      <c r="F3" t="s">
        <v>8</v>
      </c>
    </row>
    <row r="4" spans="1:6" x14ac:dyDescent="0.25">
      <c r="A4" s="1">
        <v>2</v>
      </c>
      <c r="B4" t="s">
        <v>9</v>
      </c>
      <c r="C4">
        <v>0.80252688770683411</v>
      </c>
      <c r="D4">
        <v>2.37</v>
      </c>
      <c r="E4">
        <v>1.93</v>
      </c>
      <c r="F4" t="s">
        <v>10</v>
      </c>
    </row>
    <row r="5" spans="1:6" x14ac:dyDescent="0.25">
      <c r="A5" s="1">
        <v>3</v>
      </c>
      <c r="B5" t="s">
        <v>11</v>
      </c>
      <c r="C5">
        <v>0.40958664049805588</v>
      </c>
      <c r="D5">
        <v>4.45</v>
      </c>
      <c r="E5">
        <v>4.0999999999999996</v>
      </c>
      <c r="F5" t="s">
        <v>12</v>
      </c>
    </row>
    <row r="6" spans="1:6" x14ac:dyDescent="0.25">
      <c r="A6" s="1">
        <v>4</v>
      </c>
      <c r="B6" t="s">
        <v>13</v>
      </c>
      <c r="C6">
        <v>0.76000152196873516</v>
      </c>
      <c r="D6">
        <v>2.88</v>
      </c>
      <c r="E6">
        <v>3.08</v>
      </c>
      <c r="F6" t="s">
        <v>14</v>
      </c>
    </row>
    <row r="7" spans="1:6" x14ac:dyDescent="0.25">
      <c r="A7" s="1">
        <v>5</v>
      </c>
      <c r="B7" t="s">
        <v>15</v>
      </c>
      <c r="C7">
        <v>0.78344163132752209</v>
      </c>
      <c r="D7">
        <v>2.98</v>
      </c>
      <c r="E7">
        <v>2.11</v>
      </c>
      <c r="F7" t="s">
        <v>16</v>
      </c>
    </row>
    <row r="8" spans="1:6" x14ac:dyDescent="0.25">
      <c r="A8" s="1">
        <v>6</v>
      </c>
      <c r="B8" t="s">
        <v>17</v>
      </c>
      <c r="C8">
        <v>0.50257043716516736</v>
      </c>
      <c r="D8">
        <v>7.62</v>
      </c>
      <c r="E8">
        <v>6.64</v>
      </c>
      <c r="F8" t="s">
        <v>18</v>
      </c>
    </row>
    <row r="9" spans="1:6" x14ac:dyDescent="0.25">
      <c r="A9" s="1">
        <v>7</v>
      </c>
      <c r="B9" t="s">
        <v>19</v>
      </c>
      <c r="C9">
        <v>0.47423556530535899</v>
      </c>
      <c r="D9">
        <v>5.48</v>
      </c>
      <c r="E9">
        <v>3.49</v>
      </c>
      <c r="F9" t="s">
        <v>20</v>
      </c>
    </row>
    <row r="10" spans="1:6" x14ac:dyDescent="0.25">
      <c r="A10" s="1">
        <v>8</v>
      </c>
      <c r="B10" t="s">
        <v>21</v>
      </c>
      <c r="C10">
        <v>-6.5339344918577957E-3</v>
      </c>
      <c r="D10">
        <v>16.55</v>
      </c>
      <c r="E10">
        <v>16.88</v>
      </c>
      <c r="F10" t="s">
        <v>22</v>
      </c>
    </row>
    <row r="11" spans="1:6" x14ac:dyDescent="0.25">
      <c r="A11" s="1">
        <v>9</v>
      </c>
      <c r="B11" t="s">
        <v>23</v>
      </c>
      <c r="C11">
        <v>0.57471867420386924</v>
      </c>
      <c r="D11">
        <v>5.59</v>
      </c>
      <c r="E11">
        <v>4.5</v>
      </c>
      <c r="F11" t="s">
        <v>24</v>
      </c>
    </row>
    <row r="12" spans="1:6" x14ac:dyDescent="0.25">
      <c r="A12" s="1">
        <v>10</v>
      </c>
      <c r="B12" t="s">
        <v>25</v>
      </c>
      <c r="C12">
        <v>0.8627132836088397</v>
      </c>
      <c r="D12">
        <v>2.0499999999999998</v>
      </c>
      <c r="E12">
        <v>1.47</v>
      </c>
      <c r="F12" t="s">
        <v>26</v>
      </c>
    </row>
    <row r="13" spans="1:6" x14ac:dyDescent="0.25">
      <c r="A13" s="1">
        <v>11</v>
      </c>
      <c r="B13" t="s">
        <v>27</v>
      </c>
      <c r="C13">
        <v>0.81194981482572948</v>
      </c>
      <c r="D13">
        <v>4.68</v>
      </c>
      <c r="E13">
        <v>4.78</v>
      </c>
      <c r="F13" t="s">
        <v>28</v>
      </c>
    </row>
    <row r="14" spans="1:6" x14ac:dyDescent="0.25">
      <c r="A14" s="1">
        <v>12</v>
      </c>
      <c r="B14" t="s">
        <v>29</v>
      </c>
      <c r="C14">
        <v>0.84752758829594432</v>
      </c>
      <c r="D14">
        <v>3.74</v>
      </c>
      <c r="E14">
        <v>2.9</v>
      </c>
      <c r="F14" t="s">
        <v>30</v>
      </c>
    </row>
    <row r="15" spans="1:6" x14ac:dyDescent="0.25">
      <c r="A15" s="1">
        <v>13</v>
      </c>
      <c r="B15" t="s">
        <v>31</v>
      </c>
      <c r="C15">
        <v>0.86095092300575604</v>
      </c>
      <c r="D15">
        <v>3.84</v>
      </c>
      <c r="E15">
        <v>4.2699999999999996</v>
      </c>
      <c r="F15" t="s">
        <v>32</v>
      </c>
    </row>
    <row r="16" spans="1:6" x14ac:dyDescent="0.25">
      <c r="A16" s="1">
        <v>14</v>
      </c>
      <c r="B16" t="s">
        <v>33</v>
      </c>
      <c r="C16">
        <v>0.94684328138653528</v>
      </c>
      <c r="D16">
        <v>4.32</v>
      </c>
      <c r="E16">
        <v>4.49</v>
      </c>
      <c r="F16" t="s">
        <v>34</v>
      </c>
    </row>
    <row r="17" spans="1:6" x14ac:dyDescent="0.25">
      <c r="A17" s="1">
        <v>15</v>
      </c>
      <c r="B17" t="s">
        <v>35</v>
      </c>
      <c r="C17">
        <v>-0.23072987407112591</v>
      </c>
      <c r="D17">
        <v>14.97</v>
      </c>
      <c r="E17">
        <v>12.19</v>
      </c>
      <c r="F17" t="s">
        <v>36</v>
      </c>
    </row>
    <row r="18" spans="1:6" x14ac:dyDescent="0.25">
      <c r="A18" s="1">
        <v>16</v>
      </c>
      <c r="B18" t="s">
        <v>37</v>
      </c>
      <c r="C18">
        <v>0.34231600361994657</v>
      </c>
      <c r="D18">
        <v>3</v>
      </c>
      <c r="E18">
        <v>1.96</v>
      </c>
      <c r="F18" t="s">
        <v>38</v>
      </c>
    </row>
    <row r="19" spans="1:6" x14ac:dyDescent="0.25">
      <c r="A19" s="1">
        <v>17</v>
      </c>
      <c r="B19" t="s">
        <v>39</v>
      </c>
      <c r="C19">
        <v>0.9404025560606637</v>
      </c>
      <c r="D19">
        <v>1.79</v>
      </c>
      <c r="E19">
        <v>1.1499999999999999</v>
      </c>
      <c r="F19" t="s">
        <v>40</v>
      </c>
    </row>
    <row r="20" spans="1:6" x14ac:dyDescent="0.25">
      <c r="A20" s="1">
        <v>18</v>
      </c>
      <c r="B20" t="s">
        <v>41</v>
      </c>
      <c r="C20">
        <v>0.77324279542838981</v>
      </c>
      <c r="D20">
        <v>8.81</v>
      </c>
      <c r="E20">
        <v>8.76</v>
      </c>
      <c r="F20" t="s">
        <v>42</v>
      </c>
    </row>
    <row r="21" spans="1:6" x14ac:dyDescent="0.25">
      <c r="A21" s="1">
        <v>19</v>
      </c>
      <c r="B21" t="s">
        <v>43</v>
      </c>
      <c r="C21">
        <v>0.66432740155254688</v>
      </c>
      <c r="D21">
        <v>7.6</v>
      </c>
      <c r="E21">
        <v>6.21</v>
      </c>
      <c r="F21" t="s">
        <v>44</v>
      </c>
    </row>
    <row r="22" spans="1:6" x14ac:dyDescent="0.25">
      <c r="A22" s="1">
        <v>20</v>
      </c>
      <c r="B22" t="s">
        <v>45</v>
      </c>
      <c r="C22">
        <v>0.89754898700877672</v>
      </c>
      <c r="D22">
        <v>4.53</v>
      </c>
      <c r="E22">
        <v>4.04</v>
      </c>
      <c r="F22" t="s">
        <v>46</v>
      </c>
    </row>
    <row r="23" spans="1:6" x14ac:dyDescent="0.25">
      <c r="A23" s="1">
        <v>21</v>
      </c>
      <c r="B23" t="s">
        <v>47</v>
      </c>
      <c r="C23">
        <v>0.94802419334219223</v>
      </c>
      <c r="D23">
        <v>2.72</v>
      </c>
      <c r="E23">
        <v>2.2400000000000002</v>
      </c>
      <c r="F23" t="s">
        <v>48</v>
      </c>
    </row>
    <row r="24" spans="1:6" x14ac:dyDescent="0.25">
      <c r="A24" s="1">
        <v>22</v>
      </c>
      <c r="B24" t="s">
        <v>49</v>
      </c>
      <c r="C24">
        <v>0.68767439965566857</v>
      </c>
      <c r="D24">
        <v>10.62</v>
      </c>
      <c r="E24">
        <v>6.18</v>
      </c>
      <c r="F24" t="s">
        <v>50</v>
      </c>
    </row>
    <row r="25" spans="1:6" x14ac:dyDescent="0.25">
      <c r="A25" s="1">
        <v>23</v>
      </c>
      <c r="B25" t="s">
        <v>51</v>
      </c>
      <c r="C25">
        <v>0.52299816332103433</v>
      </c>
      <c r="D25">
        <v>10.33</v>
      </c>
      <c r="E25">
        <v>8.35</v>
      </c>
      <c r="F25" t="s">
        <v>52</v>
      </c>
    </row>
    <row r="26" spans="1:6" x14ac:dyDescent="0.25">
      <c r="A26" s="1">
        <v>24</v>
      </c>
      <c r="B26" t="s">
        <v>53</v>
      </c>
      <c r="C26">
        <v>0.15241233747483221</v>
      </c>
      <c r="D26">
        <v>5.6</v>
      </c>
      <c r="E26">
        <v>4.88</v>
      </c>
      <c r="F26" t="s">
        <v>54</v>
      </c>
    </row>
    <row r="27" spans="1:6" x14ac:dyDescent="0.25">
      <c r="A27" s="1">
        <v>25</v>
      </c>
      <c r="B27" t="s">
        <v>55</v>
      </c>
      <c r="C27">
        <v>-6.9167226175745E-2</v>
      </c>
      <c r="D27">
        <v>8.11</v>
      </c>
      <c r="E27">
        <v>8.17</v>
      </c>
      <c r="F27" t="s">
        <v>56</v>
      </c>
    </row>
    <row r="28" spans="1:6" x14ac:dyDescent="0.25">
      <c r="A28" s="1">
        <v>26</v>
      </c>
      <c r="B28" t="s">
        <v>57</v>
      </c>
      <c r="C28">
        <v>0.7889041707069131</v>
      </c>
      <c r="D28">
        <v>6.48</v>
      </c>
      <c r="E28">
        <v>6.09</v>
      </c>
      <c r="F28" t="s">
        <v>58</v>
      </c>
    </row>
    <row r="29" spans="1:6" x14ac:dyDescent="0.25">
      <c r="A29" s="1">
        <v>27</v>
      </c>
      <c r="B29" t="s">
        <v>59</v>
      </c>
      <c r="C29">
        <v>0.52552471453983218</v>
      </c>
      <c r="D29">
        <v>5.69</v>
      </c>
      <c r="E29">
        <v>5.43</v>
      </c>
      <c r="F29" t="s">
        <v>60</v>
      </c>
    </row>
    <row r="30" spans="1:6" x14ac:dyDescent="0.25">
      <c r="A30" s="1">
        <v>28</v>
      </c>
      <c r="B30" t="s">
        <v>61</v>
      </c>
      <c r="C30">
        <v>0.2117137016041738</v>
      </c>
      <c r="D30">
        <v>4.8499999999999996</v>
      </c>
      <c r="E30">
        <v>3.29</v>
      </c>
      <c r="F30" t="s">
        <v>62</v>
      </c>
    </row>
    <row r="31" spans="1:6" x14ac:dyDescent="0.25">
      <c r="A31" s="1">
        <v>29</v>
      </c>
      <c r="B31" t="s">
        <v>63</v>
      </c>
      <c r="C31">
        <v>0.33209739182464648</v>
      </c>
      <c r="D31">
        <v>6.18</v>
      </c>
      <c r="E31">
        <v>4.18</v>
      </c>
      <c r="F31" t="s">
        <v>64</v>
      </c>
    </row>
    <row r="32" spans="1:6" x14ac:dyDescent="0.25">
      <c r="A32" s="1">
        <v>30</v>
      </c>
      <c r="B32" t="s">
        <v>65</v>
      </c>
      <c r="C32">
        <v>0.73046254333203231</v>
      </c>
      <c r="D32">
        <v>4.34</v>
      </c>
      <c r="E32">
        <v>3.65</v>
      </c>
      <c r="F32" t="s">
        <v>66</v>
      </c>
    </row>
    <row r="33" spans="1:6" x14ac:dyDescent="0.25">
      <c r="A33" s="1">
        <v>31</v>
      </c>
      <c r="B33" t="s">
        <v>67</v>
      </c>
      <c r="C33">
        <v>0.3942068251218801</v>
      </c>
      <c r="D33">
        <v>0.72</v>
      </c>
      <c r="E33">
        <v>0.46</v>
      </c>
      <c r="F33" t="s">
        <v>68</v>
      </c>
    </row>
    <row r="34" spans="1:6" x14ac:dyDescent="0.25">
      <c r="A34" s="1">
        <v>32</v>
      </c>
      <c r="B34" t="s">
        <v>69</v>
      </c>
      <c r="C34">
        <v>0.31188297414369498</v>
      </c>
      <c r="D34">
        <v>7.21</v>
      </c>
      <c r="E34">
        <v>2.69</v>
      </c>
      <c r="F34" t="s">
        <v>70</v>
      </c>
    </row>
    <row r="35" spans="1:6" x14ac:dyDescent="0.25">
      <c r="A35" s="1">
        <v>33</v>
      </c>
      <c r="B35" t="s">
        <v>71</v>
      </c>
      <c r="C35">
        <v>0.78896964246355328</v>
      </c>
      <c r="D35">
        <v>6.59</v>
      </c>
      <c r="E35">
        <v>5.61</v>
      </c>
      <c r="F35" t="s">
        <v>72</v>
      </c>
    </row>
    <row r="36" spans="1:6" x14ac:dyDescent="0.25">
      <c r="A36" s="1">
        <v>34</v>
      </c>
      <c r="B36" t="s">
        <v>73</v>
      </c>
      <c r="C36">
        <v>0.33485323759274482</v>
      </c>
      <c r="D36">
        <v>9.5399999999999991</v>
      </c>
      <c r="E36">
        <v>9.7100000000000009</v>
      </c>
      <c r="F36" t="s">
        <v>74</v>
      </c>
    </row>
    <row r="37" spans="1:6" x14ac:dyDescent="0.25">
      <c r="A37" s="1">
        <v>35</v>
      </c>
      <c r="B37" t="s">
        <v>75</v>
      </c>
      <c r="C37">
        <v>0.47504825650278443</v>
      </c>
      <c r="D37">
        <v>6.71</v>
      </c>
      <c r="E37">
        <v>6.63</v>
      </c>
      <c r="F37" t="s">
        <v>76</v>
      </c>
    </row>
    <row r="38" spans="1:6" x14ac:dyDescent="0.25">
      <c r="A38" s="1">
        <v>36</v>
      </c>
      <c r="B38" t="s">
        <v>77</v>
      </c>
      <c r="C38">
        <v>0.85206584671825647</v>
      </c>
      <c r="D38">
        <v>4.5999999999999996</v>
      </c>
      <c r="E38">
        <v>2.27</v>
      </c>
      <c r="F38" t="s">
        <v>78</v>
      </c>
    </row>
    <row r="39" spans="1:6" x14ac:dyDescent="0.25">
      <c r="A39" s="1">
        <v>37</v>
      </c>
      <c r="B39" t="s">
        <v>79</v>
      </c>
      <c r="C39">
        <v>0.67531154678600713</v>
      </c>
      <c r="D39">
        <v>5.39</v>
      </c>
      <c r="E39">
        <v>4.8099999999999996</v>
      </c>
      <c r="F39" t="s">
        <v>80</v>
      </c>
    </row>
    <row r="40" spans="1:6" x14ac:dyDescent="0.25">
      <c r="A40" s="1">
        <v>38</v>
      </c>
      <c r="B40" t="s">
        <v>81</v>
      </c>
      <c r="C40">
        <v>-0.51684139613487945</v>
      </c>
      <c r="D40">
        <v>4.4000000000000004</v>
      </c>
      <c r="E40">
        <v>3.51</v>
      </c>
      <c r="F40" t="s">
        <v>82</v>
      </c>
    </row>
    <row r="41" spans="1:6" x14ac:dyDescent="0.25">
      <c r="A41" s="1">
        <v>39</v>
      </c>
      <c r="B41" t="s">
        <v>83</v>
      </c>
      <c r="C41">
        <v>0.28547853477330931</v>
      </c>
      <c r="D41">
        <v>5.56</v>
      </c>
      <c r="E41">
        <v>3.85</v>
      </c>
      <c r="F41" t="s">
        <v>84</v>
      </c>
    </row>
    <row r="42" spans="1:6" x14ac:dyDescent="0.25">
      <c r="A42" s="1">
        <v>40</v>
      </c>
      <c r="B42" t="s">
        <v>85</v>
      </c>
      <c r="C42">
        <v>0.32086928461826769</v>
      </c>
      <c r="D42">
        <v>3.37</v>
      </c>
      <c r="E42">
        <v>2.17</v>
      </c>
      <c r="F42" t="s">
        <v>86</v>
      </c>
    </row>
    <row r="43" spans="1:6" x14ac:dyDescent="0.25">
      <c r="A43" s="1">
        <v>41</v>
      </c>
      <c r="B43" t="s">
        <v>87</v>
      </c>
      <c r="C43">
        <v>0.37338086175400592</v>
      </c>
      <c r="D43">
        <v>6.4</v>
      </c>
      <c r="E43">
        <v>4.58</v>
      </c>
      <c r="F43" t="s">
        <v>88</v>
      </c>
    </row>
    <row r="44" spans="1:6" x14ac:dyDescent="0.25">
      <c r="A44" s="1">
        <v>42</v>
      </c>
      <c r="B44" t="s">
        <v>89</v>
      </c>
      <c r="C44">
        <v>0.95013332134773854</v>
      </c>
      <c r="D44">
        <v>3.62</v>
      </c>
      <c r="E44">
        <v>3.73</v>
      </c>
      <c r="F44" t="s">
        <v>90</v>
      </c>
    </row>
    <row r="45" spans="1:6" x14ac:dyDescent="0.25">
      <c r="B45" t="s">
        <v>91</v>
      </c>
      <c r="C45">
        <f>AVERAGE(C2:C44)</f>
        <v>0.52853061898302089</v>
      </c>
      <c r="D45">
        <f t="shared" ref="D45:E45" si="0">AVERAGE(D2:D44)</f>
        <v>5.6602325581395352</v>
      </c>
      <c r="E45">
        <f t="shared" si="0"/>
        <v>4.7590697674418605</v>
      </c>
    </row>
    <row r="46" spans="1:6" x14ac:dyDescent="0.25">
      <c r="B46" t="s">
        <v>92</v>
      </c>
      <c r="C46">
        <f>MAX(C2:C44)</f>
        <v>0.95013332134773854</v>
      </c>
      <c r="D46">
        <f>MAX(D2:D44)</f>
        <v>16.55</v>
      </c>
      <c r="E46">
        <f>MAX(E2:E44)</f>
        <v>16.88</v>
      </c>
    </row>
    <row r="47" spans="1:6" x14ac:dyDescent="0.25">
      <c r="B47" t="s">
        <v>93</v>
      </c>
      <c r="C47">
        <f>MIN(C2:C44)</f>
        <v>-0.51684139613487945</v>
      </c>
      <c r="D47">
        <f t="shared" ref="D47:E47" si="1">MIN(D2:D44)</f>
        <v>0.72</v>
      </c>
      <c r="E47">
        <f t="shared" si="1"/>
        <v>0.46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theco</cp:lastModifiedBy>
  <dcterms:created xsi:type="dcterms:W3CDTF">2021-12-04T12:41:09Z</dcterms:created>
  <dcterms:modified xsi:type="dcterms:W3CDTF">2021-12-04T12:43:38Z</dcterms:modified>
</cp:coreProperties>
</file>