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Desktop\"/>
    </mc:Choice>
  </mc:AlternateContent>
  <xr:revisionPtr revIDLastSave="0" documentId="13_ncr:1_{6FFD33A2-2D5A-4D92-9686-5A0B6C8370C2}" xr6:coauthVersionLast="47" xr6:coauthVersionMax="47" xr10:uidLastSave="{00000000-0000-0000-0000-000000000000}"/>
  <bookViews>
    <workbookView xWindow="-108" yWindow="-108" windowWidth="23256" windowHeight="12576" xr2:uid="{79E8A3FC-F077-435B-BAA9-D912B8F44E18}"/>
  </bookViews>
  <sheets>
    <sheet name="Ramos" sheetId="4" r:id="rId1"/>
    <sheet name="PPA" sheetId="5" r:id="rId2"/>
  </sheets>
  <definedNames>
    <definedName name="_xlnm._FilterDatabase" localSheetId="1" hidden="1">PPA!$B$2:$H$40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5" l="1"/>
  <c r="C16" i="4" s="1"/>
  <c r="K3" i="5"/>
  <c r="C15" i="4" s="1"/>
  <c r="C10" i="4"/>
  <c r="C11" i="4" s="1"/>
  <c r="C12" i="4" s="1"/>
  <c r="C8" i="4" l="1"/>
</calcChain>
</file>

<file path=xl/sharedStrings.xml><?xml version="1.0" encoding="utf-8"?>
<sst xmlns="http://schemas.openxmlformats.org/spreadsheetml/2006/main" count="143" uniqueCount="135">
  <si>
    <t>2021-1</t>
  </si>
  <si>
    <t>2021-2</t>
  </si>
  <si>
    <t>verano</t>
  </si>
  <si>
    <t>2022-1</t>
  </si>
  <si>
    <t>2022-2</t>
  </si>
  <si>
    <t>cr 2020-1</t>
  </si>
  <si>
    <t>cr 2020-2</t>
  </si>
  <si>
    <t>ECONO</t>
  </si>
  <si>
    <t>MACRO I</t>
  </si>
  <si>
    <t xml:space="preserve">MICRO I </t>
  </si>
  <si>
    <t>practica</t>
  </si>
  <si>
    <t>RR.HH</t>
  </si>
  <si>
    <t>micro ii</t>
  </si>
  <si>
    <t>macro ii</t>
  </si>
  <si>
    <t>mercados ii</t>
  </si>
  <si>
    <t>macro int</t>
  </si>
  <si>
    <t>conta ger</t>
  </si>
  <si>
    <t>opr econo</t>
  </si>
  <si>
    <t>Finanzas i</t>
  </si>
  <si>
    <t>finanzas ii</t>
  </si>
  <si>
    <t>comp</t>
  </si>
  <si>
    <t>dir emp</t>
  </si>
  <si>
    <t>opr 300</t>
  </si>
  <si>
    <t>crea emp</t>
  </si>
  <si>
    <t xml:space="preserve">opr 300 </t>
  </si>
  <si>
    <t>invierno</t>
  </si>
  <si>
    <t>ex grado</t>
  </si>
  <si>
    <t>cr 2021-1</t>
  </si>
  <si>
    <t>cr 2021-2</t>
  </si>
  <si>
    <t>cr 2022-1</t>
  </si>
  <si>
    <t>cr 2022-2</t>
  </si>
  <si>
    <t xml:space="preserve"> </t>
  </si>
  <si>
    <t>cr</t>
  </si>
  <si>
    <t>PPA</t>
  </si>
  <si>
    <t>BIO141C</t>
  </si>
  <si>
    <t>Biología de la Célula</t>
  </si>
  <si>
    <t>EAA100A</t>
  </si>
  <si>
    <t>Horizontes y Desafíos en la Gestión de Empresas</t>
  </si>
  <si>
    <t>EAA110A</t>
  </si>
  <si>
    <t>Contabilidad I</t>
  </si>
  <si>
    <t>EAA203F</t>
  </si>
  <si>
    <t>Liderazgo Organizacional</t>
  </si>
  <si>
    <t>EAE110A</t>
  </si>
  <si>
    <t>Introduccion a la Microeconomia</t>
  </si>
  <si>
    <t>EAF200A</t>
  </si>
  <si>
    <t>Aplicaciones Matemáticas para Economía y Negocios</t>
  </si>
  <si>
    <t>EAS200A</t>
  </si>
  <si>
    <t>Probabilidad y Estadistica</t>
  </si>
  <si>
    <t>ENF400</t>
  </si>
  <si>
    <t>Promocion, Prevencion y Recuperacion del Sueño</t>
  </si>
  <si>
    <t>IIQ1001</t>
  </si>
  <si>
    <t>Introducción a la Ingeniería Química</t>
  </si>
  <si>
    <t>LET0003</t>
  </si>
  <si>
    <t>Desarrollo de Habilidades Comunicativas para Ingenieros</t>
  </si>
  <si>
    <t>MAT1279</t>
  </si>
  <si>
    <t>Introducción al Álgebra Lineal</t>
  </si>
  <si>
    <t>MAT1610</t>
  </si>
  <si>
    <t>Cálculo I</t>
  </si>
  <si>
    <t>MAT1620</t>
  </si>
  <si>
    <t>Cálculo II</t>
  </si>
  <si>
    <t>MED811</t>
  </si>
  <si>
    <t>Cmd Manejo y Ética Animal</t>
  </si>
  <si>
    <t>MUC701</t>
  </si>
  <si>
    <t>Coro</t>
  </si>
  <si>
    <t>TTF089</t>
  </si>
  <si>
    <t>La Sexualidad Humana en la Tradición Cristiana</t>
  </si>
  <si>
    <t>VRA100C</t>
  </si>
  <si>
    <t>Examen de Comunicación Escrita (Ece)</t>
  </si>
  <si>
    <t>A</t>
  </si>
  <si>
    <t>VRA3010</t>
  </si>
  <si>
    <t>English Test (Sufficiency Alte 3)</t>
  </si>
  <si>
    <t>C</t>
  </si>
  <si>
    <t>EAA104A</t>
  </si>
  <si>
    <t>Comportamiento Humano en las Organizaciones</t>
  </si>
  <si>
    <t>EAA111B</t>
  </si>
  <si>
    <t>Contabilidad II</t>
  </si>
  <si>
    <t>EAA162C</t>
  </si>
  <si>
    <t>Taller de Computación I</t>
  </si>
  <si>
    <t>EAA163C</t>
  </si>
  <si>
    <t>Taller de Computación II</t>
  </si>
  <si>
    <t>EAE120A</t>
  </si>
  <si>
    <t>Introduccion a la Macroeconomia</t>
  </si>
  <si>
    <t>EAS201A</t>
  </si>
  <si>
    <t>Inferencia Estadistica</t>
  </si>
  <si>
    <t>EAA200B</t>
  </si>
  <si>
    <t>Fundamentos de Dirección de Empresas</t>
  </si>
  <si>
    <t>EAA213A</t>
  </si>
  <si>
    <t>Contabilidad y Toma de Decisiones</t>
  </si>
  <si>
    <t>EAA251A</t>
  </si>
  <si>
    <t>Metodos de Optimizacion</t>
  </si>
  <si>
    <t>EAE130A</t>
  </si>
  <si>
    <t>Análisis Económico y Experiencia Chilena</t>
  </si>
  <si>
    <t>EAE295C</t>
  </si>
  <si>
    <t>Medio Ambiente y Economia de Recursos Naturales</t>
  </si>
  <si>
    <t>FIL209</t>
  </si>
  <si>
    <t>Ética, Economía y Empresa</t>
  </si>
  <si>
    <t>EAA208B</t>
  </si>
  <si>
    <t>Negociaciones Empresariales</t>
  </si>
  <si>
    <t>EAA218A</t>
  </si>
  <si>
    <t>Empresa y Legislacion</t>
  </si>
  <si>
    <t>EAA230A</t>
  </si>
  <si>
    <t>Mercados I</t>
  </si>
  <si>
    <t>EAE210B</t>
  </si>
  <si>
    <t>Microeconomia I</t>
  </si>
  <si>
    <t>EAE220D</t>
  </si>
  <si>
    <t>Macroeconomía I</t>
  </si>
  <si>
    <t>EAE250A</t>
  </si>
  <si>
    <t>Econometria I</t>
  </si>
  <si>
    <t>EAA220B</t>
  </si>
  <si>
    <t>Finanzas I</t>
  </si>
  <si>
    <t>EAA240A</t>
  </si>
  <si>
    <t>Administracion de Recursos Humanos</t>
  </si>
  <si>
    <t>EAA331A</t>
  </si>
  <si>
    <t>Mercados II</t>
  </si>
  <si>
    <t>EAE211B</t>
  </si>
  <si>
    <t>Microeconomia II</t>
  </si>
  <si>
    <t>Sección</t>
  </si>
  <si>
    <t>Cr</t>
  </si>
  <si>
    <t>Nombre</t>
  </si>
  <si>
    <t>Nota</t>
  </si>
  <si>
    <t>Semestre</t>
  </si>
  <si>
    <t>Año</t>
  </si>
  <si>
    <t>Sigla</t>
  </si>
  <si>
    <t>EAA223A</t>
  </si>
  <si>
    <t>Contabilidad Gerencial</t>
  </si>
  <si>
    <t>EAA305A</t>
  </si>
  <si>
    <t>Direccion de Empresas y Estrategia</t>
  </si>
  <si>
    <t>EAA321B</t>
  </si>
  <si>
    <t>Finanzas II</t>
  </si>
  <si>
    <t>EAE203C</t>
  </si>
  <si>
    <t>Políticas de Productividad: Análisis Económico e Impacto para las Empresas</t>
  </si>
  <si>
    <t>EAE234A</t>
  </si>
  <si>
    <t>Competencia y Mercado</t>
  </si>
  <si>
    <t>EAE221B</t>
  </si>
  <si>
    <t>Macroeconomía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</si>
</sst>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6B6B6B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4" fillId="0" borderId="7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2CA3-7516-4943-BC44-A84DE8762CED}">
  <dimension ref="B1:K16"/>
  <sheetViews>
    <sheetView tabSelected="1" workbookViewId="0">
      <selection activeCell="H4" sqref="H4"/>
    </sheetView>
  </sheetViews>
  <sheetFormatPr baseColWidth="10" defaultRowHeight="14.4" x14ac:dyDescent="0.3"/>
  <cols>
    <col min="4" max="5" width="11.44140625" customWidth="1"/>
  </cols>
  <sheetData>
    <row r="1" spans="2:11" ht="15" thickBot="1" x14ac:dyDescent="0.35"/>
    <row r="2" spans="2:11" x14ac:dyDescent="0.3">
      <c r="B2" s="6" t="s">
        <v>7</v>
      </c>
      <c r="C2" s="1">
        <v>1</v>
      </c>
      <c r="F2" s="12" t="s">
        <v>0</v>
      </c>
      <c r="G2" s="12" t="s">
        <v>1</v>
      </c>
      <c r="H2" t="s">
        <v>2</v>
      </c>
      <c r="I2" t="s">
        <v>3</v>
      </c>
      <c r="J2" t="s">
        <v>25</v>
      </c>
      <c r="K2" t="s">
        <v>4</v>
      </c>
    </row>
    <row r="3" spans="2:11" x14ac:dyDescent="0.3">
      <c r="B3" s="7" t="s">
        <v>8</v>
      </c>
      <c r="C3" s="2">
        <v>1</v>
      </c>
      <c r="E3">
        <v>1</v>
      </c>
      <c r="F3" s="12" t="s">
        <v>18</v>
      </c>
      <c r="G3" s="12" t="s">
        <v>20</v>
      </c>
      <c r="H3" t="s">
        <v>10</v>
      </c>
      <c r="I3" t="s">
        <v>10</v>
      </c>
      <c r="J3" t="s">
        <v>26</v>
      </c>
      <c r="K3" t="s">
        <v>23</v>
      </c>
    </row>
    <row r="4" spans="2:11" ht="15" thickBot="1" x14ac:dyDescent="0.35">
      <c r="B4" s="8" t="s">
        <v>9</v>
      </c>
      <c r="C4" s="3">
        <v>1</v>
      </c>
      <c r="E4">
        <v>2</v>
      </c>
      <c r="F4" s="12" t="s">
        <v>12</v>
      </c>
      <c r="G4" s="12" t="s">
        <v>16</v>
      </c>
      <c r="I4" t="s">
        <v>15</v>
      </c>
      <c r="K4" t="s">
        <v>24</v>
      </c>
    </row>
    <row r="5" spans="2:11" x14ac:dyDescent="0.3">
      <c r="E5">
        <v>3</v>
      </c>
      <c r="F5" s="12" t="s">
        <v>13</v>
      </c>
      <c r="G5" s="12" t="s">
        <v>17</v>
      </c>
      <c r="I5" t="s">
        <v>22</v>
      </c>
      <c r="K5" t="s">
        <v>24</v>
      </c>
    </row>
    <row r="6" spans="2:11" ht="15" thickBot="1" x14ac:dyDescent="0.35">
      <c r="E6">
        <v>4</v>
      </c>
      <c r="F6" s="12" t="s">
        <v>11</v>
      </c>
      <c r="G6" s="12" t="s">
        <v>19</v>
      </c>
      <c r="I6" t="s">
        <v>22</v>
      </c>
      <c r="K6" s="11"/>
    </row>
    <row r="7" spans="2:11" x14ac:dyDescent="0.3">
      <c r="B7" s="9" t="s">
        <v>5</v>
      </c>
      <c r="C7" s="4">
        <v>260</v>
      </c>
      <c r="E7">
        <v>5</v>
      </c>
      <c r="F7" s="12" t="s">
        <v>14</v>
      </c>
      <c r="G7" s="12" t="s">
        <v>21</v>
      </c>
      <c r="I7" s="11"/>
    </row>
    <row r="8" spans="2:11" ht="15" thickBot="1" x14ac:dyDescent="0.35">
      <c r="B8" s="10" t="s">
        <v>6</v>
      </c>
      <c r="C8" s="5">
        <f>290+(SUM(C2:C4)*10)</f>
        <v>320</v>
      </c>
      <c r="I8" s="11"/>
    </row>
    <row r="9" spans="2:11" x14ac:dyDescent="0.3">
      <c r="B9" s="9" t="s">
        <v>27</v>
      </c>
      <c r="C9" s="4">
        <v>372</v>
      </c>
      <c r="E9" t="s">
        <v>32</v>
      </c>
      <c r="F9">
        <v>52</v>
      </c>
      <c r="G9">
        <v>54</v>
      </c>
      <c r="I9">
        <v>34</v>
      </c>
      <c r="K9">
        <v>36</v>
      </c>
    </row>
    <row r="10" spans="2:11" ht="15" thickBot="1" x14ac:dyDescent="0.35">
      <c r="B10" s="10" t="s">
        <v>28</v>
      </c>
      <c r="C10" s="5">
        <f>C9+54</f>
        <v>426</v>
      </c>
    </row>
    <row r="11" spans="2:11" x14ac:dyDescent="0.3">
      <c r="B11" s="9" t="s">
        <v>29</v>
      </c>
      <c r="C11" s="4">
        <f>C10+34</f>
        <v>460</v>
      </c>
    </row>
    <row r="12" spans="2:11" ht="15" thickBot="1" x14ac:dyDescent="0.35">
      <c r="B12" s="10" t="s">
        <v>30</v>
      </c>
      <c r="C12" s="5">
        <f>C11+36</f>
        <v>496</v>
      </c>
    </row>
    <row r="14" spans="2:11" ht="15" thickBot="1" x14ac:dyDescent="0.35"/>
    <row r="15" spans="2:11" x14ac:dyDescent="0.3">
      <c r="B15" s="21" t="s">
        <v>33</v>
      </c>
      <c r="C15" s="23">
        <f>PPA!K3</f>
        <v>5.237089201877934</v>
      </c>
      <c r="J15" t="s">
        <v>31</v>
      </c>
    </row>
    <row r="16" spans="2:11" ht="15" thickBot="1" x14ac:dyDescent="0.35">
      <c r="B16" s="22" t="s">
        <v>117</v>
      </c>
      <c r="C16" s="24">
        <f>PPA!K4</f>
        <v>426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2AD0-1EE6-46C8-83AB-DF7AB3A575C3}">
  <dimension ref="B1:K72"/>
  <sheetViews>
    <sheetView topLeftCell="A19" zoomScale="120" zoomScaleNormal="120" workbookViewId="0">
      <selection activeCell="J43" sqref="J43"/>
    </sheetView>
  </sheetViews>
  <sheetFormatPr baseColWidth="10" defaultRowHeight="14.4" x14ac:dyDescent="0.3"/>
  <cols>
    <col min="1" max="3" width="11.5546875" style="17"/>
    <col min="4" max="4" width="11.5546875" style="20"/>
    <col min="5" max="5" width="25.109375" style="18" customWidth="1"/>
    <col min="6" max="6" width="11.5546875" style="19"/>
    <col min="7" max="8" width="11.5546875" style="17"/>
    <col min="9" max="9" width="3.44140625" style="17" customWidth="1"/>
    <col min="10" max="16384" width="11.5546875" style="17"/>
  </cols>
  <sheetData>
    <row r="1" spans="2:11" x14ac:dyDescent="0.3">
      <c r="D1" s="17"/>
    </row>
    <row r="2" spans="2:11" x14ac:dyDescent="0.3">
      <c r="B2" s="17" t="s">
        <v>122</v>
      </c>
      <c r="C2" s="17" t="s">
        <v>116</v>
      </c>
      <c r="D2" s="17" t="s">
        <v>117</v>
      </c>
      <c r="E2" s="17" t="s">
        <v>118</v>
      </c>
      <c r="F2" s="19" t="s">
        <v>119</v>
      </c>
      <c r="G2" s="17" t="s">
        <v>120</v>
      </c>
      <c r="H2" s="17" t="s">
        <v>121</v>
      </c>
    </row>
    <row r="3" spans="2:11" x14ac:dyDescent="0.3">
      <c r="B3" s="17" t="s">
        <v>114</v>
      </c>
      <c r="C3" s="17">
        <v>1</v>
      </c>
      <c r="D3" s="20">
        <v>10</v>
      </c>
      <c r="E3" s="18" t="s">
        <v>115</v>
      </c>
      <c r="F3" s="19">
        <v>4</v>
      </c>
      <c r="G3" s="17">
        <v>1</v>
      </c>
      <c r="H3" s="17">
        <v>2021</v>
      </c>
      <c r="J3" s="31" t="s">
        <v>33</v>
      </c>
      <c r="K3" s="32">
        <f>SUMPRODUCT(D3:D48,F3:F48)/SUM(D3:D48)</f>
        <v>5.237089201877934</v>
      </c>
    </row>
    <row r="4" spans="2:11" x14ac:dyDescent="0.3">
      <c r="B4" s="17" t="s">
        <v>102</v>
      </c>
      <c r="C4" s="17">
        <v>1</v>
      </c>
      <c r="D4" s="20">
        <v>10</v>
      </c>
      <c r="E4" s="18" t="s">
        <v>103</v>
      </c>
      <c r="F4" s="19">
        <v>4.2</v>
      </c>
      <c r="G4" s="17">
        <v>2</v>
      </c>
      <c r="H4" s="17">
        <v>2020</v>
      </c>
      <c r="J4" s="31" t="s">
        <v>117</v>
      </c>
      <c r="K4" s="33">
        <f>SUM(D3:D48)</f>
        <v>426</v>
      </c>
    </row>
    <row r="5" spans="2:11" x14ac:dyDescent="0.3">
      <c r="B5" s="17" t="s">
        <v>44</v>
      </c>
      <c r="C5" s="17">
        <v>0</v>
      </c>
      <c r="D5" s="20">
        <v>10</v>
      </c>
      <c r="E5" s="18" t="s">
        <v>45</v>
      </c>
      <c r="F5" s="19">
        <v>4.3</v>
      </c>
      <c r="G5" s="17">
        <v>1</v>
      </c>
      <c r="H5" s="17">
        <v>2019</v>
      </c>
    </row>
    <row r="6" spans="2:11" x14ac:dyDescent="0.3">
      <c r="B6" s="17" t="s">
        <v>90</v>
      </c>
      <c r="C6" s="17">
        <v>4</v>
      </c>
      <c r="D6" s="20">
        <v>10</v>
      </c>
      <c r="E6" s="18" t="s">
        <v>91</v>
      </c>
      <c r="F6" s="19">
        <v>4.3</v>
      </c>
      <c r="G6" s="17">
        <v>1</v>
      </c>
      <c r="H6" s="17">
        <v>2020</v>
      </c>
    </row>
    <row r="7" spans="2:11" x14ac:dyDescent="0.3">
      <c r="B7" s="17" t="s">
        <v>106</v>
      </c>
      <c r="C7" s="17">
        <v>2</v>
      </c>
      <c r="D7" s="20">
        <v>10</v>
      </c>
      <c r="E7" s="18" t="s">
        <v>107</v>
      </c>
      <c r="F7" s="19">
        <v>4.3</v>
      </c>
      <c r="G7" s="17">
        <v>2</v>
      </c>
      <c r="H7" s="17">
        <v>2020</v>
      </c>
    </row>
    <row r="8" spans="2:11" x14ac:dyDescent="0.3">
      <c r="B8" s="17" t="s">
        <v>104</v>
      </c>
      <c r="C8" s="17">
        <v>2</v>
      </c>
      <c r="D8" s="20">
        <v>10</v>
      </c>
      <c r="E8" s="18" t="s">
        <v>105</v>
      </c>
      <c r="F8" s="19">
        <v>4.4000000000000004</v>
      </c>
      <c r="G8" s="17">
        <v>2</v>
      </c>
      <c r="H8" s="17">
        <v>2020</v>
      </c>
    </row>
    <row r="9" spans="2:11" x14ac:dyDescent="0.3">
      <c r="B9" s="17" t="s">
        <v>58</v>
      </c>
      <c r="C9" s="17">
        <v>6</v>
      </c>
      <c r="D9" s="20">
        <v>10</v>
      </c>
      <c r="E9" s="18" t="s">
        <v>59</v>
      </c>
      <c r="F9" s="19">
        <v>4.7</v>
      </c>
      <c r="G9" s="17">
        <v>1</v>
      </c>
      <c r="H9" s="17">
        <v>2019</v>
      </c>
    </row>
    <row r="10" spans="2:11" x14ac:dyDescent="0.3">
      <c r="B10" s="17" t="s">
        <v>80</v>
      </c>
      <c r="C10" s="17">
        <v>3</v>
      </c>
      <c r="D10" s="20">
        <v>10</v>
      </c>
      <c r="E10" s="18" t="s">
        <v>81</v>
      </c>
      <c r="F10" s="19">
        <v>4.7</v>
      </c>
      <c r="G10" s="17">
        <v>2</v>
      </c>
      <c r="H10" s="17">
        <v>2019</v>
      </c>
    </row>
    <row r="11" spans="2:11" x14ac:dyDescent="0.3">
      <c r="B11" s="17" t="s">
        <v>86</v>
      </c>
      <c r="C11" s="17">
        <v>1</v>
      </c>
      <c r="D11" s="20">
        <v>10</v>
      </c>
      <c r="E11" s="18" t="s">
        <v>87</v>
      </c>
      <c r="F11" s="19">
        <v>4.7</v>
      </c>
      <c r="G11" s="17">
        <v>1</v>
      </c>
      <c r="H11" s="17">
        <v>2020</v>
      </c>
    </row>
    <row r="12" spans="2:11" x14ac:dyDescent="0.3">
      <c r="B12" s="17" t="s">
        <v>54</v>
      </c>
      <c r="C12" s="17">
        <v>0</v>
      </c>
      <c r="D12" s="20">
        <v>10</v>
      </c>
      <c r="E12" s="18" t="s">
        <v>55</v>
      </c>
      <c r="F12" s="19">
        <v>5</v>
      </c>
      <c r="G12" s="17">
        <v>1</v>
      </c>
      <c r="H12" s="17">
        <v>2019</v>
      </c>
    </row>
    <row r="13" spans="2:11" x14ac:dyDescent="0.3">
      <c r="B13" s="17" t="s">
        <v>46</v>
      </c>
      <c r="C13" s="17">
        <v>2</v>
      </c>
      <c r="D13" s="20">
        <v>10</v>
      </c>
      <c r="E13" s="18" t="s">
        <v>47</v>
      </c>
      <c r="F13" s="19">
        <v>5</v>
      </c>
      <c r="G13" s="17">
        <v>1</v>
      </c>
      <c r="H13" s="17">
        <v>2019</v>
      </c>
    </row>
    <row r="14" spans="2:11" x14ac:dyDescent="0.3">
      <c r="B14" s="17" t="s">
        <v>74</v>
      </c>
      <c r="C14" s="17">
        <v>4</v>
      </c>
      <c r="D14" s="20">
        <v>10</v>
      </c>
      <c r="E14" s="18" t="s">
        <v>75</v>
      </c>
      <c r="F14" s="19">
        <v>5</v>
      </c>
      <c r="G14" s="17">
        <v>2</v>
      </c>
      <c r="H14" s="17">
        <v>2019</v>
      </c>
    </row>
    <row r="15" spans="2:11" x14ac:dyDescent="0.3">
      <c r="B15" s="17" t="s">
        <v>72</v>
      </c>
      <c r="C15" s="17">
        <v>6</v>
      </c>
      <c r="D15" s="20">
        <v>10</v>
      </c>
      <c r="E15" s="18" t="s">
        <v>73</v>
      </c>
      <c r="F15" s="19">
        <v>5.0999999999999996</v>
      </c>
      <c r="G15" s="17">
        <v>2</v>
      </c>
      <c r="H15" s="17">
        <v>2019</v>
      </c>
    </row>
    <row r="16" spans="2:11" x14ac:dyDescent="0.3">
      <c r="B16" s="17" t="s">
        <v>133</v>
      </c>
      <c r="C16" s="17">
        <v>2</v>
      </c>
      <c r="D16" s="20">
        <v>10</v>
      </c>
      <c r="E16" s="18" t="s">
        <v>134</v>
      </c>
      <c r="F16" s="19">
        <v>5.0999999999999996</v>
      </c>
      <c r="G16" s="17">
        <v>1</v>
      </c>
      <c r="H16" s="17">
        <v>2021</v>
      </c>
    </row>
    <row r="17" spans="2:8" x14ac:dyDescent="0.3">
      <c r="B17" s="17" t="s">
        <v>56</v>
      </c>
      <c r="C17" s="17">
        <v>8</v>
      </c>
      <c r="D17" s="20">
        <v>10</v>
      </c>
      <c r="E17" s="18" t="s">
        <v>57</v>
      </c>
      <c r="F17" s="19">
        <v>5.2</v>
      </c>
      <c r="G17" s="17">
        <v>1</v>
      </c>
      <c r="H17" s="17">
        <v>2019</v>
      </c>
    </row>
    <row r="18" spans="2:8" x14ac:dyDescent="0.3">
      <c r="B18" s="17" t="s">
        <v>38</v>
      </c>
      <c r="C18" s="17">
        <v>4</v>
      </c>
      <c r="D18" s="20">
        <v>10</v>
      </c>
      <c r="E18" s="18" t="s">
        <v>39</v>
      </c>
      <c r="F18" s="19">
        <v>5.2</v>
      </c>
      <c r="G18" s="17">
        <v>1</v>
      </c>
      <c r="H18" s="17">
        <v>2019</v>
      </c>
    </row>
    <row r="19" spans="2:8" x14ac:dyDescent="0.3">
      <c r="B19" s="17" t="s">
        <v>100</v>
      </c>
      <c r="C19" s="17">
        <v>1</v>
      </c>
      <c r="D19" s="20">
        <v>10</v>
      </c>
      <c r="E19" s="18" t="s">
        <v>101</v>
      </c>
      <c r="F19" s="19">
        <v>5.2</v>
      </c>
      <c r="G19" s="17">
        <v>2</v>
      </c>
      <c r="H19" s="17">
        <v>2020</v>
      </c>
    </row>
    <row r="20" spans="2:8" x14ac:dyDescent="0.3">
      <c r="B20" s="17" t="s">
        <v>82</v>
      </c>
      <c r="C20" s="17">
        <v>2</v>
      </c>
      <c r="D20" s="20">
        <v>10</v>
      </c>
      <c r="E20" s="18" t="s">
        <v>83</v>
      </c>
      <c r="F20" s="19">
        <v>5.3</v>
      </c>
      <c r="G20" s="17">
        <v>2</v>
      </c>
      <c r="H20" s="17">
        <v>2019</v>
      </c>
    </row>
    <row r="21" spans="2:8" x14ac:dyDescent="0.3">
      <c r="B21" s="17" t="s">
        <v>98</v>
      </c>
      <c r="C21" s="17">
        <v>1</v>
      </c>
      <c r="D21" s="20">
        <v>10</v>
      </c>
      <c r="E21" s="18" t="s">
        <v>99</v>
      </c>
      <c r="F21" s="19">
        <v>5.3</v>
      </c>
      <c r="G21" s="17">
        <v>2</v>
      </c>
      <c r="H21" s="17">
        <v>2020</v>
      </c>
    </row>
    <row r="22" spans="2:8" x14ac:dyDescent="0.3">
      <c r="B22" s="17" t="s">
        <v>42</v>
      </c>
      <c r="C22" s="17">
        <v>4</v>
      </c>
      <c r="D22" s="20">
        <v>10</v>
      </c>
      <c r="E22" s="18" t="s">
        <v>43</v>
      </c>
      <c r="F22" s="19">
        <v>5.4</v>
      </c>
      <c r="G22" s="17">
        <v>1</v>
      </c>
      <c r="H22" s="17">
        <v>2019</v>
      </c>
    </row>
    <row r="23" spans="2:8" x14ac:dyDescent="0.3">
      <c r="B23" s="17" t="s">
        <v>92</v>
      </c>
      <c r="C23" s="17">
        <v>1</v>
      </c>
      <c r="D23" s="20">
        <v>10</v>
      </c>
      <c r="E23" s="18" t="s">
        <v>93</v>
      </c>
      <c r="F23" s="19">
        <v>5.4</v>
      </c>
      <c r="G23" s="17">
        <v>1</v>
      </c>
      <c r="H23" s="17">
        <v>2020</v>
      </c>
    </row>
    <row r="24" spans="2:8" x14ac:dyDescent="0.3">
      <c r="B24" s="17" t="s">
        <v>108</v>
      </c>
      <c r="C24" s="17">
        <v>1</v>
      </c>
      <c r="D24" s="20">
        <v>10</v>
      </c>
      <c r="E24" s="18" t="s">
        <v>109</v>
      </c>
      <c r="F24" s="19">
        <v>5.4</v>
      </c>
      <c r="G24" s="17">
        <v>1</v>
      </c>
      <c r="H24" s="17">
        <v>2021</v>
      </c>
    </row>
    <row r="25" spans="2:8" x14ac:dyDescent="0.3">
      <c r="B25" s="17" t="s">
        <v>34</v>
      </c>
      <c r="C25" s="17">
        <v>23</v>
      </c>
      <c r="D25" s="20">
        <v>10</v>
      </c>
      <c r="E25" s="18" t="s">
        <v>35</v>
      </c>
      <c r="F25" s="19">
        <v>5.5</v>
      </c>
      <c r="G25" s="17">
        <v>1</v>
      </c>
      <c r="H25" s="17">
        <v>2019</v>
      </c>
    </row>
    <row r="26" spans="2:8" x14ac:dyDescent="0.3">
      <c r="B26" s="17" t="s">
        <v>88</v>
      </c>
      <c r="C26" s="17">
        <v>3</v>
      </c>
      <c r="D26" s="20">
        <v>10</v>
      </c>
      <c r="E26" s="18" t="s">
        <v>89</v>
      </c>
      <c r="F26" s="19">
        <v>5.6</v>
      </c>
      <c r="G26" s="17">
        <v>1</v>
      </c>
      <c r="H26" s="17">
        <v>2020</v>
      </c>
    </row>
    <row r="27" spans="2:8" x14ac:dyDescent="0.3">
      <c r="B27" s="17" t="s">
        <v>36</v>
      </c>
      <c r="C27" s="17">
        <v>4</v>
      </c>
      <c r="D27" s="20">
        <v>10</v>
      </c>
      <c r="E27" s="18" t="s">
        <v>37</v>
      </c>
      <c r="F27" s="19">
        <v>5.7</v>
      </c>
      <c r="G27" s="17">
        <v>1</v>
      </c>
      <c r="H27" s="17">
        <v>2019</v>
      </c>
    </row>
    <row r="28" spans="2:8" x14ac:dyDescent="0.3">
      <c r="B28" s="17" t="s">
        <v>64</v>
      </c>
      <c r="C28" s="17">
        <v>1</v>
      </c>
      <c r="D28" s="20">
        <v>10</v>
      </c>
      <c r="E28" s="18" t="s">
        <v>65</v>
      </c>
      <c r="F28" s="19">
        <v>5.7</v>
      </c>
      <c r="G28" s="17">
        <v>1</v>
      </c>
      <c r="H28" s="17">
        <v>2019</v>
      </c>
    </row>
    <row r="29" spans="2:8" x14ac:dyDescent="0.3">
      <c r="B29" s="17" t="s">
        <v>84</v>
      </c>
      <c r="C29" s="17">
        <v>3</v>
      </c>
      <c r="D29" s="20">
        <v>10</v>
      </c>
      <c r="E29" s="18" t="s">
        <v>85</v>
      </c>
      <c r="F29" s="19">
        <v>5.7</v>
      </c>
      <c r="G29" s="17">
        <v>1</v>
      </c>
      <c r="H29" s="17">
        <v>2020</v>
      </c>
    </row>
    <row r="30" spans="2:8" x14ac:dyDescent="0.3">
      <c r="B30" s="17" t="s">
        <v>96</v>
      </c>
      <c r="C30" s="17">
        <v>1</v>
      </c>
      <c r="D30" s="20">
        <v>10</v>
      </c>
      <c r="E30" s="18" t="s">
        <v>97</v>
      </c>
      <c r="F30" s="19">
        <v>5.7</v>
      </c>
      <c r="G30" s="17">
        <v>2</v>
      </c>
      <c r="H30" s="17">
        <v>2020</v>
      </c>
    </row>
    <row r="31" spans="2:8" x14ac:dyDescent="0.3">
      <c r="B31" s="17" t="s">
        <v>62</v>
      </c>
      <c r="C31" s="17">
        <v>8</v>
      </c>
      <c r="D31" s="20">
        <v>10</v>
      </c>
      <c r="E31" s="18" t="s">
        <v>63</v>
      </c>
      <c r="F31" s="19">
        <v>5.8</v>
      </c>
      <c r="G31" s="17">
        <v>1</v>
      </c>
      <c r="H31" s="17">
        <v>2019</v>
      </c>
    </row>
    <row r="32" spans="2:8" x14ac:dyDescent="0.3">
      <c r="B32" s="17" t="s">
        <v>48</v>
      </c>
      <c r="C32" s="17">
        <v>1</v>
      </c>
      <c r="D32" s="20">
        <v>10</v>
      </c>
      <c r="E32" s="18" t="s">
        <v>49</v>
      </c>
      <c r="F32" s="19">
        <v>5.8</v>
      </c>
      <c r="G32" s="17">
        <v>1</v>
      </c>
      <c r="H32" s="17">
        <v>2019</v>
      </c>
    </row>
    <row r="33" spans="2:8" x14ac:dyDescent="0.3">
      <c r="B33" s="17" t="s">
        <v>112</v>
      </c>
      <c r="C33" s="17">
        <v>2</v>
      </c>
      <c r="D33" s="20">
        <v>12</v>
      </c>
      <c r="E33" s="18" t="s">
        <v>113</v>
      </c>
      <c r="F33" s="19">
        <v>5.8</v>
      </c>
      <c r="G33" s="17">
        <v>1</v>
      </c>
      <c r="H33" s="17">
        <v>2021</v>
      </c>
    </row>
    <row r="34" spans="2:8" x14ac:dyDescent="0.3">
      <c r="B34" s="17" t="s">
        <v>52</v>
      </c>
      <c r="C34" s="17">
        <v>6</v>
      </c>
      <c r="D34" s="20">
        <v>10</v>
      </c>
      <c r="E34" s="18" t="s">
        <v>53</v>
      </c>
      <c r="F34" s="19">
        <v>6</v>
      </c>
      <c r="G34" s="17">
        <v>1</v>
      </c>
      <c r="H34" s="17">
        <v>2019</v>
      </c>
    </row>
    <row r="35" spans="2:8" x14ac:dyDescent="0.3">
      <c r="B35" s="17" t="s">
        <v>40</v>
      </c>
      <c r="C35" s="17">
        <v>3</v>
      </c>
      <c r="D35" s="20">
        <v>10</v>
      </c>
      <c r="E35" s="18" t="s">
        <v>41</v>
      </c>
      <c r="F35" s="19">
        <v>6</v>
      </c>
      <c r="G35" s="17">
        <v>1</v>
      </c>
      <c r="H35" s="17">
        <v>2019</v>
      </c>
    </row>
    <row r="36" spans="2:8" x14ac:dyDescent="0.3">
      <c r="B36" s="17" t="s">
        <v>110</v>
      </c>
      <c r="C36" s="17">
        <v>1</v>
      </c>
      <c r="D36" s="20">
        <v>10</v>
      </c>
      <c r="E36" s="18" t="s">
        <v>111</v>
      </c>
      <c r="F36" s="19">
        <v>6</v>
      </c>
      <c r="G36" s="17">
        <v>1</v>
      </c>
      <c r="H36" s="17">
        <v>2021</v>
      </c>
    </row>
    <row r="37" spans="2:8" x14ac:dyDescent="0.3">
      <c r="B37" s="17" t="s">
        <v>60</v>
      </c>
      <c r="C37" s="17">
        <v>1</v>
      </c>
      <c r="D37" s="20">
        <v>10</v>
      </c>
      <c r="E37" s="18" t="s">
        <v>61</v>
      </c>
      <c r="F37" s="19">
        <v>6.1</v>
      </c>
      <c r="G37" s="17">
        <v>1</v>
      </c>
      <c r="H37" s="17">
        <v>2019</v>
      </c>
    </row>
    <row r="38" spans="2:8" x14ac:dyDescent="0.3">
      <c r="B38" s="17" t="s">
        <v>50</v>
      </c>
      <c r="C38" s="17">
        <v>1</v>
      </c>
      <c r="D38" s="20">
        <v>10</v>
      </c>
      <c r="E38" s="18" t="s">
        <v>51</v>
      </c>
      <c r="F38" s="19">
        <v>6.3</v>
      </c>
      <c r="G38" s="17">
        <v>1</v>
      </c>
      <c r="H38" s="17">
        <v>2019</v>
      </c>
    </row>
    <row r="39" spans="2:8" x14ac:dyDescent="0.3">
      <c r="B39" s="17" t="s">
        <v>94</v>
      </c>
      <c r="C39" s="17">
        <v>1</v>
      </c>
      <c r="D39" s="20">
        <v>10</v>
      </c>
      <c r="E39" s="18" t="s">
        <v>95</v>
      </c>
      <c r="F39" s="19">
        <v>6.3</v>
      </c>
      <c r="G39" s="17">
        <v>1</v>
      </c>
      <c r="H39" s="17">
        <v>2020</v>
      </c>
    </row>
    <row r="40" spans="2:8" x14ac:dyDescent="0.3">
      <c r="B40" s="17" t="s">
        <v>66</v>
      </c>
      <c r="C40" s="17">
        <v>1</v>
      </c>
      <c r="D40" s="20">
        <v>0</v>
      </c>
      <c r="E40" s="18" t="s">
        <v>67</v>
      </c>
      <c r="F40" s="19" t="s">
        <v>68</v>
      </c>
      <c r="G40" s="17">
        <v>1</v>
      </c>
      <c r="H40" s="17">
        <v>2019</v>
      </c>
    </row>
    <row r="41" spans="2:8" x14ac:dyDescent="0.3">
      <c r="B41" s="17" t="s">
        <v>76</v>
      </c>
      <c r="C41" s="17">
        <v>7</v>
      </c>
      <c r="D41" s="20">
        <v>0</v>
      </c>
      <c r="E41" s="18" t="s">
        <v>77</v>
      </c>
      <c r="F41" s="19" t="s">
        <v>68</v>
      </c>
      <c r="G41" s="17">
        <v>2</v>
      </c>
      <c r="H41" s="17">
        <v>2019</v>
      </c>
    </row>
    <row r="42" spans="2:8" x14ac:dyDescent="0.3">
      <c r="B42" s="17" t="s">
        <v>78</v>
      </c>
      <c r="C42" s="17">
        <v>6</v>
      </c>
      <c r="D42" s="20">
        <v>0</v>
      </c>
      <c r="E42" s="18" t="s">
        <v>79</v>
      </c>
      <c r="F42" s="19" t="s">
        <v>68</v>
      </c>
      <c r="G42" s="17">
        <v>2</v>
      </c>
      <c r="H42" s="17">
        <v>2019</v>
      </c>
    </row>
    <row r="43" spans="2:8" x14ac:dyDescent="0.3">
      <c r="B43" s="17" t="s">
        <v>69</v>
      </c>
      <c r="C43" s="17">
        <v>0</v>
      </c>
      <c r="D43" s="20">
        <v>0</v>
      </c>
      <c r="E43" s="18" t="s">
        <v>70</v>
      </c>
      <c r="F43" s="19" t="s">
        <v>71</v>
      </c>
      <c r="G43" s="17">
        <v>1</v>
      </c>
      <c r="H43" s="17">
        <v>2019</v>
      </c>
    </row>
    <row r="44" spans="2:8" x14ac:dyDescent="0.3">
      <c r="B44" s="25" t="s">
        <v>123</v>
      </c>
      <c r="C44" s="25">
        <v>1</v>
      </c>
      <c r="D44" s="25">
        <v>10</v>
      </c>
      <c r="E44" s="26" t="s">
        <v>124</v>
      </c>
      <c r="F44" s="19">
        <v>4.9000000000000004</v>
      </c>
      <c r="G44" s="25">
        <v>2</v>
      </c>
      <c r="H44" s="25">
        <v>2021</v>
      </c>
    </row>
    <row r="45" spans="2:8" x14ac:dyDescent="0.3">
      <c r="B45" s="25" t="s">
        <v>125</v>
      </c>
      <c r="C45" s="25">
        <v>3</v>
      </c>
      <c r="D45" s="25">
        <v>12</v>
      </c>
      <c r="E45" s="26" t="s">
        <v>126</v>
      </c>
      <c r="F45" s="19">
        <v>4.7</v>
      </c>
      <c r="G45" s="25">
        <v>2</v>
      </c>
      <c r="H45" s="25">
        <v>2021</v>
      </c>
    </row>
    <row r="46" spans="2:8" x14ac:dyDescent="0.3">
      <c r="B46" s="25" t="s">
        <v>127</v>
      </c>
      <c r="C46" s="25">
        <v>3</v>
      </c>
      <c r="D46" s="25">
        <v>12</v>
      </c>
      <c r="E46" s="26" t="s">
        <v>128</v>
      </c>
      <c r="F46" s="19">
        <v>5</v>
      </c>
      <c r="G46" s="25">
        <v>2</v>
      </c>
      <c r="H46" s="25">
        <v>2021</v>
      </c>
    </row>
    <row r="47" spans="2:8" x14ac:dyDescent="0.3">
      <c r="B47" s="25" t="s">
        <v>129</v>
      </c>
      <c r="C47" s="25">
        <v>1</v>
      </c>
      <c r="D47" s="25">
        <v>10</v>
      </c>
      <c r="E47" s="26" t="s">
        <v>130</v>
      </c>
      <c r="F47" s="19">
        <v>5.6</v>
      </c>
      <c r="G47" s="25">
        <v>2</v>
      </c>
      <c r="H47" s="25">
        <v>2021</v>
      </c>
    </row>
    <row r="48" spans="2:8" x14ac:dyDescent="0.3">
      <c r="B48" s="25" t="s">
        <v>131</v>
      </c>
      <c r="C48" s="25">
        <v>2</v>
      </c>
      <c r="D48" s="25">
        <v>10</v>
      </c>
      <c r="E48" s="26" t="s">
        <v>132</v>
      </c>
      <c r="F48" s="19">
        <v>4.5999999999999996</v>
      </c>
      <c r="G48" s="25">
        <v>2</v>
      </c>
      <c r="H48" s="25">
        <v>2021</v>
      </c>
    </row>
    <row r="51" spans="2:6" x14ac:dyDescent="0.3">
      <c r="D51" s="17"/>
      <c r="E51" s="17"/>
      <c r="F51" s="17"/>
    </row>
    <row r="52" spans="2:6" x14ac:dyDescent="0.3">
      <c r="D52" s="17"/>
      <c r="E52" s="17"/>
      <c r="F52" s="17"/>
    </row>
    <row r="55" spans="2:6" x14ac:dyDescent="0.3">
      <c r="B55" s="13"/>
      <c r="C55" s="13"/>
      <c r="D55" s="13"/>
      <c r="E55" s="13"/>
      <c r="F55" s="27"/>
    </row>
    <row r="56" spans="2:6" x14ac:dyDescent="0.3">
      <c r="B56" s="14"/>
      <c r="C56" s="14"/>
      <c r="D56" s="14"/>
      <c r="E56" s="14"/>
      <c r="F56" s="28"/>
    </row>
    <row r="57" spans="2:6" x14ac:dyDescent="0.3">
      <c r="B57" s="15"/>
      <c r="C57" s="15"/>
      <c r="D57" s="15"/>
      <c r="E57" s="15"/>
      <c r="F57" s="29"/>
    </row>
    <row r="58" spans="2:6" x14ac:dyDescent="0.3">
      <c r="B58" s="16"/>
      <c r="C58" s="16"/>
      <c r="D58" s="16"/>
      <c r="E58" s="16"/>
      <c r="F58" s="30"/>
    </row>
    <row r="59" spans="2:6" x14ac:dyDescent="0.3">
      <c r="B59" s="15"/>
      <c r="C59" s="15"/>
      <c r="D59" s="15"/>
      <c r="E59" s="15"/>
      <c r="F59" s="29"/>
    </row>
    <row r="60" spans="2:6" x14ac:dyDescent="0.3">
      <c r="B60" s="15"/>
      <c r="C60" s="15"/>
      <c r="D60" s="15"/>
      <c r="E60" s="15"/>
      <c r="F60" s="29"/>
    </row>
    <row r="61" spans="2:6" x14ac:dyDescent="0.3">
      <c r="D61" s="17"/>
      <c r="E61" s="17"/>
    </row>
    <row r="62" spans="2:6" x14ac:dyDescent="0.3">
      <c r="D62" s="17"/>
      <c r="E62" s="17"/>
    </row>
    <row r="63" spans="2:6" x14ac:dyDescent="0.3">
      <c r="D63" s="17"/>
      <c r="E63" s="17"/>
    </row>
    <row r="64" spans="2:6" x14ac:dyDescent="0.3">
      <c r="D64" s="17"/>
      <c r="E64" s="17"/>
    </row>
    <row r="65" spans="4:5" x14ac:dyDescent="0.3">
      <c r="D65" s="17"/>
      <c r="E65" s="17"/>
    </row>
    <row r="66" spans="4:5" x14ac:dyDescent="0.3">
      <c r="D66" s="17"/>
      <c r="E66" s="17"/>
    </row>
    <row r="67" spans="4:5" x14ac:dyDescent="0.3">
      <c r="D67" s="17"/>
    </row>
    <row r="68" spans="4:5" x14ac:dyDescent="0.3">
      <c r="D68" s="17"/>
    </row>
    <row r="69" spans="4:5" x14ac:dyDescent="0.3">
      <c r="D69" s="17"/>
    </row>
    <row r="70" spans="4:5" x14ac:dyDescent="0.3">
      <c r="D70" s="17"/>
    </row>
    <row r="71" spans="4:5" x14ac:dyDescent="0.3">
      <c r="D71" s="17"/>
    </row>
    <row r="72" spans="4:5" x14ac:dyDescent="0.3">
      <c r="D72" s="17"/>
    </row>
  </sheetData>
  <autoFilter ref="B2:H40" xr:uid="{83082AD0-1EE6-46C8-83AB-DF7AB3A575C3}">
    <sortState xmlns:xlrd2="http://schemas.microsoft.com/office/spreadsheetml/2017/richdata2" ref="B3:H43">
      <sortCondition ref="F2:F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Ramos</vt:lpstr>
      <vt:lpstr>PPA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</dc:creator>
  <cp:lastModifiedBy>Valentina Díaz</cp:lastModifiedBy>
  <dcterms:created xsi:type="dcterms:W3CDTF">2020-12-11T16:20:02Z</dcterms:created>
  <dcterms:modified xsi:type="dcterms:W3CDTF">2022-01-03T16:28:29Z</dcterms:modified>
</cp:coreProperties>
</file>