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<sst xmlns="http://schemas.openxmlformats.org/spreadsheetml/2006/main" count="10" uniqueCount="10">
  <si>
    <t>Приближенное нахождение частного решения ДУ u' = u/x + x * (- 0,3 * e ^ (- x) - 0,7 * sin(x)) , u(0,3) = 0,257294</t>
  </si>
  <si>
    <t>методом Эйлера на отрезке [0,3; 1,3] с шагом h = 0,1</t>
  </si>
  <si>
    <t>i</t>
  </si>
  <si>
    <t>x_i</t>
  </si>
  <si>
    <t>y_i</t>
  </si>
  <si>
    <t>f(x_i, y_i)</t>
  </si>
  <si>
    <t>hf(x_i, y_i)</t>
  </si>
  <si>
    <t>y(x) точное</t>
  </si>
  <si>
    <t>Погрешность</t>
  </si>
  <si>
    <t>глобальная погрешность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</si>
</sst>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00000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'Лист1'!$B$4:$B$14</c:f>
            </c:strRef>
          </c:cat>
          <c:val>
            <c:numRef>
              <c:f>'Лист1'!$C$4:$C$14</c:f>
              <c:numCache/>
            </c:numRef>
          </c:val>
          <c:smooth val="0"/>
        </c:ser>
        <c:ser>
          <c:idx val="1"/>
          <c:order val="1"/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'Лист1'!$B$4:$B$14</c:f>
            </c:strRef>
          </c:cat>
          <c:val>
            <c:numRef>
              <c:f>'Лист1'!$F$4:$F$14</c:f>
              <c:numCache/>
            </c:numRef>
          </c:val>
          <c:smooth val="0"/>
        </c:ser>
        <c:axId val="1590811760"/>
        <c:axId val="116618598"/>
      </c:lineChart>
      <c:catAx>
        <c:axId val="15908117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6618598"/>
      </c:catAx>
      <c:valAx>
        <c:axId val="11661859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9081176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14</xdr:row>
      <xdr:rowOff>171450</xdr:rowOff>
    </xdr:from>
    <xdr:ext cx="6372225" cy="3933825"/>
    <xdr:graphicFrame>
      <xdr:nvGraphicFramePr>
        <xdr:cNvPr id="1" name="Chart 1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26.88"/>
  </cols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</row>
    <row r="4">
      <c r="A4" s="1">
        <v>0.0</v>
      </c>
      <c r="B4" s="1">
        <v>0.3</v>
      </c>
      <c r="C4" s="2">
        <v>0.257294</v>
      </c>
      <c r="D4" s="3">
        <f t="shared" ref="D4:D14" si="1">C4/B4+B4*(-0.3 * EXP(-B4) - 0.6 * SIN(B4))</f>
        <v>0.7377793896</v>
      </c>
      <c r="E4" s="3">
        <f t="shared" ref="E4:E14" si="2">0.1 * D4</f>
        <v>0.07377793896</v>
      </c>
      <c r="F4" s="3">
        <f t="shared" ref="F4:F14" si="3">B4*(-0.0333343 + 0.3 * EXP(-B4) + 0.7 * cos(B4))</f>
        <v>0.2572940126</v>
      </c>
      <c r="G4" s="3">
        <f t="shared" ref="G4:G14" si="4">ABS(C4-F4)</f>
        <v>0.0000000125777318</v>
      </c>
      <c r="H4" s="3">
        <f>sum(G4)</f>
        <v>0.0000000125777318</v>
      </c>
    </row>
    <row r="5">
      <c r="A5" s="1">
        <v>1.0</v>
      </c>
      <c r="B5" s="1">
        <v>0.4</v>
      </c>
      <c r="C5" s="3">
        <f t="shared" ref="C5:C14" si="5">C4+E4</f>
        <v>0.331071939</v>
      </c>
      <c r="D5" s="3">
        <f t="shared" si="1"/>
        <v>0.6537810397</v>
      </c>
      <c r="E5" s="3">
        <f t="shared" si="2"/>
        <v>0.06537810397</v>
      </c>
      <c r="F5" s="3">
        <f t="shared" si="3"/>
        <v>0.3250017638</v>
      </c>
      <c r="G5" s="3">
        <f t="shared" si="4"/>
        <v>0.006070175116</v>
      </c>
      <c r="H5" s="3">
        <f>SUM(G4:G5)</f>
        <v>0.006070187693</v>
      </c>
    </row>
    <row r="6">
      <c r="A6" s="1">
        <v>2.0</v>
      </c>
      <c r="B6" s="1">
        <v>0.5</v>
      </c>
      <c r="C6" s="3">
        <f t="shared" si="5"/>
        <v>0.3964500429</v>
      </c>
      <c r="D6" s="3">
        <f t="shared" si="1"/>
        <v>0.5580928253</v>
      </c>
      <c r="E6" s="3">
        <f t="shared" si="2"/>
        <v>0.05580928253</v>
      </c>
      <c r="F6" s="3">
        <f t="shared" si="3"/>
        <v>0.3814663456</v>
      </c>
      <c r="G6" s="3">
        <f t="shared" si="4"/>
        <v>0.01498369731</v>
      </c>
      <c r="H6" s="3">
        <f>SUM(G4:G6)</f>
        <v>0.02105388501</v>
      </c>
    </row>
    <row r="7">
      <c r="A7" s="1">
        <v>3.0</v>
      </c>
      <c r="B7" s="1">
        <v>0.6</v>
      </c>
      <c r="C7" s="3">
        <f t="shared" si="5"/>
        <v>0.4522593255</v>
      </c>
      <c r="D7" s="3">
        <f t="shared" si="1"/>
        <v>0.4517081575</v>
      </c>
      <c r="E7" s="3">
        <f t="shared" si="2"/>
        <v>0.04517081575</v>
      </c>
      <c r="F7" s="3">
        <f t="shared" si="3"/>
        <v>0.4254264728</v>
      </c>
      <c r="G7" s="3">
        <f t="shared" si="4"/>
        <v>0.02683285271</v>
      </c>
      <c r="H7" s="3">
        <f>SUM(G4:G7)</f>
        <v>0.04788673771</v>
      </c>
    </row>
    <row r="8">
      <c r="A8" s="1">
        <v>4.0</v>
      </c>
      <c r="B8" s="1">
        <v>0.7</v>
      </c>
      <c r="C8" s="3">
        <f t="shared" si="5"/>
        <v>0.4974301412</v>
      </c>
      <c r="D8" s="3">
        <f t="shared" si="1"/>
        <v>0.335760145</v>
      </c>
      <c r="E8" s="3">
        <f t="shared" si="2"/>
        <v>0.0335760145</v>
      </c>
      <c r="F8" s="3">
        <f t="shared" si="3"/>
        <v>0.4557215756</v>
      </c>
      <c r="G8" s="3">
        <f t="shared" si="4"/>
        <v>0.04170856565</v>
      </c>
      <c r="H8" s="3">
        <f>SUM(G4:G8)</f>
        <v>0.08959530337</v>
      </c>
    </row>
    <row r="9">
      <c r="A9" s="1">
        <v>5.0</v>
      </c>
      <c r="B9" s="1">
        <v>0.8</v>
      </c>
      <c r="C9" s="3">
        <f t="shared" si="5"/>
        <v>0.5310061557</v>
      </c>
      <c r="D9" s="3">
        <f t="shared" si="1"/>
        <v>0.2115878196</v>
      </c>
      <c r="E9" s="3">
        <f t="shared" si="2"/>
        <v>0.02115878196</v>
      </c>
      <c r="F9" s="3">
        <f t="shared" si="3"/>
        <v>0.4713272686</v>
      </c>
      <c r="G9" s="3">
        <f t="shared" si="4"/>
        <v>0.0596788871</v>
      </c>
      <c r="H9" s="3">
        <f>SUM(G4:G9)</f>
        <v>0.1492741905</v>
      </c>
    </row>
    <row r="10">
      <c r="A10" s="1">
        <v>6.0</v>
      </c>
      <c r="B10" s="1">
        <v>0.9</v>
      </c>
      <c r="C10" s="3">
        <f t="shared" si="5"/>
        <v>0.5521649377</v>
      </c>
      <c r="D10" s="3">
        <f t="shared" si="1"/>
        <v>0.0807462581</v>
      </c>
      <c r="E10" s="3">
        <f t="shared" si="2"/>
        <v>0.00807462581</v>
      </c>
      <c r="F10" s="3">
        <f t="shared" si="3"/>
        <v>0.4713872181</v>
      </c>
      <c r="G10" s="3">
        <f t="shared" si="4"/>
        <v>0.08077771954</v>
      </c>
      <c r="H10" s="3">
        <f>SUM(G4:G10)</f>
        <v>0.23005191</v>
      </c>
    </row>
    <row r="11">
      <c r="A11" s="1">
        <v>7.0</v>
      </c>
      <c r="B11" s="1">
        <v>1.0</v>
      </c>
      <c r="C11" s="3">
        <f t="shared" si="5"/>
        <v>0.5602395635</v>
      </c>
      <c r="D11" s="3">
        <f t="shared" si="1"/>
        <v>-0.05500685974</v>
      </c>
      <c r="E11" s="3">
        <f t="shared" si="2"/>
        <v>-0.005500685974</v>
      </c>
      <c r="F11" s="3">
        <f t="shared" si="3"/>
        <v>0.4552411465</v>
      </c>
      <c r="G11" s="3">
        <f t="shared" si="4"/>
        <v>0.104998417</v>
      </c>
      <c r="H11" s="3">
        <f>SUM(G4:G11)</f>
        <v>0.335050327</v>
      </c>
    </row>
    <row r="12">
      <c r="A12" s="1">
        <v>8.0</v>
      </c>
      <c r="B12" s="1">
        <v>1.1</v>
      </c>
      <c r="C12" s="3">
        <f t="shared" si="5"/>
        <v>0.5547388775</v>
      </c>
      <c r="D12" s="3">
        <f t="shared" si="1"/>
        <v>-0.1937362448</v>
      </c>
      <c r="E12" s="3">
        <f t="shared" si="2"/>
        <v>-0.01937362448</v>
      </c>
      <c r="F12" s="3">
        <f t="shared" si="3"/>
        <v>0.4224487411</v>
      </c>
      <c r="G12" s="3">
        <f t="shared" si="4"/>
        <v>0.1322901364</v>
      </c>
      <c r="H12" s="3">
        <f>SUM(G4:G12)</f>
        <v>0.4673404634</v>
      </c>
    </row>
    <row r="13">
      <c r="A13" s="1">
        <v>9.0</v>
      </c>
      <c r="B13" s="1">
        <v>1.2</v>
      </c>
      <c r="C13" s="3">
        <f t="shared" si="5"/>
        <v>0.535365253</v>
      </c>
      <c r="D13" s="3">
        <f t="shared" si="1"/>
        <v>-0.3333603473</v>
      </c>
      <c r="E13" s="3">
        <f t="shared" si="2"/>
        <v>-0.03333603473</v>
      </c>
      <c r="F13" s="3">
        <f t="shared" si="3"/>
        <v>0.37280927</v>
      </c>
      <c r="G13" s="3">
        <f t="shared" si="4"/>
        <v>0.162555983</v>
      </c>
      <c r="H13" s="3">
        <f>SUM(G4:G13)</f>
        <v>0.6298964464</v>
      </c>
    </row>
    <row r="14">
      <c r="A14" s="1">
        <v>10.0</v>
      </c>
      <c r="B14" s="1">
        <v>1.3</v>
      </c>
      <c r="C14" s="3">
        <f t="shared" si="5"/>
        <v>0.5020292183</v>
      </c>
      <c r="D14" s="3">
        <f t="shared" si="1"/>
        <v>-0.4716864621</v>
      </c>
      <c r="E14" s="3">
        <f t="shared" si="2"/>
        <v>-0.04716864621</v>
      </c>
      <c r="F14" s="3">
        <f t="shared" si="3"/>
        <v>0.3063767433</v>
      </c>
      <c r="G14" s="3">
        <f t="shared" si="4"/>
        <v>0.195652475</v>
      </c>
      <c r="H14" s="3">
        <f>SUM(G4:G14)</f>
        <v>0.8255489214</v>
      </c>
    </row>
  </sheetData>
  <mergeCells count="2">
    <mergeCell ref="A1:K1"/>
    <mergeCell ref="A2:K2"/>
  </mergeCells>
  <drawing r:id="rId1"/>
</worksheet>
</file>