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rc\Personal\business\property\"/>
    </mc:Choice>
  </mc:AlternateContent>
  <xr:revisionPtr revIDLastSave="0" documentId="13_ncr:1_{13347E3C-904B-4281-BB3A-D27F2D81E5E9}" xr6:coauthVersionLast="47" xr6:coauthVersionMax="47" xr10:uidLastSave="{00000000-0000-0000-0000-000000000000}"/>
  <bookViews>
    <workbookView xWindow="28680" yWindow="-120" windowWidth="29040" windowHeight="15720" xr2:uid="{AAF54CD4-AF15-40BB-8486-18DE73215734}"/>
  </bookViews>
  <sheets>
    <sheet name="One Of Capital Cost" sheetId="1" r:id="rId1"/>
    <sheet name="Strategy" sheetId="3" r:id="rId2"/>
    <sheet name="Montl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J5" i="1"/>
  <c r="J4" i="1"/>
  <c r="L3" i="1"/>
  <c r="I3" i="1"/>
  <c r="C3" i="1"/>
  <c r="D10" i="1" l="1"/>
  <c r="D8" i="1"/>
  <c r="D3" i="3"/>
  <c r="D4" i="3"/>
  <c r="D2" i="3"/>
  <c r="D7" i="1"/>
  <c r="C2" i="2" l="1"/>
  <c r="C9" i="2" s="1"/>
  <c r="C10" i="1"/>
  <c r="C3" i="2" s="1"/>
  <c r="D3" i="2" l="1"/>
</calcChain>
</file>

<file path=xl/sharedStrings.xml><?xml version="1.0" encoding="utf-8"?>
<sst xmlns="http://schemas.openxmlformats.org/spreadsheetml/2006/main" count="22" uniqueCount="22">
  <si>
    <t>Finder's Fee</t>
  </si>
  <si>
    <t>Property Price</t>
  </si>
  <si>
    <t>Solicitor Fees</t>
  </si>
  <si>
    <t>Mortgage Arrangement Fee</t>
  </si>
  <si>
    <t>Valuation Survey Fee</t>
  </si>
  <si>
    <t>Opportunity cost</t>
  </si>
  <si>
    <t xml:space="preserve">Deposit </t>
  </si>
  <si>
    <t>Interest rate</t>
  </si>
  <si>
    <t>Yearly</t>
  </si>
  <si>
    <t>Monthly</t>
  </si>
  <si>
    <t>Funding Cost - Intrest (Monthly payment)</t>
  </si>
  <si>
    <t>Saving rate Low</t>
  </si>
  <si>
    <t>Saving rate High</t>
  </si>
  <si>
    <t>Energy Performance Certificate (EPC)</t>
  </si>
  <si>
    <t>Rent pcm</t>
  </si>
  <si>
    <t>Rent - Funding</t>
  </si>
  <si>
    <t>Money I should have</t>
  </si>
  <si>
    <t>Stamp Duty</t>
  </si>
  <si>
    <t>Price</t>
  </si>
  <si>
    <t>Depsit Needed</t>
  </si>
  <si>
    <t>Rent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</si>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</sst>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30230-B291-4147-BAFA-10C9E068EC87}">
  <dimension ref="A2:M11"/>
  <sheetViews>
    <sheetView tabSelected="1" workbookViewId="0">
      <selection activeCell="M20" sqref="M20:M21"/>
    </sheetView>
  </sheetViews>
  <sheetFormatPr defaultRowHeight="15" x14ac:dyDescent="0.25"/>
  <cols>
    <col min="2" max="2" width="95.140625" customWidth="1"/>
  </cols>
  <sheetData>
    <row r="2" spans="1:13" x14ac:dyDescent="0.25">
      <c r="A2">
        <v>1</v>
      </c>
      <c r="B2" t="s">
        <v>1</v>
      </c>
      <c r="C2">
        <v>75000</v>
      </c>
      <c r="H2" t="s">
        <v>18</v>
      </c>
      <c r="I2">
        <v>150000</v>
      </c>
      <c r="L2">
        <v>135000</v>
      </c>
    </row>
    <row r="3" spans="1:13" x14ac:dyDescent="0.25">
      <c r="B3" t="s">
        <v>17</v>
      </c>
      <c r="C3">
        <f>$C$2*($D$3*0.01)</f>
        <v>2250</v>
      </c>
      <c r="D3">
        <v>3</v>
      </c>
      <c r="H3" t="s">
        <v>19</v>
      </c>
      <c r="I3">
        <f>I2*0.25</f>
        <v>37500</v>
      </c>
      <c r="L3">
        <f t="shared" ref="L3" si="0">L2*0.25</f>
        <v>33750</v>
      </c>
    </row>
    <row r="4" spans="1:13" x14ac:dyDescent="0.25">
      <c r="A4">
        <v>2</v>
      </c>
      <c r="B4" t="s">
        <v>0</v>
      </c>
      <c r="C4">
        <v>500</v>
      </c>
      <c r="H4" t="s">
        <v>20</v>
      </c>
      <c r="I4">
        <v>7500</v>
      </c>
      <c r="J4">
        <f>I4/12</f>
        <v>625</v>
      </c>
    </row>
    <row r="5" spans="1:13" x14ac:dyDescent="0.25">
      <c r="A5">
        <v>3</v>
      </c>
      <c r="B5" t="s">
        <v>2</v>
      </c>
      <c r="C5">
        <v>1500</v>
      </c>
      <c r="H5" t="s">
        <v>21</v>
      </c>
      <c r="J5">
        <f>4.8%</f>
        <v>4.8000000000000001E-2</v>
      </c>
      <c r="M5">
        <f>5.3%</f>
        <v>5.2999999999999999E-2</v>
      </c>
    </row>
    <row r="6" spans="1:13" x14ac:dyDescent="0.25">
      <c r="A6">
        <v>4</v>
      </c>
      <c r="B6" t="s">
        <v>4</v>
      </c>
      <c r="C6">
        <v>600</v>
      </c>
    </row>
    <row r="7" spans="1:13" x14ac:dyDescent="0.25">
      <c r="A7">
        <v>5</v>
      </c>
      <c r="B7" t="s">
        <v>3</v>
      </c>
      <c r="C7">
        <v>1000</v>
      </c>
      <c r="D7">
        <f>SUM($C$2:$C7)</f>
        <v>80850</v>
      </c>
    </row>
    <row r="8" spans="1:13" x14ac:dyDescent="0.25">
      <c r="A8">
        <v>6</v>
      </c>
      <c r="B8" t="s">
        <v>13</v>
      </c>
      <c r="C8">
        <v>120</v>
      </c>
      <c r="D8">
        <f>SUM($C$2:$C8)</f>
        <v>80970</v>
      </c>
    </row>
    <row r="10" spans="1:13" x14ac:dyDescent="0.25">
      <c r="B10" t="s">
        <v>6</v>
      </c>
      <c r="C10">
        <f>D7*0.25</f>
        <v>20212.5</v>
      </c>
      <c r="D10">
        <f>($C$2+$C$7)*0.25</f>
        <v>19000</v>
      </c>
    </row>
    <row r="11" spans="1:13" x14ac:dyDescent="0.25">
      <c r="B1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13A49-944B-4236-B186-72E6458216B6}">
  <dimension ref="B1:D4"/>
  <sheetViews>
    <sheetView workbookViewId="0">
      <selection activeCell="H27" sqref="H27"/>
    </sheetView>
  </sheetViews>
  <sheetFormatPr defaultRowHeight="15" x14ac:dyDescent="0.25"/>
  <cols>
    <col min="2" max="2" width="18.28515625" customWidth="1"/>
  </cols>
  <sheetData>
    <row r="1" spans="2:4" x14ac:dyDescent="0.25">
      <c r="C1" t="s">
        <v>8</v>
      </c>
      <c r="D1" t="s">
        <v>9</v>
      </c>
    </row>
    <row r="2" spans="2:4" x14ac:dyDescent="0.25">
      <c r="B2" t="s">
        <v>7</v>
      </c>
      <c r="C2" s="1">
        <v>7.0000000000000007E-2</v>
      </c>
      <c r="D2">
        <f>C2/12</f>
        <v>5.8333333333333336E-3</v>
      </c>
    </row>
    <row r="3" spans="2:4" x14ac:dyDescent="0.25">
      <c r="B3" t="s">
        <v>11</v>
      </c>
      <c r="C3" s="2">
        <v>0.05</v>
      </c>
      <c r="D3">
        <f t="shared" ref="D3:D4" si="0">C3/12</f>
        <v>4.1666666666666666E-3</v>
      </c>
    </row>
    <row r="4" spans="2:4" x14ac:dyDescent="0.25">
      <c r="B4" t="s">
        <v>12</v>
      </c>
      <c r="C4" s="2">
        <v>0.08</v>
      </c>
      <c r="D4">
        <f t="shared" si="0"/>
        <v>6.6666666666666671E-3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AFC7B-1DC5-45F5-910C-D82623CB3E6D}">
  <dimension ref="B2:D9"/>
  <sheetViews>
    <sheetView workbookViewId="0">
      <selection activeCell="B27" sqref="B27"/>
    </sheetView>
  </sheetViews>
  <sheetFormatPr defaultRowHeight="15" x14ac:dyDescent="0.25"/>
  <cols>
    <col min="2" max="2" width="77.140625" customWidth="1"/>
  </cols>
  <sheetData>
    <row r="2" spans="2:4" x14ac:dyDescent="0.25">
      <c r="B2" t="s">
        <v>10</v>
      </c>
      <c r="C2">
        <f>('One Of Capital Cost'!D8*0.75)*Strategy!D2</f>
        <v>354.24375000000003</v>
      </c>
    </row>
    <row r="3" spans="2:4" x14ac:dyDescent="0.25">
      <c r="B3" t="s">
        <v>5</v>
      </c>
      <c r="C3">
        <f>('One Of Capital Cost'!C10)*Strategy!D3</f>
        <v>84.21875</v>
      </c>
      <c r="D3">
        <f>SUM($C2:$C3)</f>
        <v>438.46250000000003</v>
      </c>
    </row>
    <row r="8" spans="2:4" x14ac:dyDescent="0.25">
      <c r="B8" t="s">
        <v>14</v>
      </c>
      <c r="C8">
        <v>700</v>
      </c>
    </row>
    <row r="9" spans="2:4" x14ac:dyDescent="0.25">
      <c r="B9" t="s">
        <v>15</v>
      </c>
      <c r="C9">
        <f>C8-C2</f>
        <v>345.75624999999997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One Of Capital Cost</vt:lpstr>
      <vt:lpstr>Strategy</vt:lpstr>
      <vt:lpstr>Montly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Velauther Vijayaruban (Admin)</dc:creator>
  <cp:lastModifiedBy>Velauther Vijayaruban</cp:lastModifiedBy>
  <dcterms:created xsi:type="dcterms:W3CDTF">2024-06-20T23:54:24Z</dcterms:created>
  <dcterms:modified xsi:type="dcterms:W3CDTF">2025-01-12T01:37:49Z</dcterms:modified>
</cp:coreProperties>
</file>