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vmil\Documents\Python_Vmil\Jupyter_Notebooks\Plasma_He_calcs\He_code_new\dim_num_eb_val_test\unpacked\6_terms\"/>
    </mc:Choice>
  </mc:AlternateContent>
  <xr:revisionPtr revIDLastSave="0" documentId="13_ncr:1_{8165DD0C-8BD7-42B0-BC46-E84C7BA091E3}" xr6:coauthVersionLast="47" xr6:coauthVersionMax="47" xr10:uidLastSave="{00000000-0000-0000-0000-000000000000}"/>
  <bookViews>
    <workbookView xWindow="28680" yWindow="-120" windowWidth="29040" windowHeight="15720" xr2:uid="{C3F4C286-434D-4336-920C-D7FC79F895D0}"/>
  </bookViews>
  <sheets>
    <sheet name="Plotting Data" sheetId="1" r:id="rId1"/>
    <sheet name="0.3" sheetId="3" r:id="rId2"/>
    <sheet name="0.1" sheetId="2" r:id="rId3"/>
    <sheet name=".03" sheetId="4" r:id="rId4"/>
    <sheet name="0.01" sheetId="5" r:id="rId5"/>
    <sheet name="0.003" sheetId="6" r:id="rId6"/>
    <sheet name="0.001" sheetId="7" r:id="rId7"/>
    <sheet name="0.0003" sheetId="9" r:id="rId8"/>
  </sheets>
  <definedNames>
    <definedName name="_xlnm._FilterDatabase" localSheetId="3" hidden="1">'.03'!$AO$1:$AO$26</definedName>
    <definedName name="_xlnm._FilterDatabase" localSheetId="7" hidden="1">'0.0003'!$AO$1:$AO$26</definedName>
    <definedName name="_xlnm._FilterDatabase" localSheetId="6" hidden="1">'0.001'!$AO$1:$AO$26</definedName>
    <definedName name="_xlnm._FilterDatabase" localSheetId="5" hidden="1">'0.003'!$AO$1:$AO$26</definedName>
    <definedName name="_xlnm._FilterDatabase" localSheetId="4" hidden="1">'0.01'!$AP$1:$AP$26</definedName>
    <definedName name="_xlnm._FilterDatabase" localSheetId="2" hidden="1">'0.1'!$AO$1:$AO$26</definedName>
    <definedName name="_xlnm._FilterDatabase" localSheetId="1" hidden="1">'0.3'!$AO$1:$AO$26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H3" i="1"/>
  <c r="H4" i="1"/>
  <c r="H5" i="1"/>
  <c r="H6" i="1"/>
  <c r="H7" i="1"/>
  <c r="H8" i="1"/>
  <c r="H9" i="1"/>
  <c r="G4" i="1"/>
  <c r="G5" i="1"/>
  <c r="G6" i="1"/>
  <c r="G7" i="1"/>
  <c r="G8" i="1"/>
  <c r="G9" i="1"/>
  <c r="G3" i="1"/>
  <c r="F9" i="1"/>
  <c r="F8" i="1"/>
  <c r="F7" i="1"/>
  <c r="F6" i="1"/>
  <c r="F5" i="1"/>
  <c r="F4" i="1"/>
  <c r="F3" i="1"/>
  <c r="E9" i="1"/>
  <c r="E8" i="1"/>
  <c r="E7" i="1"/>
  <c r="E6" i="1"/>
  <c r="E5" i="1"/>
  <c r="E4" i="1"/>
  <c r="E3" i="1"/>
  <c r="D9" i="1"/>
  <c r="D8" i="1"/>
  <c r="D7" i="1"/>
  <c r="D6" i="1"/>
  <c r="D5" i="1"/>
  <c r="D4" i="1"/>
  <c r="D3" i="1"/>
  <c r="C9" i="1"/>
  <c r="C8" i="1"/>
  <c r="C7" i="1"/>
  <c r="C6" i="1"/>
  <c r="C5" i="1"/>
  <c r="C4" i="1"/>
  <c r="C3" i="1"/>
  <c r="H21" i="1"/>
  <c r="H20" i="1"/>
  <c r="H19" i="1"/>
  <c r="H18" i="1"/>
  <c r="H17" i="1"/>
  <c r="H16" i="1"/>
  <c r="BT31" i="2"/>
  <c r="H15" i="1"/>
  <c r="G21" i="1"/>
  <c r="G20" i="1"/>
  <c r="G19" i="1"/>
  <c r="G18" i="1"/>
  <c r="G17" i="1"/>
  <c r="G16" i="1"/>
  <c r="G15" i="1"/>
  <c r="F21" i="1"/>
  <c r="F20" i="1"/>
  <c r="F19" i="1"/>
  <c r="F18" i="1"/>
  <c r="F17" i="1"/>
  <c r="F16" i="1"/>
  <c r="F15" i="1"/>
  <c r="E21" i="1"/>
  <c r="E20" i="1"/>
  <c r="E19" i="1"/>
  <c r="E18" i="1"/>
  <c r="E17" i="1"/>
  <c r="E16" i="1"/>
  <c r="E15" i="1"/>
  <c r="D21" i="1"/>
  <c r="D20" i="1"/>
  <c r="D19" i="1"/>
  <c r="D18" i="1"/>
  <c r="D17" i="1"/>
  <c r="D16" i="1"/>
  <c r="D15" i="1"/>
  <c r="C21" i="1"/>
  <c r="C20" i="1"/>
  <c r="C19" i="1"/>
  <c r="C18" i="1"/>
  <c r="C17" i="1"/>
  <c r="C16" i="1"/>
  <c r="C15" i="1"/>
  <c r="B21" i="1"/>
  <c r="B20" i="1"/>
  <c r="B19" i="1"/>
  <c r="B18" i="1"/>
  <c r="B17" i="1"/>
  <c r="B16" i="1"/>
  <c r="B15" i="1"/>
  <c r="B4" i="1"/>
  <c r="B5" i="1"/>
  <c r="B6" i="1"/>
  <c r="B7" i="1"/>
  <c r="B8" i="1"/>
  <c r="B9" i="1"/>
  <c r="B3" i="1"/>
  <c r="AN31" i="3"/>
  <c r="AN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AO30" i="3"/>
  <c r="AN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AO29" i="3"/>
  <c r="AN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AO28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" i="3"/>
  <c r="AN31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AN30" i="2"/>
  <c r="AO30" i="2"/>
  <c r="AN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AO29" i="2"/>
  <c r="AN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AO28" i="2"/>
  <c r="AJ5" i="2"/>
  <c r="AJ17" i="2"/>
  <c r="AL4" i="2"/>
  <c r="AJ4" i="2" s="1"/>
  <c r="AL5" i="2"/>
  <c r="AL16" i="2"/>
  <c r="AJ16" i="2" s="1"/>
  <c r="AL17" i="2"/>
  <c r="AK3" i="2"/>
  <c r="AL3" i="2" s="1"/>
  <c r="AJ3" i="2" s="1"/>
  <c r="AK4" i="2"/>
  <c r="AK5" i="2"/>
  <c r="AK6" i="2"/>
  <c r="AL6" i="2" s="1"/>
  <c r="AJ6" i="2" s="1"/>
  <c r="AK7" i="2"/>
  <c r="AL7" i="2" s="1"/>
  <c r="AJ7" i="2" s="1"/>
  <c r="AK8" i="2"/>
  <c r="AL8" i="2" s="1"/>
  <c r="AJ8" i="2" s="1"/>
  <c r="AK9" i="2"/>
  <c r="AL9" i="2" s="1"/>
  <c r="AJ9" i="2" s="1"/>
  <c r="AK10" i="2"/>
  <c r="AL10" i="2" s="1"/>
  <c r="AJ10" i="2" s="1"/>
  <c r="AK11" i="2"/>
  <c r="AL11" i="2" s="1"/>
  <c r="AJ11" i="2" s="1"/>
  <c r="AK12" i="2"/>
  <c r="AL12" i="2" s="1"/>
  <c r="AJ12" i="2" s="1"/>
  <c r="AK13" i="2"/>
  <c r="AL13" i="2" s="1"/>
  <c r="AJ13" i="2" s="1"/>
  <c r="AK14" i="2"/>
  <c r="AL14" i="2" s="1"/>
  <c r="AJ14" i="2" s="1"/>
  <c r="AK15" i="2"/>
  <c r="AL15" i="2" s="1"/>
  <c r="AJ15" i="2" s="1"/>
  <c r="AK16" i="2"/>
  <c r="AK17" i="2"/>
  <c r="AK18" i="2"/>
  <c r="AL18" i="2" s="1"/>
  <c r="AJ18" i="2" s="1"/>
  <c r="AK19" i="2"/>
  <c r="AL19" i="2" s="1"/>
  <c r="AJ19" i="2" s="1"/>
  <c r="AK20" i="2"/>
  <c r="AL20" i="2" s="1"/>
  <c r="AJ20" i="2" s="1"/>
  <c r="AK21" i="2"/>
  <c r="AL21" i="2" s="1"/>
  <c r="AJ21" i="2" s="1"/>
  <c r="AK22" i="2"/>
  <c r="AL22" i="2" s="1"/>
  <c r="AJ22" i="2" s="1"/>
  <c r="AK23" i="2"/>
  <c r="AL23" i="2" s="1"/>
  <c r="AJ23" i="2" s="1"/>
  <c r="AK24" i="2"/>
  <c r="AL24" i="2" s="1"/>
  <c r="AJ24" i="2" s="1"/>
  <c r="AK25" i="2"/>
  <c r="AL25" i="2" s="1"/>
  <c r="AJ25" i="2" s="1"/>
  <c r="AK26" i="2"/>
  <c r="AL26" i="2" s="1"/>
  <c r="AJ26" i="2" s="1"/>
  <c r="AK2" i="2"/>
  <c r="AL2" i="2" s="1"/>
  <c r="AJ2" i="2" s="1"/>
  <c r="BT31" i="4"/>
  <c r="AN31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AN30" i="4"/>
  <c r="AO30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AN29" i="4"/>
  <c r="AO29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AN28" i="4"/>
  <c r="AO28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" i="4"/>
  <c r="BU31" i="5"/>
  <c r="AO31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" i="5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" i="6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L2" i="7"/>
  <c r="AK2" i="7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" i="9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" i="9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AO30" i="5"/>
  <c r="AP30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AO29" i="5"/>
  <c r="AP29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AO28" i="5"/>
  <c r="AP28" i="5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AN31" i="7"/>
  <c r="AO31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AO30" i="7"/>
  <c r="AN30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AN29" i="7"/>
  <c r="AO29" i="7"/>
  <c r="AN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AO31" i="9"/>
  <c r="AN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AO30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AN29" i="9"/>
  <c r="AO29" i="9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AN30" i="6"/>
  <c r="AO30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AN29" i="6"/>
  <c r="AO29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AN28" i="6"/>
  <c r="AO28" i="6"/>
  <c r="BT31" i="6" l="1"/>
  <c r="AN31" i="6"/>
  <c r="BT32" i="9"/>
  <c r="AN32" i="9"/>
  <c r="BT32" i="7"/>
  <c r="AN32" i="7"/>
  <c r="AM2" i="5"/>
</calcChain>
</file>

<file path=xl/sharedStrings.xml><?xml version="1.0" encoding="utf-8"?>
<sst xmlns="http://schemas.openxmlformats.org/spreadsheetml/2006/main" count="525" uniqueCount="53">
  <si>
    <t>r2</t>
  </si>
  <si>
    <t>clamp</t>
  </si>
  <si>
    <t>lambda</t>
  </si>
  <si>
    <t>b0</t>
  </si>
  <si>
    <t>b1</t>
  </si>
  <si>
    <t>cardinality_of_gamma_dim1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</si>
  <si>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</si>
  <si>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</si>
  <si>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</si>
  <si>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</si>
  <si>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</si>
  <si>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</si>
  <si>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</si>
  <si>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</si>
  <si>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</si>
  <si>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</si>
  <si>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E_period_kgm2_s2</t>
  </si>
  <si>
    <t>n_g_atoms_m3</t>
  </si>
  <si>
    <t>Volume_m3</t>
  </si>
  <si>
    <t>y_ela</t>
  </si>
  <si>
    <t>t_b_seconds</t>
  </si>
  <si>
    <t>n_e_electrons_m3</t>
  </si>
  <si>
    <t>y_exc_a</t>
  </si>
  <si>
    <t>t_a_seconds</t>
  </si>
  <si>
    <t>y_iz_a</t>
  </si>
  <si>
    <t>y_ela_a</t>
  </si>
  <si>
    <t>n_sa_atoms_m3</t>
  </si>
  <si>
    <t>u_B_m_s</t>
  </si>
  <si>
    <t>A_a_m2</t>
  </si>
  <si>
    <t>e_c_As</t>
  </si>
  <si>
    <t>V_p_tb_kgm2_s3_A</t>
  </si>
  <si>
    <t>cardinality_of_w_dim1</t>
  </si>
  <si>
    <t>r2_ext_test</t>
  </si>
  <si>
    <t>VALIDATION PERFORMANCE</t>
  </si>
  <si>
    <t>EXTRAPOLATION PERFORMANCE</t>
  </si>
  <si>
    <t>TOP R2</t>
  </si>
  <si>
    <t>TOP 5 R2</t>
  </si>
  <si>
    <t>CONVERGED R2</t>
  </si>
  <si>
    <t>TOP W</t>
  </si>
  <si>
    <t>TOP 5 W</t>
  </si>
  <si>
    <t>CONVERGED W</t>
  </si>
  <si>
    <t>max</t>
  </si>
  <si>
    <t>top 5</t>
  </si>
  <si>
    <t>converged</t>
  </si>
  <si>
    <t>frac &gt; 0.9 test</t>
  </si>
  <si>
    <t>test &gt; 0.9?</t>
  </si>
  <si>
    <t>val &gt; 0.9?</t>
  </si>
  <si>
    <t>card(w)</t>
  </si>
  <si>
    <t>card</t>
  </si>
  <si>
    <t>log lambda</t>
  </si>
  <si>
    <t>frac converged</t>
  </si>
  <si>
    <t>defined as card(intersection{test &gt; 0.9, val &gt; 0.9}) / card(val&gt;0.9)</t>
  </si>
  <si>
    <t>the only indicator that you have a good "hand" is that your converged w hits a minimum.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</si>
</sst>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4FF9D-4F52-4EAB-82F5-3AB89A740B6A}">
  <dimension ref="A1:L21"/>
  <sheetViews>
    <sheetView tabSelected="1" workbookViewId="0">
      <selection activeCell="C19" sqref="C19"/>
    </sheetView>
  </sheetViews>
  <sheetFormatPr defaultRowHeight="14.4" x14ac:dyDescent="0.3"/>
  <cols>
    <col min="5" max="5" width="14.21875" bestFit="1" customWidth="1"/>
    <col min="8" max="8" width="13.77734375" bestFit="1" customWidth="1"/>
  </cols>
  <sheetData>
    <row r="1" spans="1:12" x14ac:dyDescent="0.3">
      <c r="C1" t="s">
        <v>33</v>
      </c>
    </row>
    <row r="2" spans="1:12" x14ac:dyDescent="0.3">
      <c r="A2" t="s">
        <v>2</v>
      </c>
      <c r="B2" t="s">
        <v>49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</row>
    <row r="3" spans="1:12" x14ac:dyDescent="0.3">
      <c r="A3">
        <v>0.3</v>
      </c>
      <c r="B3">
        <f>LOG(A3,10)</f>
        <v>-0.52287874528033762</v>
      </c>
      <c r="C3">
        <f>'0.3'!AO28</f>
        <v>0.93981391850421181</v>
      </c>
      <c r="D3">
        <f>'0.3'!AO29</f>
        <v>0.93930823908713101</v>
      </c>
      <c r="E3">
        <f>'0.3'!AO30</f>
        <v>0.93747163871326566</v>
      </c>
      <c r="F3">
        <f>'0.3'!BT28</f>
        <v>5</v>
      </c>
      <c r="G3">
        <f>G15</f>
        <v>5</v>
      </c>
      <c r="H3">
        <f>H15</f>
        <v>12</v>
      </c>
    </row>
    <row r="4" spans="1:12" x14ac:dyDescent="0.3">
      <c r="A4">
        <v>0.1</v>
      </c>
      <c r="B4">
        <f t="shared" ref="B4:B9" si="0">LOG(A4,10)</f>
        <v>-0.99999999999999978</v>
      </c>
      <c r="C4">
        <f>'0.1'!AO28</f>
        <v>0.99415157115136388</v>
      </c>
      <c r="D4">
        <f>'0.1'!AO29</f>
        <v>0.99236301918258951</v>
      </c>
      <c r="E4">
        <f>'0.1'!AO30</f>
        <v>0.98909803820950348</v>
      </c>
      <c r="F4">
        <f>'0.1'!BT28</f>
        <v>5</v>
      </c>
      <c r="G4">
        <f t="shared" ref="G4:H9" si="1">G16</f>
        <v>5</v>
      </c>
      <c r="H4">
        <f t="shared" si="1"/>
        <v>7</v>
      </c>
    </row>
    <row r="5" spans="1:12" x14ac:dyDescent="0.3">
      <c r="A5">
        <v>0.03</v>
      </c>
      <c r="B5">
        <f t="shared" si="0"/>
        <v>-1.5228787452803374</v>
      </c>
      <c r="C5">
        <f>'.03'!AO28</f>
        <v>0.99794730855188052</v>
      </c>
      <c r="D5">
        <f>'.03'!AO29</f>
        <v>0.99793989418460927</v>
      </c>
      <c r="E5">
        <f>'.03'!AO30</f>
        <v>0.99783608949056612</v>
      </c>
      <c r="F5">
        <f>'.03'!BT28</f>
        <v>5</v>
      </c>
      <c r="G5">
        <f t="shared" si="1"/>
        <v>5</v>
      </c>
      <c r="H5">
        <f t="shared" si="1"/>
        <v>5</v>
      </c>
    </row>
    <row r="6" spans="1:12" x14ac:dyDescent="0.3">
      <c r="A6">
        <v>0.01</v>
      </c>
      <c r="B6">
        <f t="shared" si="0"/>
        <v>-1.9999999999999996</v>
      </c>
      <c r="C6">
        <f>'0.01'!AP28</f>
        <v>0.99954694258765686</v>
      </c>
      <c r="D6">
        <f>'0.01'!AP29</f>
        <v>0.99906454818429502</v>
      </c>
      <c r="E6">
        <f>'0.01'!AP30</f>
        <v>0.99873403074195144</v>
      </c>
      <c r="F6">
        <f>'0.01'!BU28</f>
        <v>3</v>
      </c>
      <c r="G6">
        <f t="shared" si="1"/>
        <v>4.5999999999999996</v>
      </c>
      <c r="H6">
        <f t="shared" si="1"/>
        <v>5</v>
      </c>
    </row>
    <row r="7" spans="1:12" x14ac:dyDescent="0.3">
      <c r="A7">
        <v>3.0000000000000001E-3</v>
      </c>
      <c r="B7">
        <f t="shared" si="0"/>
        <v>-2.5228787452803374</v>
      </c>
      <c r="C7">
        <f>'0.003'!AO28</f>
        <v>0.99980781020870169</v>
      </c>
      <c r="D7">
        <f>'0.003'!AO29</f>
        <v>0.99962631695319204</v>
      </c>
      <c r="E7">
        <f>'0.003'!AO30</f>
        <v>0.99863270661466697</v>
      </c>
      <c r="F7">
        <f>'0.003'!BT28</f>
        <v>3</v>
      </c>
      <c r="G7">
        <f t="shared" si="1"/>
        <v>3.8</v>
      </c>
      <c r="H7">
        <f t="shared" si="1"/>
        <v>5.791666666666667</v>
      </c>
    </row>
    <row r="8" spans="1:12" x14ac:dyDescent="0.3">
      <c r="A8">
        <v>1E-3</v>
      </c>
      <c r="B8">
        <f t="shared" si="0"/>
        <v>-2.9999999999999996</v>
      </c>
      <c r="C8">
        <f>'0.001'!AO29</f>
        <v>0.99976721121251866</v>
      </c>
      <c r="D8">
        <f>'0.001'!AO30</f>
        <v>0.99965283997950694</v>
      </c>
      <c r="E8">
        <f>'0.001'!AO31</f>
        <v>0.99778479461260938</v>
      </c>
      <c r="F8">
        <f>'0.001'!BT29</f>
        <v>3</v>
      </c>
      <c r="G8">
        <f t="shared" si="1"/>
        <v>3</v>
      </c>
      <c r="H8">
        <f t="shared" si="1"/>
        <v>5.166666666666667</v>
      </c>
    </row>
    <row r="9" spans="1:12" x14ac:dyDescent="0.3">
      <c r="A9">
        <v>2.9999999999999997E-4</v>
      </c>
      <c r="B9">
        <f t="shared" si="0"/>
        <v>-3.522878745280337</v>
      </c>
      <c r="C9">
        <f>'0.0003'!AO29</f>
        <v>0.99975467870314783</v>
      </c>
      <c r="D9">
        <f>'0.0003'!AO30</f>
        <v>0.99970046453045358</v>
      </c>
      <c r="E9">
        <f>'0.0003'!AO31</f>
        <v>0.99531961281401315</v>
      </c>
      <c r="F9">
        <f>'0.0003'!BT29</f>
        <v>3</v>
      </c>
      <c r="G9">
        <f t="shared" si="1"/>
        <v>3.4</v>
      </c>
      <c r="H9">
        <f t="shared" si="1"/>
        <v>6.083333333333333</v>
      </c>
    </row>
    <row r="11" spans="1:12" x14ac:dyDescent="0.3">
      <c r="C11" t="s">
        <v>52</v>
      </c>
    </row>
    <row r="13" spans="1:12" x14ac:dyDescent="0.3">
      <c r="C13" t="s">
        <v>34</v>
      </c>
    </row>
    <row r="14" spans="1:12" x14ac:dyDescent="0.3">
      <c r="A14" t="s">
        <v>2</v>
      </c>
      <c r="B14" t="s">
        <v>49</v>
      </c>
      <c r="C14" s="3" t="s">
        <v>35</v>
      </c>
      <c r="D14" s="3" t="s">
        <v>36</v>
      </c>
      <c r="E14" s="3" t="s">
        <v>37</v>
      </c>
      <c r="F14" s="3" t="s">
        <v>38</v>
      </c>
      <c r="G14" s="3" t="s">
        <v>39</v>
      </c>
      <c r="H14" s="3" t="s">
        <v>40</v>
      </c>
      <c r="J14" s="3" t="s">
        <v>50</v>
      </c>
      <c r="L14" s="3" t="s">
        <v>51</v>
      </c>
    </row>
    <row r="15" spans="1:12" x14ac:dyDescent="0.3">
      <c r="A15">
        <v>0.3</v>
      </c>
      <c r="B15">
        <f>LOG(A15,10)</f>
        <v>-0.52287874528033762</v>
      </c>
      <c r="C15">
        <f>'0.3'!AN28</f>
        <v>-1.5520378099691781</v>
      </c>
      <c r="D15">
        <f>'0.3'!AN29</f>
        <v>-1.5117374106389385</v>
      </c>
      <c r="E15">
        <f>'0.3'!AN30</f>
        <v>-1.5230510751649469</v>
      </c>
      <c r="F15">
        <f>'0.3'!BT28</f>
        <v>5</v>
      </c>
      <c r="G15">
        <f>'0.3'!BT29</f>
        <v>5</v>
      </c>
      <c r="H15">
        <f>'0.3'!BT31</f>
        <v>12</v>
      </c>
      <c r="J15">
        <f>'0.3'!AN31</f>
        <v>0</v>
      </c>
    </row>
    <row r="16" spans="1:12" x14ac:dyDescent="0.3">
      <c r="A16">
        <v>0.1</v>
      </c>
      <c r="B16">
        <f t="shared" ref="B16:B21" si="2">LOG(A16,10)</f>
        <v>-0.99999999999999978</v>
      </c>
      <c r="C16">
        <f>'0.1'!AN28</f>
        <v>0.99496313261527303</v>
      </c>
      <c r="D16">
        <f>'0.1'!AN29</f>
        <v>0.63387853482853307</v>
      </c>
      <c r="E16">
        <f>'0.1'!AN30</f>
        <v>0.5115819220239608</v>
      </c>
      <c r="F16">
        <f>'0.1'!BT28</f>
        <v>5</v>
      </c>
      <c r="G16">
        <f>'0.1'!BT29</f>
        <v>5</v>
      </c>
      <c r="H16">
        <f>'0.1'!BT31</f>
        <v>7</v>
      </c>
      <c r="J16">
        <f>'0.1'!AN31</f>
        <v>8.3333333333333329E-2</v>
      </c>
    </row>
    <row r="17" spans="1:10" x14ac:dyDescent="0.3">
      <c r="A17">
        <v>0.03</v>
      </c>
      <c r="B17">
        <f t="shared" si="2"/>
        <v>-1.5228787452803374</v>
      </c>
      <c r="C17">
        <f>'.03'!AN28</f>
        <v>0.91809289148190154</v>
      </c>
      <c r="D17">
        <f>'.03'!AN29</f>
        <v>0.91425880773450641</v>
      </c>
      <c r="E17">
        <f>'.03'!AN30</f>
        <v>0.9126230907629117</v>
      </c>
      <c r="F17">
        <f>'.03'!BT28</f>
        <v>5</v>
      </c>
      <c r="G17">
        <f>'.03'!BT29</f>
        <v>5</v>
      </c>
      <c r="H17">
        <f>'.03'!BT30</f>
        <v>5</v>
      </c>
      <c r="J17">
        <f>'.03'!AN31</f>
        <v>1</v>
      </c>
    </row>
    <row r="18" spans="1:10" x14ac:dyDescent="0.3">
      <c r="A18">
        <v>0.01</v>
      </c>
      <c r="B18">
        <f t="shared" si="2"/>
        <v>-1.9999999999999996</v>
      </c>
      <c r="C18">
        <f>'0.01'!AO28</f>
        <v>0.96976616823428297</v>
      </c>
      <c r="D18">
        <f>'0.01'!AO29</f>
        <v>0.87520534908693404</v>
      </c>
      <c r="E18">
        <f>'0.01'!AO30</f>
        <v>0.91771014081129343</v>
      </c>
      <c r="F18">
        <f>'0.01'!BU28</f>
        <v>3</v>
      </c>
      <c r="G18">
        <f>'0.01'!BU29</f>
        <v>4.5999999999999996</v>
      </c>
      <c r="H18">
        <f>'0.01'!BU30</f>
        <v>5</v>
      </c>
      <c r="J18">
        <f>'0.01'!AO31</f>
        <v>0.66666666666666663</v>
      </c>
    </row>
    <row r="19" spans="1:10" x14ac:dyDescent="0.3">
      <c r="A19">
        <v>3.0000000000000001E-3</v>
      </c>
      <c r="B19">
        <f t="shared" si="2"/>
        <v>-2.5228787452803374</v>
      </c>
      <c r="C19">
        <f>'0.003'!AN28</f>
        <v>0.45468691330316752</v>
      </c>
      <c r="D19">
        <f>'0.003'!AN29</f>
        <v>0.71044931428277136</v>
      </c>
      <c r="E19">
        <f>'0.003'!AN30</f>
        <v>0.77933570704379462</v>
      </c>
      <c r="F19">
        <f>'0.003'!BT28</f>
        <v>3</v>
      </c>
      <c r="G19">
        <f>'0.003'!BT29</f>
        <v>3.8</v>
      </c>
      <c r="H19">
        <f>'0.003'!BT30</f>
        <v>5.791666666666667</v>
      </c>
      <c r="J19">
        <f>'0.003'!AN31</f>
        <v>0.20833333333333334</v>
      </c>
    </row>
    <row r="20" spans="1:10" x14ac:dyDescent="0.3">
      <c r="A20">
        <v>1E-3</v>
      </c>
      <c r="B20">
        <f t="shared" si="2"/>
        <v>-2.9999999999999996</v>
      </c>
      <c r="C20">
        <f>'0.001'!AN29</f>
        <v>0.77230839024289977</v>
      </c>
      <c r="D20">
        <f>'0.001'!AN30</f>
        <v>0.46865116329685907</v>
      </c>
      <c r="E20">
        <f>'0.001'!AN31</f>
        <v>0.64696766476729495</v>
      </c>
      <c r="F20">
        <f>'0.001'!BT29</f>
        <v>3</v>
      </c>
      <c r="G20">
        <f>'0.001'!BT30</f>
        <v>3</v>
      </c>
      <c r="H20">
        <f>'0.001'!BT31</f>
        <v>5.166666666666667</v>
      </c>
      <c r="J20">
        <f>'0.001'!AN32</f>
        <v>0.125</v>
      </c>
    </row>
    <row r="21" spans="1:10" x14ac:dyDescent="0.3">
      <c r="A21">
        <v>2.9999999999999997E-4</v>
      </c>
      <c r="B21">
        <f t="shared" si="2"/>
        <v>-3.522878745280337</v>
      </c>
      <c r="C21">
        <f>'0.0003'!AN29</f>
        <v>0.62342392458619522</v>
      </c>
      <c r="D21">
        <f>'0.0003'!AN30</f>
        <v>0.77935573477053177</v>
      </c>
      <c r="E21">
        <f>'0.0003'!AN31</f>
        <v>0.76844798503302358</v>
      </c>
      <c r="F21">
        <f>'0.0003'!BT29</f>
        <v>3</v>
      </c>
      <c r="G21">
        <f>'0.0003'!BT30</f>
        <v>3.4</v>
      </c>
      <c r="H21">
        <f>'0.0003'!BT31</f>
        <v>6.083333333333333</v>
      </c>
      <c r="J21">
        <f>'0.0003'!AN32</f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6ADB-EBB5-4B47-8C83-450092E2F4CF}">
  <dimension ref="A1:BT31"/>
  <sheetViews>
    <sheetView topLeftCell="A12" workbookViewId="0">
      <selection activeCell="BT32" sqref="BT32"/>
    </sheetView>
  </sheetViews>
  <sheetFormatPr defaultRowHeight="14.4" x14ac:dyDescent="0.3"/>
  <cols>
    <col min="3" max="32" width="0" hidden="1" customWidth="1"/>
    <col min="39" max="39" width="18.44140625" customWidth="1"/>
    <col min="42" max="71" width="0" hidden="1" customWidth="1"/>
  </cols>
  <sheetData>
    <row r="1" spans="1:7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J1" s="2" t="s">
        <v>48</v>
      </c>
      <c r="AK1" s="2" t="s">
        <v>46</v>
      </c>
      <c r="AL1" s="2" t="s">
        <v>45</v>
      </c>
      <c r="AN1" s="1" t="s">
        <v>32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Y1" s="1" t="s">
        <v>10</v>
      </c>
      <c r="AZ1" s="1" t="s">
        <v>11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31</v>
      </c>
    </row>
    <row r="2" spans="1:72" x14ac:dyDescent="0.3">
      <c r="A2" s="1">
        <v>0</v>
      </c>
      <c r="B2">
        <v>0.99132277945632918</v>
      </c>
      <c r="C2">
        <v>0.01</v>
      </c>
      <c r="D2">
        <v>0.3</v>
      </c>
      <c r="E2">
        <v>1.607794915224092</v>
      </c>
      <c r="F2">
        <v>3.2275197549091601</v>
      </c>
      <c r="G2">
        <v>3</v>
      </c>
      <c r="H2">
        <v>0</v>
      </c>
      <c r="I2">
        <v>-0.1391171818804777</v>
      </c>
      <c r="J2">
        <v>0</v>
      </c>
      <c r="K2">
        <v>-5.0870842969470823E-2</v>
      </c>
      <c r="L2">
        <v>0</v>
      </c>
      <c r="M2">
        <v>-0.86004232015661952</v>
      </c>
      <c r="N2">
        <v>0</v>
      </c>
      <c r="O2">
        <v>0</v>
      </c>
      <c r="P2">
        <v>0</v>
      </c>
      <c r="Q2">
        <v>0</v>
      </c>
      <c r="R2">
        <v>5.0870842969470823E-2</v>
      </c>
      <c r="S2">
        <v>8.8246338911006902E-2</v>
      </c>
      <c r="T2">
        <v>0</v>
      </c>
      <c r="U2">
        <v>0.80917147718714866</v>
      </c>
      <c r="V2">
        <v>0</v>
      </c>
      <c r="W2">
        <v>-0.1391171818804777</v>
      </c>
      <c r="X2">
        <v>0</v>
      </c>
      <c r="Y2">
        <v>-5.0870842969470823E-2</v>
      </c>
      <c r="Z2">
        <v>0</v>
      </c>
      <c r="AA2">
        <v>-0.86004232015661952</v>
      </c>
      <c r="AB2">
        <v>0</v>
      </c>
      <c r="AC2">
        <v>0</v>
      </c>
      <c r="AD2">
        <v>0</v>
      </c>
      <c r="AE2">
        <v>0</v>
      </c>
      <c r="AF2">
        <v>0</v>
      </c>
      <c r="AG2">
        <v>6</v>
      </c>
      <c r="AJ2">
        <f>BT2*AL2</f>
        <v>0</v>
      </c>
      <c r="AK2">
        <f>IF(AO2&gt;0.9,1,0)</f>
        <v>1</v>
      </c>
      <c r="AL2">
        <f>IF(AN2&gt;0.9,1,0)*AK2</f>
        <v>0</v>
      </c>
      <c r="AM2" s="1">
        <v>22</v>
      </c>
      <c r="AN2">
        <v>-1.5520378099691781</v>
      </c>
      <c r="AO2">
        <v>0.93981391850421181</v>
      </c>
      <c r="AP2">
        <v>0.01</v>
      </c>
      <c r="AQ2">
        <v>0.3</v>
      </c>
      <c r="AR2">
        <v>0</v>
      </c>
      <c r="AS2">
        <v>4.4095017383858996</v>
      </c>
      <c r="AT2">
        <v>3</v>
      </c>
      <c r="AU2">
        <v>0</v>
      </c>
      <c r="AV2">
        <v>0</v>
      </c>
      <c r="AW2">
        <v>0</v>
      </c>
      <c r="AX2">
        <v>0</v>
      </c>
      <c r="AY2">
        <v>7.9585575304080891E-2</v>
      </c>
      <c r="AZ2">
        <v>-0.72813195635183081</v>
      </c>
      <c r="BA2">
        <v>0</v>
      </c>
      <c r="BB2">
        <v>0</v>
      </c>
      <c r="BC2">
        <v>-8.8983209369323149E-2</v>
      </c>
      <c r="BD2">
        <v>0</v>
      </c>
      <c r="BE2">
        <v>0</v>
      </c>
      <c r="BF2">
        <v>0</v>
      </c>
      <c r="BG2">
        <v>5.9322139579548773E-2</v>
      </c>
      <c r="BH2">
        <v>0.64854638104774986</v>
      </c>
      <c r="BI2">
        <v>0</v>
      </c>
      <c r="BJ2">
        <v>0</v>
      </c>
      <c r="BK2">
        <v>0</v>
      </c>
      <c r="BL2">
        <v>0</v>
      </c>
      <c r="BM2">
        <v>7.9585575304080891E-2</v>
      </c>
      <c r="BN2">
        <v>-0.72813195635183081</v>
      </c>
      <c r="BO2">
        <v>0</v>
      </c>
      <c r="BP2">
        <v>0</v>
      </c>
      <c r="BQ2">
        <v>-8.8983209369323149E-2</v>
      </c>
      <c r="BR2">
        <v>0</v>
      </c>
      <c r="BS2">
        <v>0</v>
      </c>
      <c r="BT2">
        <v>5</v>
      </c>
    </row>
    <row r="3" spans="1:72" x14ac:dyDescent="0.3">
      <c r="A3" s="1">
        <v>1</v>
      </c>
      <c r="B3">
        <v>0.98308235639537367</v>
      </c>
      <c r="C3">
        <v>0.01</v>
      </c>
      <c r="D3">
        <v>0.3</v>
      </c>
      <c r="E3">
        <v>8.3123260404280412E-3</v>
      </c>
      <c r="F3">
        <v>4.3367758122244924</v>
      </c>
      <c r="G3">
        <v>3</v>
      </c>
      <c r="H3">
        <v>0</v>
      </c>
      <c r="I3">
        <v>0</v>
      </c>
      <c r="J3">
        <v>0</v>
      </c>
      <c r="K3">
        <v>0</v>
      </c>
      <c r="L3">
        <v>8.1352730075584828E-2</v>
      </c>
      <c r="M3">
        <v>-0.76296284278944315</v>
      </c>
      <c r="N3">
        <v>0</v>
      </c>
      <c r="O3">
        <v>0</v>
      </c>
      <c r="P3">
        <v>-0.1007750035138794</v>
      </c>
      <c r="Q3">
        <v>0</v>
      </c>
      <c r="R3">
        <v>0</v>
      </c>
      <c r="S3">
        <v>0</v>
      </c>
      <c r="T3">
        <v>6.7183335675919595E-2</v>
      </c>
      <c r="U3">
        <v>0.6816101127138583</v>
      </c>
      <c r="V3">
        <v>0</v>
      </c>
      <c r="W3">
        <v>0</v>
      </c>
      <c r="X3">
        <v>0</v>
      </c>
      <c r="Y3">
        <v>0</v>
      </c>
      <c r="Z3">
        <v>8.1352730075584828E-2</v>
      </c>
      <c r="AA3">
        <v>-0.76296284278944315</v>
      </c>
      <c r="AB3">
        <v>0</v>
      </c>
      <c r="AC3">
        <v>0</v>
      </c>
      <c r="AD3">
        <v>-0.1007750035138794</v>
      </c>
      <c r="AE3">
        <v>0</v>
      </c>
      <c r="AF3">
        <v>0</v>
      </c>
      <c r="AG3">
        <v>5</v>
      </c>
      <c r="AJ3">
        <f t="shared" ref="AJ3:AJ26" si="0">BT3*AL3</f>
        <v>0</v>
      </c>
      <c r="AK3">
        <f t="shared" ref="AK3:AK26" si="1">IF(AO3&gt;0.9,1,0)</f>
        <v>1</v>
      </c>
      <c r="AL3">
        <f t="shared" ref="AL3:AL26" si="2">IF(AN3&gt;0.9,1,0)*AK3</f>
        <v>0</v>
      </c>
      <c r="AM3" s="1">
        <v>11</v>
      </c>
      <c r="AN3">
        <v>-1.510564655514651</v>
      </c>
      <c r="AO3">
        <v>0.93942261811807715</v>
      </c>
      <c r="AP3">
        <v>0.01</v>
      </c>
      <c r="AQ3">
        <v>0.3</v>
      </c>
      <c r="AR3">
        <v>0</v>
      </c>
      <c r="AS3">
        <v>4.4102377976825649</v>
      </c>
      <c r="AT3">
        <v>3</v>
      </c>
      <c r="AU3">
        <v>0</v>
      </c>
      <c r="AV3">
        <v>0</v>
      </c>
      <c r="AW3">
        <v>0</v>
      </c>
      <c r="AX3">
        <v>0</v>
      </c>
      <c r="AY3">
        <v>7.9679453564441796E-2</v>
      </c>
      <c r="AZ3">
        <v>-0.7285869140177379</v>
      </c>
      <c r="BA3">
        <v>0</v>
      </c>
      <c r="BB3">
        <v>0</v>
      </c>
      <c r="BC3">
        <v>-8.9018788128283219E-2</v>
      </c>
      <c r="BD3">
        <v>0</v>
      </c>
      <c r="BE3">
        <v>0</v>
      </c>
      <c r="BF3">
        <v>0</v>
      </c>
      <c r="BG3">
        <v>5.9345858752188813E-2</v>
      </c>
      <c r="BH3">
        <v>0.64890746045329606</v>
      </c>
      <c r="BI3">
        <v>0</v>
      </c>
      <c r="BJ3">
        <v>0</v>
      </c>
      <c r="BK3">
        <v>0</v>
      </c>
      <c r="BL3">
        <v>0</v>
      </c>
      <c r="BM3">
        <v>7.9679453564441796E-2</v>
      </c>
      <c r="BN3">
        <v>-0.7285869140177379</v>
      </c>
      <c r="BO3">
        <v>0</v>
      </c>
      <c r="BP3">
        <v>0</v>
      </c>
      <c r="BQ3">
        <v>-8.9018788128283219E-2</v>
      </c>
      <c r="BR3">
        <v>0</v>
      </c>
      <c r="BS3">
        <v>0</v>
      </c>
      <c r="BT3">
        <v>5</v>
      </c>
    </row>
    <row r="4" spans="1:72" x14ac:dyDescent="0.3">
      <c r="A4" s="1">
        <v>2</v>
      </c>
      <c r="B4">
        <v>0.95002710522325684</v>
      </c>
      <c r="C4">
        <v>0.01</v>
      </c>
      <c r="D4">
        <v>0.3</v>
      </c>
      <c r="E4">
        <v>2.0575750335202119</v>
      </c>
      <c r="F4">
        <v>1.970246574565711</v>
      </c>
      <c r="G4">
        <v>5</v>
      </c>
      <c r="H4">
        <v>0</v>
      </c>
      <c r="I4">
        <v>0</v>
      </c>
      <c r="J4">
        <v>0</v>
      </c>
      <c r="K4">
        <v>0</v>
      </c>
      <c r="L4">
        <v>0.10354867159315841</v>
      </c>
      <c r="M4">
        <v>-0.92817639986540312</v>
      </c>
      <c r="N4">
        <v>-5.6164196285629131E-2</v>
      </c>
      <c r="O4">
        <v>0</v>
      </c>
      <c r="P4">
        <v>-0.37583968318172389</v>
      </c>
      <c r="Q4">
        <v>3.5772046299024342E-2</v>
      </c>
      <c r="R4">
        <v>-3.5772046299024342E-2</v>
      </c>
      <c r="S4">
        <v>5.6164196285629131E-2</v>
      </c>
      <c r="T4">
        <v>0.25055978878781587</v>
      </c>
      <c r="U4">
        <v>0.82462772827224473</v>
      </c>
      <c r="V4">
        <v>0</v>
      </c>
      <c r="W4">
        <v>0</v>
      </c>
      <c r="X4">
        <v>0</v>
      </c>
      <c r="Y4">
        <v>0</v>
      </c>
      <c r="Z4">
        <v>0.10354867159315841</v>
      </c>
      <c r="AA4">
        <v>-0.92817639986540312</v>
      </c>
      <c r="AB4">
        <v>-5.6164196285629131E-2</v>
      </c>
      <c r="AC4">
        <v>0</v>
      </c>
      <c r="AD4">
        <v>-0.37583968318172389</v>
      </c>
      <c r="AE4">
        <v>3.5772046299024342E-2</v>
      </c>
      <c r="AF4">
        <v>3.5772046299024342E-2</v>
      </c>
      <c r="AG4">
        <v>10</v>
      </c>
      <c r="AJ4">
        <f t="shared" si="0"/>
        <v>0</v>
      </c>
      <c r="AK4">
        <f t="shared" si="1"/>
        <v>1</v>
      </c>
      <c r="AL4">
        <f t="shared" si="2"/>
        <v>0</v>
      </c>
      <c r="AM4" s="1">
        <v>7</v>
      </c>
      <c r="AN4">
        <v>-1.5038664313265011</v>
      </c>
      <c r="AO4">
        <v>0.93916276894618378</v>
      </c>
      <c r="AP4">
        <v>0.01</v>
      </c>
      <c r="AQ4">
        <v>0.3</v>
      </c>
      <c r="AR4">
        <v>0</v>
      </c>
      <c r="AS4">
        <v>4.410643703078267</v>
      </c>
      <c r="AT4">
        <v>3</v>
      </c>
      <c r="AU4">
        <v>0</v>
      </c>
      <c r="AV4">
        <v>0</v>
      </c>
      <c r="AW4">
        <v>0</v>
      </c>
      <c r="AX4">
        <v>0</v>
      </c>
      <c r="AY4">
        <v>7.9734060358523956E-2</v>
      </c>
      <c r="AZ4">
        <v>-0.7284585170343385</v>
      </c>
      <c r="BA4">
        <v>0</v>
      </c>
      <c r="BB4">
        <v>0</v>
      </c>
      <c r="BC4">
        <v>-8.9085237025750871E-2</v>
      </c>
      <c r="BD4">
        <v>0</v>
      </c>
      <c r="BE4">
        <v>0</v>
      </c>
      <c r="BF4">
        <v>0</v>
      </c>
      <c r="BG4">
        <v>5.9390158017167252E-2</v>
      </c>
      <c r="BH4">
        <v>0.64872445667581458</v>
      </c>
      <c r="BI4">
        <v>0</v>
      </c>
      <c r="BJ4">
        <v>0</v>
      </c>
      <c r="BK4">
        <v>0</v>
      </c>
      <c r="BL4">
        <v>0</v>
      </c>
      <c r="BM4">
        <v>7.9734060358523956E-2</v>
      </c>
      <c r="BN4">
        <v>-0.7284585170343385</v>
      </c>
      <c r="BO4">
        <v>0</v>
      </c>
      <c r="BP4">
        <v>0</v>
      </c>
      <c r="BQ4">
        <v>-8.9085237025750871E-2</v>
      </c>
      <c r="BR4">
        <v>0</v>
      </c>
      <c r="BS4">
        <v>0</v>
      </c>
      <c r="BT4">
        <v>5</v>
      </c>
    </row>
    <row r="5" spans="1:72" x14ac:dyDescent="0.3">
      <c r="A5" s="1">
        <v>3</v>
      </c>
      <c r="B5">
        <v>0.98289065396231012</v>
      </c>
      <c r="C5">
        <v>0.01</v>
      </c>
      <c r="D5">
        <v>0.3</v>
      </c>
      <c r="E5">
        <v>8.3451566143891379E-3</v>
      </c>
      <c r="F5">
        <v>4.3734268490032306</v>
      </c>
      <c r="G5">
        <v>3</v>
      </c>
      <c r="H5">
        <v>0</v>
      </c>
      <c r="I5">
        <v>0</v>
      </c>
      <c r="J5">
        <v>0</v>
      </c>
      <c r="K5">
        <v>0</v>
      </c>
      <c r="L5">
        <v>7.9758525497309926E-2</v>
      </c>
      <c r="M5">
        <v>-0.76535613309850192</v>
      </c>
      <c r="N5">
        <v>0</v>
      </c>
      <c r="O5">
        <v>0</v>
      </c>
      <c r="P5">
        <v>-9.4354638714574876E-2</v>
      </c>
      <c r="Q5">
        <v>0</v>
      </c>
      <c r="R5">
        <v>0</v>
      </c>
      <c r="S5">
        <v>0</v>
      </c>
      <c r="T5">
        <v>6.2903092476383246E-2</v>
      </c>
      <c r="U5">
        <v>0.68559760760119204</v>
      </c>
      <c r="V5">
        <v>0</v>
      </c>
      <c r="W5">
        <v>0</v>
      </c>
      <c r="X5">
        <v>0</v>
      </c>
      <c r="Y5">
        <v>0</v>
      </c>
      <c r="Z5">
        <v>7.9758525497309926E-2</v>
      </c>
      <c r="AA5">
        <v>-0.76535613309850192</v>
      </c>
      <c r="AB5">
        <v>0</v>
      </c>
      <c r="AC5">
        <v>0</v>
      </c>
      <c r="AD5">
        <v>-9.4354638714574876E-2</v>
      </c>
      <c r="AE5">
        <v>0</v>
      </c>
      <c r="AF5">
        <v>0</v>
      </c>
      <c r="AG5">
        <v>5</v>
      </c>
      <c r="AJ5">
        <f t="shared" si="0"/>
        <v>0</v>
      </c>
      <c r="AK5">
        <f t="shared" si="1"/>
        <v>1</v>
      </c>
      <c r="AL5">
        <f t="shared" si="2"/>
        <v>0</v>
      </c>
      <c r="AM5" s="1">
        <v>24</v>
      </c>
      <c r="AN5">
        <v>-1.496145099957384</v>
      </c>
      <c r="AO5">
        <v>0.93908369662773117</v>
      </c>
      <c r="AP5">
        <v>0.01</v>
      </c>
      <c r="AQ5">
        <v>0.3</v>
      </c>
      <c r="AR5">
        <v>0</v>
      </c>
      <c r="AS5">
        <v>4.4099073709661329</v>
      </c>
      <c r="AT5">
        <v>3</v>
      </c>
      <c r="AU5">
        <v>0</v>
      </c>
      <c r="AV5">
        <v>0</v>
      </c>
      <c r="AW5">
        <v>0</v>
      </c>
      <c r="AX5">
        <v>0</v>
      </c>
      <c r="AY5">
        <v>7.978567214228996E-2</v>
      </c>
      <c r="AZ5">
        <v>-0.72852602486822127</v>
      </c>
      <c r="BA5">
        <v>0</v>
      </c>
      <c r="BB5">
        <v>0</v>
      </c>
      <c r="BC5">
        <v>-8.9221860626923E-2</v>
      </c>
      <c r="BD5">
        <v>0</v>
      </c>
      <c r="BE5">
        <v>0</v>
      </c>
      <c r="BF5">
        <v>0</v>
      </c>
      <c r="BG5">
        <v>5.9481240417948673E-2</v>
      </c>
      <c r="BH5">
        <v>0.64874035272593134</v>
      </c>
      <c r="BI5">
        <v>0</v>
      </c>
      <c r="BJ5">
        <v>0</v>
      </c>
      <c r="BK5">
        <v>0</v>
      </c>
      <c r="BL5">
        <v>0</v>
      </c>
      <c r="BM5">
        <v>7.978567214228996E-2</v>
      </c>
      <c r="BN5">
        <v>-0.72852602486822127</v>
      </c>
      <c r="BO5">
        <v>0</v>
      </c>
      <c r="BP5">
        <v>0</v>
      </c>
      <c r="BQ5">
        <v>-8.9221860626923E-2</v>
      </c>
      <c r="BR5">
        <v>0</v>
      </c>
      <c r="BS5">
        <v>0</v>
      </c>
      <c r="BT5">
        <v>5</v>
      </c>
    </row>
    <row r="6" spans="1:72" x14ac:dyDescent="0.3">
      <c r="A6" s="1">
        <v>4</v>
      </c>
      <c r="B6">
        <v>0.99105021276650762</v>
      </c>
      <c r="C6">
        <v>0.01</v>
      </c>
      <c r="D6">
        <v>0.3</v>
      </c>
      <c r="E6">
        <v>1.685685107499167</v>
      </c>
      <c r="F6">
        <v>3.1616377302979979</v>
      </c>
      <c r="G6">
        <v>3</v>
      </c>
      <c r="H6">
        <v>0</v>
      </c>
      <c r="I6">
        <v>-0.14236330808762429</v>
      </c>
      <c r="J6">
        <v>0</v>
      </c>
      <c r="K6">
        <v>-4.98172554313253E-2</v>
      </c>
      <c r="L6">
        <v>0</v>
      </c>
      <c r="M6">
        <v>-0.86627557096583307</v>
      </c>
      <c r="N6">
        <v>0</v>
      </c>
      <c r="O6">
        <v>0</v>
      </c>
      <c r="P6">
        <v>0</v>
      </c>
      <c r="Q6">
        <v>0</v>
      </c>
      <c r="R6">
        <v>4.98172554313253E-2</v>
      </c>
      <c r="S6">
        <v>9.2546052656298963E-2</v>
      </c>
      <c r="T6">
        <v>0</v>
      </c>
      <c r="U6">
        <v>0.81645831553450776</v>
      </c>
      <c r="V6">
        <v>0</v>
      </c>
      <c r="W6">
        <v>-0.14236330808762429</v>
      </c>
      <c r="X6">
        <v>0</v>
      </c>
      <c r="Y6">
        <v>-4.98172554313253E-2</v>
      </c>
      <c r="Z6">
        <v>0</v>
      </c>
      <c r="AA6">
        <v>-0.86627557096583307</v>
      </c>
      <c r="AB6">
        <v>0</v>
      </c>
      <c r="AC6">
        <v>0</v>
      </c>
      <c r="AD6">
        <v>0</v>
      </c>
      <c r="AE6">
        <v>0</v>
      </c>
      <c r="AF6">
        <v>0</v>
      </c>
      <c r="AG6">
        <v>6</v>
      </c>
      <c r="AJ6">
        <f t="shared" si="0"/>
        <v>0</v>
      </c>
      <c r="AK6">
        <f t="shared" si="1"/>
        <v>1</v>
      </c>
      <c r="AL6">
        <f t="shared" si="2"/>
        <v>0</v>
      </c>
      <c r="AM6" s="1">
        <v>17</v>
      </c>
      <c r="AN6">
        <v>-1.496073056426978</v>
      </c>
      <c r="AO6">
        <v>0.93905819323945172</v>
      </c>
      <c r="AP6">
        <v>0.01</v>
      </c>
      <c r="AQ6">
        <v>0.3</v>
      </c>
      <c r="AR6">
        <v>0</v>
      </c>
      <c r="AS6">
        <v>4.4096959494292491</v>
      </c>
      <c r="AT6">
        <v>3</v>
      </c>
      <c r="AU6">
        <v>0</v>
      </c>
      <c r="AV6">
        <v>0</v>
      </c>
      <c r="AW6">
        <v>0</v>
      </c>
      <c r="AX6">
        <v>0</v>
      </c>
      <c r="AY6">
        <v>7.9805525537782571E-2</v>
      </c>
      <c r="AZ6">
        <v>-0.72849085196629626</v>
      </c>
      <c r="BA6">
        <v>0</v>
      </c>
      <c r="BB6">
        <v>0</v>
      </c>
      <c r="BC6">
        <v>-8.9268190730260571E-2</v>
      </c>
      <c r="BD6">
        <v>0</v>
      </c>
      <c r="BE6">
        <v>0</v>
      </c>
      <c r="BF6">
        <v>0</v>
      </c>
      <c r="BG6">
        <v>5.9512127153507052E-2</v>
      </c>
      <c r="BH6">
        <v>0.64868532642851373</v>
      </c>
      <c r="BI6">
        <v>0</v>
      </c>
      <c r="BJ6">
        <v>0</v>
      </c>
      <c r="BK6">
        <v>0</v>
      </c>
      <c r="BL6">
        <v>0</v>
      </c>
      <c r="BM6">
        <v>7.9805525537782571E-2</v>
      </c>
      <c r="BN6">
        <v>-0.72849085196629626</v>
      </c>
      <c r="BO6">
        <v>0</v>
      </c>
      <c r="BP6">
        <v>0</v>
      </c>
      <c r="BQ6">
        <v>-8.9268190730260571E-2</v>
      </c>
      <c r="BR6">
        <v>0</v>
      </c>
      <c r="BS6">
        <v>0</v>
      </c>
      <c r="BT6">
        <v>5</v>
      </c>
    </row>
    <row r="7" spans="1:72" x14ac:dyDescent="0.3">
      <c r="A7" s="1">
        <v>5</v>
      </c>
      <c r="B7">
        <v>0.98912900993818575</v>
      </c>
      <c r="C7">
        <v>0.01</v>
      </c>
      <c r="D7">
        <v>0.3</v>
      </c>
      <c r="E7">
        <v>0.79050935629331942</v>
      </c>
      <c r="F7">
        <v>4.3879150022077056</v>
      </c>
      <c r="G7">
        <v>3</v>
      </c>
      <c r="H7">
        <v>0</v>
      </c>
      <c r="I7">
        <v>-9.4884960362230472E-2</v>
      </c>
      <c r="J7">
        <v>0</v>
      </c>
      <c r="K7">
        <v>0</v>
      </c>
      <c r="L7">
        <v>0</v>
      </c>
      <c r="M7">
        <v>-0.72646937007863921</v>
      </c>
      <c r="N7">
        <v>-1.6573525931065841E-2</v>
      </c>
      <c r="O7">
        <v>0</v>
      </c>
      <c r="P7">
        <v>0</v>
      </c>
      <c r="Q7">
        <v>0</v>
      </c>
      <c r="R7">
        <v>0</v>
      </c>
      <c r="S7">
        <v>0.1114584862932963</v>
      </c>
      <c r="T7">
        <v>0</v>
      </c>
      <c r="U7">
        <v>0.72646937007863921</v>
      </c>
      <c r="V7">
        <v>0</v>
      </c>
      <c r="W7">
        <v>-9.4884960362230472E-2</v>
      </c>
      <c r="X7">
        <v>0</v>
      </c>
      <c r="Y7">
        <v>0</v>
      </c>
      <c r="Z7">
        <v>0</v>
      </c>
      <c r="AA7">
        <v>-0.72646937007863921</v>
      </c>
      <c r="AB7">
        <v>-1.6573525931065841E-2</v>
      </c>
      <c r="AC7">
        <v>0</v>
      </c>
      <c r="AD7">
        <v>0</v>
      </c>
      <c r="AE7">
        <v>0</v>
      </c>
      <c r="AF7">
        <v>0</v>
      </c>
      <c r="AG7">
        <v>5</v>
      </c>
      <c r="AJ7">
        <f t="shared" si="0"/>
        <v>0</v>
      </c>
      <c r="AK7">
        <f t="shared" si="1"/>
        <v>1</v>
      </c>
      <c r="AL7">
        <f t="shared" si="2"/>
        <v>0</v>
      </c>
      <c r="AM7" s="1">
        <v>1</v>
      </c>
      <c r="AN7">
        <v>-1.5166128534164061</v>
      </c>
      <c r="AO7">
        <v>0.93903982066663405</v>
      </c>
      <c r="AP7">
        <v>0.01</v>
      </c>
      <c r="AQ7">
        <v>0.3</v>
      </c>
      <c r="AR7">
        <v>0</v>
      </c>
      <c r="AS7">
        <v>4.3977330872664266</v>
      </c>
      <c r="AT7">
        <v>3</v>
      </c>
      <c r="AU7">
        <v>0</v>
      </c>
      <c r="AV7">
        <v>0</v>
      </c>
      <c r="AW7">
        <v>0</v>
      </c>
      <c r="AX7">
        <v>0</v>
      </c>
      <c r="AY7">
        <v>8.0361257811864331E-2</v>
      </c>
      <c r="AZ7">
        <v>-0.72771453641934614</v>
      </c>
      <c r="BA7">
        <v>0</v>
      </c>
      <c r="BB7">
        <v>0</v>
      </c>
      <c r="BC7">
        <v>-9.1112564168556148E-2</v>
      </c>
      <c r="BD7">
        <v>0</v>
      </c>
      <c r="BE7">
        <v>0</v>
      </c>
      <c r="BF7">
        <v>0</v>
      </c>
      <c r="BG7">
        <v>6.0741709445704103E-2</v>
      </c>
      <c r="BH7">
        <v>0.64735327860748182</v>
      </c>
      <c r="BI7">
        <v>0</v>
      </c>
      <c r="BJ7">
        <v>0</v>
      </c>
      <c r="BK7">
        <v>0</v>
      </c>
      <c r="BL7">
        <v>0</v>
      </c>
      <c r="BM7">
        <v>8.0361257811864331E-2</v>
      </c>
      <c r="BN7">
        <v>-0.72771453641934614</v>
      </c>
      <c r="BO7">
        <v>0</v>
      </c>
      <c r="BP7">
        <v>0</v>
      </c>
      <c r="BQ7">
        <v>-9.1112564168556148E-2</v>
      </c>
      <c r="BR7">
        <v>0</v>
      </c>
      <c r="BS7">
        <v>0</v>
      </c>
      <c r="BT7">
        <v>5</v>
      </c>
    </row>
    <row r="8" spans="1:72" x14ac:dyDescent="0.3">
      <c r="A8" s="1">
        <v>6</v>
      </c>
      <c r="B8">
        <v>0.98325033526012451</v>
      </c>
      <c r="C8">
        <v>0.01</v>
      </c>
      <c r="D8">
        <v>0.3</v>
      </c>
      <c r="E8">
        <v>7.4338747784227603E-3</v>
      </c>
      <c r="F8">
        <v>4.3294403963827541</v>
      </c>
      <c r="G8">
        <v>3</v>
      </c>
      <c r="H8">
        <v>0</v>
      </c>
      <c r="I8">
        <v>0</v>
      </c>
      <c r="J8">
        <v>0</v>
      </c>
      <c r="K8">
        <v>0</v>
      </c>
      <c r="L8">
        <v>8.2566187037432431E-2</v>
      </c>
      <c r="M8">
        <v>-0.76213931220236653</v>
      </c>
      <c r="N8">
        <v>0</v>
      </c>
      <c r="O8">
        <v>0</v>
      </c>
      <c r="P8">
        <v>-0.1016030808507957</v>
      </c>
      <c r="Q8">
        <v>0</v>
      </c>
      <c r="R8">
        <v>0</v>
      </c>
      <c r="S8">
        <v>0</v>
      </c>
      <c r="T8">
        <v>6.7735387233863784E-2</v>
      </c>
      <c r="U8">
        <v>0.67957312516493407</v>
      </c>
      <c r="V8">
        <v>0</v>
      </c>
      <c r="W8">
        <v>0</v>
      </c>
      <c r="X8">
        <v>0</v>
      </c>
      <c r="Y8">
        <v>0</v>
      </c>
      <c r="Z8">
        <v>8.2566187037432431E-2</v>
      </c>
      <c r="AA8">
        <v>-0.76213931220236653</v>
      </c>
      <c r="AB8">
        <v>0</v>
      </c>
      <c r="AC8">
        <v>0</v>
      </c>
      <c r="AD8">
        <v>-0.1016030808507957</v>
      </c>
      <c r="AE8">
        <v>0</v>
      </c>
      <c r="AF8">
        <v>0</v>
      </c>
      <c r="AG8">
        <v>5</v>
      </c>
      <c r="AJ8">
        <f t="shared" si="0"/>
        <v>0</v>
      </c>
      <c r="AK8">
        <f t="shared" si="1"/>
        <v>1</v>
      </c>
      <c r="AL8">
        <f t="shared" si="2"/>
        <v>0</v>
      </c>
      <c r="AM8" s="1">
        <v>21</v>
      </c>
      <c r="AN8">
        <v>-1.50093126591481</v>
      </c>
      <c r="AO8">
        <v>0.93903901505675602</v>
      </c>
      <c r="AP8">
        <v>0.01</v>
      </c>
      <c r="AQ8">
        <v>0.3</v>
      </c>
      <c r="AR8">
        <v>0</v>
      </c>
      <c r="AS8">
        <v>4.4106503951676181</v>
      </c>
      <c r="AT8">
        <v>3</v>
      </c>
      <c r="AU8">
        <v>0</v>
      </c>
      <c r="AV8">
        <v>0</v>
      </c>
      <c r="AW8">
        <v>0</v>
      </c>
      <c r="AX8">
        <v>0</v>
      </c>
      <c r="AY8">
        <v>7.9817720494792341E-2</v>
      </c>
      <c r="AZ8">
        <v>-0.72833070022433422</v>
      </c>
      <c r="BA8">
        <v>0</v>
      </c>
      <c r="BB8">
        <v>0</v>
      </c>
      <c r="BC8">
        <v>-8.9163012673511663E-2</v>
      </c>
      <c r="BD8">
        <v>0</v>
      </c>
      <c r="BE8">
        <v>0</v>
      </c>
      <c r="BF8">
        <v>0</v>
      </c>
      <c r="BG8">
        <v>5.9442008449007773E-2</v>
      </c>
      <c r="BH8">
        <v>0.64851297972954192</v>
      </c>
      <c r="BI8">
        <v>0</v>
      </c>
      <c r="BJ8">
        <v>0</v>
      </c>
      <c r="BK8">
        <v>0</v>
      </c>
      <c r="BL8">
        <v>0</v>
      </c>
      <c r="BM8">
        <v>7.9817720494792341E-2</v>
      </c>
      <c r="BN8">
        <v>-0.72833070022433422</v>
      </c>
      <c r="BO8">
        <v>0</v>
      </c>
      <c r="BP8">
        <v>0</v>
      </c>
      <c r="BQ8">
        <v>-8.9163012673511663E-2</v>
      </c>
      <c r="BR8">
        <v>0</v>
      </c>
      <c r="BS8">
        <v>0</v>
      </c>
      <c r="BT8">
        <v>5</v>
      </c>
    </row>
    <row r="9" spans="1:72" x14ac:dyDescent="0.3">
      <c r="A9" s="1">
        <v>7</v>
      </c>
      <c r="B9">
        <v>0.84947717313465909</v>
      </c>
      <c r="C9">
        <v>0.01</v>
      </c>
      <c r="D9">
        <v>0.3</v>
      </c>
      <c r="E9">
        <v>1.758831513215547</v>
      </c>
      <c r="F9">
        <v>3.7468857781995668</v>
      </c>
      <c r="G9">
        <v>3</v>
      </c>
      <c r="H9">
        <v>0</v>
      </c>
      <c r="I9">
        <v>-0.33204851986297512</v>
      </c>
      <c r="J9">
        <v>-0.38272453196081951</v>
      </c>
      <c r="K9">
        <v>-8.5651199397435027E-2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8.5651199397435027E-2</v>
      </c>
      <c r="S9">
        <v>0.24639732046554011</v>
      </c>
      <c r="T9">
        <v>0</v>
      </c>
      <c r="U9">
        <v>0.29707333256338447</v>
      </c>
      <c r="V9">
        <v>0</v>
      </c>
      <c r="W9">
        <v>-0.33204851986297512</v>
      </c>
      <c r="X9">
        <v>-0.38272453196081951</v>
      </c>
      <c r="Y9">
        <v>-8.5651199397435027E-2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6</v>
      </c>
      <c r="AJ9">
        <f t="shared" si="0"/>
        <v>0</v>
      </c>
      <c r="AK9">
        <f t="shared" si="1"/>
        <v>1</v>
      </c>
      <c r="AL9">
        <f t="shared" si="2"/>
        <v>0</v>
      </c>
      <c r="AM9" s="1">
        <v>16</v>
      </c>
      <c r="AN9">
        <v>-1.527486844293352</v>
      </c>
      <c r="AO9">
        <v>0.93896240833904288</v>
      </c>
      <c r="AP9">
        <v>0.01</v>
      </c>
      <c r="AQ9">
        <v>0.3</v>
      </c>
      <c r="AR9">
        <v>0</v>
      </c>
      <c r="AS9">
        <v>4.4082727211518016</v>
      </c>
      <c r="AT9">
        <v>3</v>
      </c>
      <c r="AU9">
        <v>0</v>
      </c>
      <c r="AV9">
        <v>0</v>
      </c>
      <c r="AW9">
        <v>0</v>
      </c>
      <c r="AX9">
        <v>0</v>
      </c>
      <c r="AY9">
        <v>7.9710402956095092E-2</v>
      </c>
      <c r="AZ9">
        <v>-0.72788856082871234</v>
      </c>
      <c r="BA9">
        <v>0</v>
      </c>
      <c r="BB9">
        <v>0</v>
      </c>
      <c r="BC9">
        <v>-8.952185344664966E-2</v>
      </c>
      <c r="BD9">
        <v>0</v>
      </c>
      <c r="BE9">
        <v>0</v>
      </c>
      <c r="BF9">
        <v>0</v>
      </c>
      <c r="BG9">
        <v>5.9681235631099769E-2</v>
      </c>
      <c r="BH9">
        <v>0.64817815787261723</v>
      </c>
      <c r="BI9">
        <v>0</v>
      </c>
      <c r="BJ9">
        <v>0</v>
      </c>
      <c r="BK9">
        <v>0</v>
      </c>
      <c r="BL9">
        <v>0</v>
      </c>
      <c r="BM9">
        <v>7.9710402956095092E-2</v>
      </c>
      <c r="BN9">
        <v>-0.72788856082871234</v>
      </c>
      <c r="BO9">
        <v>0</v>
      </c>
      <c r="BP9">
        <v>0</v>
      </c>
      <c r="BQ9">
        <v>-8.952185344664966E-2</v>
      </c>
      <c r="BR9">
        <v>0</v>
      </c>
      <c r="BS9">
        <v>0</v>
      </c>
      <c r="BT9">
        <v>5</v>
      </c>
    </row>
    <row r="10" spans="1:72" x14ac:dyDescent="0.3">
      <c r="A10" s="1">
        <v>8</v>
      </c>
      <c r="B10">
        <v>0.98648040422494598</v>
      </c>
      <c r="C10">
        <v>0.01</v>
      </c>
      <c r="D10">
        <v>0.3</v>
      </c>
      <c r="E10">
        <v>1.5000407007545029</v>
      </c>
      <c r="F10">
        <v>3.494560751842291</v>
      </c>
      <c r="G10">
        <v>3</v>
      </c>
      <c r="H10">
        <v>0</v>
      </c>
      <c r="I10">
        <v>-0.12094385553487901</v>
      </c>
      <c r="J10">
        <v>0</v>
      </c>
      <c r="K10">
        <v>-3.003116690105008E-2</v>
      </c>
      <c r="L10">
        <v>0</v>
      </c>
      <c r="M10">
        <v>-0.81227677052777403</v>
      </c>
      <c r="N10">
        <v>0</v>
      </c>
      <c r="O10">
        <v>0</v>
      </c>
      <c r="P10">
        <v>0</v>
      </c>
      <c r="Q10">
        <v>0</v>
      </c>
      <c r="R10">
        <v>3.003116690105008E-2</v>
      </c>
      <c r="S10">
        <v>9.0912688633828953E-2</v>
      </c>
      <c r="T10">
        <v>0</v>
      </c>
      <c r="U10">
        <v>0.78224560362672391</v>
      </c>
      <c r="V10">
        <v>0</v>
      </c>
      <c r="W10">
        <v>-0.12094385553487901</v>
      </c>
      <c r="X10">
        <v>0</v>
      </c>
      <c r="Y10">
        <v>-3.003116690105008E-2</v>
      </c>
      <c r="Z10">
        <v>0</v>
      </c>
      <c r="AA10">
        <v>-0.81227677052777403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6</v>
      </c>
      <c r="AJ10">
        <f t="shared" si="0"/>
        <v>0</v>
      </c>
      <c r="AK10">
        <f t="shared" si="1"/>
        <v>1</v>
      </c>
      <c r="AL10">
        <f t="shared" si="2"/>
        <v>0</v>
      </c>
      <c r="AM10" s="1">
        <v>8</v>
      </c>
      <c r="AN10">
        <v>-1.520798531660849</v>
      </c>
      <c r="AO10">
        <v>0.93889711559806266</v>
      </c>
      <c r="AP10">
        <v>0.01</v>
      </c>
      <c r="AQ10">
        <v>0.3</v>
      </c>
      <c r="AR10">
        <v>0</v>
      </c>
      <c r="AS10">
        <v>4.4085091678584307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7.9752386857201818E-2</v>
      </c>
      <c r="AZ10">
        <v>-0.72792738685618552</v>
      </c>
      <c r="BA10">
        <v>0</v>
      </c>
      <c r="BB10">
        <v>0</v>
      </c>
      <c r="BC10">
        <v>-8.9521964701883935E-2</v>
      </c>
      <c r="BD10">
        <v>0</v>
      </c>
      <c r="BE10">
        <v>0</v>
      </c>
      <c r="BF10">
        <v>0</v>
      </c>
      <c r="BG10">
        <v>5.9681309801255952E-2</v>
      </c>
      <c r="BH10">
        <v>0.64817499999898365</v>
      </c>
      <c r="BI10">
        <v>0</v>
      </c>
      <c r="BJ10">
        <v>0</v>
      </c>
      <c r="BK10">
        <v>0</v>
      </c>
      <c r="BL10">
        <v>0</v>
      </c>
      <c r="BM10">
        <v>7.9752386857201818E-2</v>
      </c>
      <c r="BN10">
        <v>-0.72792738685618552</v>
      </c>
      <c r="BO10">
        <v>0</v>
      </c>
      <c r="BP10">
        <v>0</v>
      </c>
      <c r="BQ10">
        <v>-8.9521964701883935E-2</v>
      </c>
      <c r="BR10">
        <v>0</v>
      </c>
      <c r="BS10">
        <v>0</v>
      </c>
      <c r="BT10">
        <v>5</v>
      </c>
    </row>
    <row r="11" spans="1:72" x14ac:dyDescent="0.3">
      <c r="A11" s="1">
        <v>9</v>
      </c>
      <c r="B11">
        <v>-1.9182967851454121E-2</v>
      </c>
      <c r="C11">
        <v>0.01</v>
      </c>
      <c r="D11">
        <v>0.3</v>
      </c>
      <c r="E11">
        <v>6.0016223454548419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>
        <f t="shared" si="0"/>
        <v>0</v>
      </c>
      <c r="AK11">
        <f t="shared" si="1"/>
        <v>1</v>
      </c>
      <c r="AL11">
        <f t="shared" si="2"/>
        <v>0</v>
      </c>
      <c r="AM11" s="1">
        <v>2</v>
      </c>
      <c r="AN11">
        <v>-1.508288687028235</v>
      </c>
      <c r="AO11">
        <v>0.93887903810314832</v>
      </c>
      <c r="AP11">
        <v>0.01</v>
      </c>
      <c r="AQ11">
        <v>0.3</v>
      </c>
      <c r="AR11">
        <v>0</v>
      </c>
      <c r="AS11">
        <v>4.4090765103524108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7.9771205217030142E-2</v>
      </c>
      <c r="AZ11">
        <v>-0.7281471268495936</v>
      </c>
      <c r="BA11">
        <v>0</v>
      </c>
      <c r="BB11">
        <v>0</v>
      </c>
      <c r="BC11">
        <v>-8.9437741753267158E-2</v>
      </c>
      <c r="BD11">
        <v>0</v>
      </c>
      <c r="BE11">
        <v>0</v>
      </c>
      <c r="BF11">
        <v>0</v>
      </c>
      <c r="BG11">
        <v>5.9625161168844767E-2</v>
      </c>
      <c r="BH11">
        <v>0.64837592163256341</v>
      </c>
      <c r="BI11">
        <v>0</v>
      </c>
      <c r="BJ11">
        <v>0</v>
      </c>
      <c r="BK11">
        <v>0</v>
      </c>
      <c r="BL11">
        <v>0</v>
      </c>
      <c r="BM11">
        <v>7.9771205217030142E-2</v>
      </c>
      <c r="BN11">
        <v>-0.7281471268495936</v>
      </c>
      <c r="BO11">
        <v>0</v>
      </c>
      <c r="BP11">
        <v>0</v>
      </c>
      <c r="BQ11">
        <v>-8.9437741753267158E-2</v>
      </c>
      <c r="BR11">
        <v>0</v>
      </c>
      <c r="BS11">
        <v>0</v>
      </c>
      <c r="BT11">
        <v>5</v>
      </c>
    </row>
    <row r="12" spans="1:72" x14ac:dyDescent="0.3">
      <c r="A12" s="1">
        <v>10</v>
      </c>
      <c r="B12">
        <v>0.98309488618708984</v>
      </c>
      <c r="C12">
        <v>0.01</v>
      </c>
      <c r="D12">
        <v>0.3</v>
      </c>
      <c r="E12">
        <v>0.8283864654178601</v>
      </c>
      <c r="F12">
        <v>3.123904135404862</v>
      </c>
      <c r="G12">
        <v>3</v>
      </c>
      <c r="H12">
        <v>0</v>
      </c>
      <c r="I12">
        <v>0</v>
      </c>
      <c r="J12">
        <v>0</v>
      </c>
      <c r="K12">
        <v>0</v>
      </c>
      <c r="L12">
        <v>0.1147393988229955</v>
      </c>
      <c r="M12">
        <v>-0.83751448077028467</v>
      </c>
      <c r="N12">
        <v>0</v>
      </c>
      <c r="O12">
        <v>0</v>
      </c>
      <c r="P12">
        <v>-0.21916645629447931</v>
      </c>
      <c r="Q12">
        <v>0</v>
      </c>
      <c r="R12">
        <v>0</v>
      </c>
      <c r="S12">
        <v>0</v>
      </c>
      <c r="T12">
        <v>0.14611097086298619</v>
      </c>
      <c r="U12">
        <v>0.72277508194728912</v>
      </c>
      <c r="V12">
        <v>0</v>
      </c>
      <c r="W12">
        <v>0</v>
      </c>
      <c r="X12">
        <v>0</v>
      </c>
      <c r="Y12">
        <v>0</v>
      </c>
      <c r="Z12">
        <v>0.1147393988229955</v>
      </c>
      <c r="AA12">
        <v>-0.83751448077028467</v>
      </c>
      <c r="AB12">
        <v>0</v>
      </c>
      <c r="AC12">
        <v>0</v>
      </c>
      <c r="AD12">
        <v>-0.21916645629447931</v>
      </c>
      <c r="AE12">
        <v>0</v>
      </c>
      <c r="AF12">
        <v>0</v>
      </c>
      <c r="AG12">
        <v>5</v>
      </c>
      <c r="AJ12">
        <f t="shared" si="0"/>
        <v>0</v>
      </c>
      <c r="AK12">
        <f t="shared" si="1"/>
        <v>1</v>
      </c>
      <c r="AL12">
        <f t="shared" si="2"/>
        <v>0</v>
      </c>
      <c r="AM12" s="1">
        <v>14</v>
      </c>
      <c r="AN12">
        <v>-1.4854424126998229</v>
      </c>
      <c r="AO12">
        <v>0.93886032110791429</v>
      </c>
      <c r="AP12">
        <v>0.01</v>
      </c>
      <c r="AQ12">
        <v>0.3</v>
      </c>
      <c r="AR12">
        <v>0</v>
      </c>
      <c r="AS12">
        <v>4.4099590509124074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7.9847490419324957E-2</v>
      </c>
      <c r="AZ12">
        <v>-0.72851799783731663</v>
      </c>
      <c r="BA12">
        <v>0</v>
      </c>
      <c r="BB12">
        <v>0</v>
      </c>
      <c r="BC12">
        <v>-8.9312614289939654E-2</v>
      </c>
      <c r="BD12">
        <v>0</v>
      </c>
      <c r="BE12">
        <v>0</v>
      </c>
      <c r="BF12">
        <v>0</v>
      </c>
      <c r="BG12">
        <v>5.9541742859959758E-2</v>
      </c>
      <c r="BH12">
        <v>0.6486705074179917</v>
      </c>
      <c r="BI12">
        <v>0</v>
      </c>
      <c r="BJ12">
        <v>0</v>
      </c>
      <c r="BK12">
        <v>0</v>
      </c>
      <c r="BL12">
        <v>0</v>
      </c>
      <c r="BM12">
        <v>7.9847490419324957E-2</v>
      </c>
      <c r="BN12">
        <v>-0.72851799783731663</v>
      </c>
      <c r="BO12">
        <v>0</v>
      </c>
      <c r="BP12">
        <v>0</v>
      </c>
      <c r="BQ12">
        <v>-8.9312614289939654E-2</v>
      </c>
      <c r="BR12">
        <v>0</v>
      </c>
      <c r="BS12">
        <v>0</v>
      </c>
      <c r="BT12">
        <v>5</v>
      </c>
    </row>
    <row r="13" spans="1:72" x14ac:dyDescent="0.3">
      <c r="A13" s="1">
        <v>11</v>
      </c>
      <c r="B13">
        <v>0.98292051411265502</v>
      </c>
      <c r="C13">
        <v>0.01</v>
      </c>
      <c r="D13">
        <v>0.3</v>
      </c>
      <c r="E13">
        <v>8.659135779839202E-3</v>
      </c>
      <c r="F13">
        <v>4.3677864489100537</v>
      </c>
      <c r="G13">
        <v>3</v>
      </c>
      <c r="H13">
        <v>0</v>
      </c>
      <c r="I13">
        <v>0</v>
      </c>
      <c r="J13">
        <v>0</v>
      </c>
      <c r="K13">
        <v>0</v>
      </c>
      <c r="L13">
        <v>8.0428128687254533E-2</v>
      </c>
      <c r="M13">
        <v>-0.76484335097671829</v>
      </c>
      <c r="N13">
        <v>0</v>
      </c>
      <c r="O13">
        <v>0</v>
      </c>
      <c r="P13">
        <v>-9.4843498096082349E-2</v>
      </c>
      <c r="Q13">
        <v>0</v>
      </c>
      <c r="R13">
        <v>0</v>
      </c>
      <c r="S13">
        <v>0</v>
      </c>
      <c r="T13">
        <v>6.3228998730721561E-2</v>
      </c>
      <c r="U13">
        <v>0.68441522228946372</v>
      </c>
      <c r="V13">
        <v>0</v>
      </c>
      <c r="W13">
        <v>0</v>
      </c>
      <c r="X13">
        <v>0</v>
      </c>
      <c r="Y13">
        <v>0</v>
      </c>
      <c r="Z13">
        <v>8.0428128687254533E-2</v>
      </c>
      <c r="AA13">
        <v>-0.76484335097671829</v>
      </c>
      <c r="AB13">
        <v>0</v>
      </c>
      <c r="AC13">
        <v>0</v>
      </c>
      <c r="AD13">
        <v>-9.4843498096082349E-2</v>
      </c>
      <c r="AE13">
        <v>0</v>
      </c>
      <c r="AF13">
        <v>0</v>
      </c>
      <c r="AG13">
        <v>5</v>
      </c>
      <c r="AJ13">
        <f t="shared" si="0"/>
        <v>0</v>
      </c>
      <c r="AK13">
        <f t="shared" si="1"/>
        <v>1</v>
      </c>
      <c r="AL13">
        <f t="shared" si="2"/>
        <v>0</v>
      </c>
      <c r="AM13" s="1">
        <v>18</v>
      </c>
      <c r="AN13">
        <v>-1.5230786578526001</v>
      </c>
      <c r="AO13">
        <v>0.93881696050154084</v>
      </c>
      <c r="AP13">
        <v>0.01</v>
      </c>
      <c r="AQ13">
        <v>0.3</v>
      </c>
      <c r="AR13">
        <v>0</v>
      </c>
      <c r="AS13">
        <v>4.4070939005066201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7.9729992341340566E-2</v>
      </c>
      <c r="AZ13">
        <v>-0.72788297285794434</v>
      </c>
      <c r="BA13">
        <v>0</v>
      </c>
      <c r="BB13">
        <v>0</v>
      </c>
      <c r="BC13">
        <v>-8.9740292407279057E-2</v>
      </c>
      <c r="BD13">
        <v>0</v>
      </c>
      <c r="BE13">
        <v>0</v>
      </c>
      <c r="BF13">
        <v>0</v>
      </c>
      <c r="BG13">
        <v>5.9826861604852698E-2</v>
      </c>
      <c r="BH13">
        <v>0.64815298051660375</v>
      </c>
      <c r="BI13">
        <v>0</v>
      </c>
      <c r="BJ13">
        <v>0</v>
      </c>
      <c r="BK13">
        <v>0</v>
      </c>
      <c r="BL13">
        <v>0</v>
      </c>
      <c r="BM13">
        <v>7.9729992341340566E-2</v>
      </c>
      <c r="BN13">
        <v>-0.72788297285794434</v>
      </c>
      <c r="BO13">
        <v>0</v>
      </c>
      <c r="BP13">
        <v>0</v>
      </c>
      <c r="BQ13">
        <v>-8.9740292407279057E-2</v>
      </c>
      <c r="BR13">
        <v>0</v>
      </c>
      <c r="BS13">
        <v>0</v>
      </c>
      <c r="BT13">
        <v>5</v>
      </c>
    </row>
    <row r="14" spans="1:72" x14ac:dyDescent="0.3">
      <c r="A14" s="1">
        <v>12</v>
      </c>
      <c r="B14">
        <v>0.98598579820045973</v>
      </c>
      <c r="C14">
        <v>0.01</v>
      </c>
      <c r="D14">
        <v>0.3</v>
      </c>
      <c r="E14">
        <v>1.6873087213643461</v>
      </c>
      <c r="F14">
        <v>3.3459678575543861</v>
      </c>
      <c r="G14">
        <v>3</v>
      </c>
      <c r="H14">
        <v>0</v>
      </c>
      <c r="I14">
        <v>-0.12640198850230089</v>
      </c>
      <c r="J14">
        <v>0</v>
      </c>
      <c r="K14">
        <v>-2.8209821405740649E-2</v>
      </c>
      <c r="L14">
        <v>0</v>
      </c>
      <c r="M14">
        <v>-0.82904701552747373</v>
      </c>
      <c r="N14">
        <v>0</v>
      </c>
      <c r="O14">
        <v>0</v>
      </c>
      <c r="P14">
        <v>0</v>
      </c>
      <c r="Q14">
        <v>0</v>
      </c>
      <c r="R14">
        <v>2.8209821405740649E-2</v>
      </c>
      <c r="S14">
        <v>9.8192167096560284E-2</v>
      </c>
      <c r="T14">
        <v>0</v>
      </c>
      <c r="U14">
        <v>0.80083719412173304</v>
      </c>
      <c r="V14">
        <v>0</v>
      </c>
      <c r="W14">
        <v>-0.12640198850230089</v>
      </c>
      <c r="X14">
        <v>0</v>
      </c>
      <c r="Y14">
        <v>-2.8209821405740649E-2</v>
      </c>
      <c r="Z14">
        <v>0</v>
      </c>
      <c r="AA14">
        <v>-0.82904701552747373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6</v>
      </c>
      <c r="AJ14">
        <f t="shared" si="0"/>
        <v>0</v>
      </c>
      <c r="AK14">
        <f t="shared" si="1"/>
        <v>1</v>
      </c>
      <c r="AL14">
        <f t="shared" si="2"/>
        <v>0</v>
      </c>
      <c r="AM14" s="1">
        <v>10</v>
      </c>
      <c r="AN14">
        <v>-1.4964997887358731</v>
      </c>
      <c r="AO14">
        <v>0.93879738880644747</v>
      </c>
      <c r="AP14">
        <v>0.01</v>
      </c>
      <c r="AQ14">
        <v>0.3</v>
      </c>
      <c r="AR14">
        <v>0</v>
      </c>
      <c r="AS14">
        <v>4.4095846448750056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7.985538832278409E-2</v>
      </c>
      <c r="AZ14">
        <v>-0.72823033603267973</v>
      </c>
      <c r="BA14">
        <v>0</v>
      </c>
      <c r="BB14">
        <v>0</v>
      </c>
      <c r="BC14">
        <v>-8.9413523770308437E-2</v>
      </c>
      <c r="BD14">
        <v>0</v>
      </c>
      <c r="BE14">
        <v>0</v>
      </c>
      <c r="BF14">
        <v>0</v>
      </c>
      <c r="BG14">
        <v>5.9609015846872289E-2</v>
      </c>
      <c r="BH14">
        <v>0.64837494770989568</v>
      </c>
      <c r="BI14">
        <v>0</v>
      </c>
      <c r="BJ14">
        <v>0</v>
      </c>
      <c r="BK14">
        <v>0</v>
      </c>
      <c r="BL14">
        <v>0</v>
      </c>
      <c r="BM14">
        <v>7.985538832278409E-2</v>
      </c>
      <c r="BN14">
        <v>-0.72823033603267973</v>
      </c>
      <c r="BO14">
        <v>0</v>
      </c>
      <c r="BP14">
        <v>0</v>
      </c>
      <c r="BQ14">
        <v>-8.9413523770308437E-2</v>
      </c>
      <c r="BR14">
        <v>0</v>
      </c>
      <c r="BS14">
        <v>0</v>
      </c>
      <c r="BT14">
        <v>5</v>
      </c>
    </row>
    <row r="15" spans="1:72" x14ac:dyDescent="0.3">
      <c r="A15" s="1">
        <v>13</v>
      </c>
      <c r="B15">
        <v>0.9828082990236332</v>
      </c>
      <c r="C15">
        <v>0.01</v>
      </c>
      <c r="D15">
        <v>0.3</v>
      </c>
      <c r="E15">
        <v>7.7962804805210579E-3</v>
      </c>
      <c r="F15">
        <v>4.37015393820647</v>
      </c>
      <c r="G15">
        <v>3</v>
      </c>
      <c r="H15">
        <v>0</v>
      </c>
      <c r="I15">
        <v>0</v>
      </c>
      <c r="J15">
        <v>0</v>
      </c>
      <c r="K15">
        <v>0</v>
      </c>
      <c r="L15">
        <v>7.9625970598994344E-2</v>
      </c>
      <c r="M15">
        <v>-0.76515227758586557</v>
      </c>
      <c r="N15">
        <v>0</v>
      </c>
      <c r="O15">
        <v>0</v>
      </c>
      <c r="P15">
        <v>-9.4968772028539275E-2</v>
      </c>
      <c r="Q15">
        <v>0</v>
      </c>
      <c r="R15">
        <v>0</v>
      </c>
      <c r="S15">
        <v>0</v>
      </c>
      <c r="T15">
        <v>6.331251468569285E-2</v>
      </c>
      <c r="U15">
        <v>0.68552630698687123</v>
      </c>
      <c r="V15">
        <v>0</v>
      </c>
      <c r="W15">
        <v>0</v>
      </c>
      <c r="X15">
        <v>0</v>
      </c>
      <c r="Y15">
        <v>0</v>
      </c>
      <c r="Z15">
        <v>7.9625970598994344E-2</v>
      </c>
      <c r="AA15">
        <v>-0.76515227758586557</v>
      </c>
      <c r="AB15">
        <v>0</v>
      </c>
      <c r="AC15">
        <v>0</v>
      </c>
      <c r="AD15">
        <v>-9.4968772028539275E-2</v>
      </c>
      <c r="AE15">
        <v>0</v>
      </c>
      <c r="AF15">
        <v>0</v>
      </c>
      <c r="AG15">
        <v>5</v>
      </c>
      <c r="AJ15">
        <f t="shared" si="0"/>
        <v>0</v>
      </c>
      <c r="AK15">
        <f t="shared" si="1"/>
        <v>1</v>
      </c>
      <c r="AL15">
        <f t="shared" si="2"/>
        <v>0</v>
      </c>
      <c r="AM15" s="1">
        <v>15</v>
      </c>
      <c r="AN15">
        <v>-1.5072967971848019</v>
      </c>
      <c r="AO15">
        <v>0.93877756184595917</v>
      </c>
      <c r="AP15">
        <v>0.01</v>
      </c>
      <c r="AQ15">
        <v>0.3</v>
      </c>
      <c r="AR15">
        <v>0</v>
      </c>
      <c r="AS15">
        <v>4.408415147576414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7.9816699032871669E-2</v>
      </c>
      <c r="AZ15">
        <v>-0.72805696828947952</v>
      </c>
      <c r="BA15">
        <v>0</v>
      </c>
      <c r="BB15">
        <v>0</v>
      </c>
      <c r="BC15">
        <v>-8.9584243444665521E-2</v>
      </c>
      <c r="BD15">
        <v>0</v>
      </c>
      <c r="BE15">
        <v>0</v>
      </c>
      <c r="BF15">
        <v>0</v>
      </c>
      <c r="BG15">
        <v>5.9722828963110347E-2</v>
      </c>
      <c r="BH15">
        <v>0.64824026925660783</v>
      </c>
      <c r="BI15">
        <v>0</v>
      </c>
      <c r="BJ15">
        <v>0</v>
      </c>
      <c r="BK15">
        <v>0</v>
      </c>
      <c r="BL15">
        <v>0</v>
      </c>
      <c r="BM15">
        <v>7.9816699032871669E-2</v>
      </c>
      <c r="BN15">
        <v>-0.72805696828947952</v>
      </c>
      <c r="BO15">
        <v>0</v>
      </c>
      <c r="BP15">
        <v>0</v>
      </c>
      <c r="BQ15">
        <v>-8.9584243444665521E-2</v>
      </c>
      <c r="BR15">
        <v>0</v>
      </c>
      <c r="BS15">
        <v>0</v>
      </c>
      <c r="BT15">
        <v>5</v>
      </c>
    </row>
    <row r="16" spans="1:72" x14ac:dyDescent="0.3">
      <c r="A16" s="1">
        <v>14</v>
      </c>
      <c r="B16">
        <v>0.98673516026177521</v>
      </c>
      <c r="C16">
        <v>0.01</v>
      </c>
      <c r="D16">
        <v>0.3</v>
      </c>
      <c r="E16">
        <v>0</v>
      </c>
      <c r="F16">
        <v>5.1258857400524516</v>
      </c>
      <c r="G16">
        <v>3</v>
      </c>
      <c r="H16">
        <v>8.0140051730011291E-2</v>
      </c>
      <c r="I16">
        <v>0</v>
      </c>
      <c r="J16">
        <v>0</v>
      </c>
      <c r="K16">
        <v>0</v>
      </c>
      <c r="L16">
        <v>0</v>
      </c>
      <c r="M16">
        <v>-0.6412856915928058</v>
      </c>
      <c r="N16">
        <v>0</v>
      </c>
      <c r="O16">
        <v>0</v>
      </c>
      <c r="P16">
        <v>-9.0675064873720082E-2</v>
      </c>
      <c r="Q16">
        <v>0</v>
      </c>
      <c r="R16">
        <v>-8.0140051730011291E-2</v>
      </c>
      <c r="S16">
        <v>8.0140051730011291E-2</v>
      </c>
      <c r="T16">
        <v>6.0450043249146719E-2</v>
      </c>
      <c r="U16">
        <v>0.72142574332281706</v>
      </c>
      <c r="V16">
        <v>8.0140051730011291E-2</v>
      </c>
      <c r="W16">
        <v>0</v>
      </c>
      <c r="X16">
        <v>0</v>
      </c>
      <c r="Y16">
        <v>0</v>
      </c>
      <c r="Z16">
        <v>0</v>
      </c>
      <c r="AA16">
        <v>-0.6412856915928058</v>
      </c>
      <c r="AB16">
        <v>0</v>
      </c>
      <c r="AC16">
        <v>0</v>
      </c>
      <c r="AD16">
        <v>-9.0675064873720082E-2</v>
      </c>
      <c r="AE16">
        <v>0</v>
      </c>
      <c r="AF16">
        <v>0</v>
      </c>
      <c r="AG16">
        <v>7</v>
      </c>
      <c r="AJ16">
        <f t="shared" si="0"/>
        <v>0</v>
      </c>
      <c r="AK16">
        <f t="shared" si="1"/>
        <v>1</v>
      </c>
      <c r="AL16">
        <f t="shared" si="2"/>
        <v>0</v>
      </c>
      <c r="AM16" s="1">
        <v>23</v>
      </c>
      <c r="AN16">
        <v>-1.532963883819473</v>
      </c>
      <c r="AO16">
        <v>0.93861308045994873</v>
      </c>
      <c r="AP16">
        <v>0.01</v>
      </c>
      <c r="AQ16">
        <v>0.3</v>
      </c>
      <c r="AR16">
        <v>0</v>
      </c>
      <c r="AS16">
        <v>4.3927957635936794</v>
      </c>
      <c r="AT16">
        <v>3</v>
      </c>
      <c r="AU16">
        <v>0</v>
      </c>
      <c r="AV16">
        <v>0</v>
      </c>
      <c r="AW16">
        <v>0</v>
      </c>
      <c r="AX16">
        <v>0</v>
      </c>
      <c r="AY16">
        <v>8.0664437856552418E-2</v>
      </c>
      <c r="AZ16">
        <v>-0.72682569090216531</v>
      </c>
      <c r="BA16">
        <v>0</v>
      </c>
      <c r="BB16">
        <v>0</v>
      </c>
      <c r="BC16">
        <v>-9.2095049667832399E-2</v>
      </c>
      <c r="BD16">
        <v>0</v>
      </c>
      <c r="BE16">
        <v>0</v>
      </c>
      <c r="BF16">
        <v>0</v>
      </c>
      <c r="BG16">
        <v>6.1396699778554928E-2</v>
      </c>
      <c r="BH16">
        <v>0.64616125304561289</v>
      </c>
      <c r="BI16">
        <v>0</v>
      </c>
      <c r="BJ16">
        <v>0</v>
      </c>
      <c r="BK16">
        <v>0</v>
      </c>
      <c r="BL16">
        <v>0</v>
      </c>
      <c r="BM16">
        <v>8.0664437856552418E-2</v>
      </c>
      <c r="BN16">
        <v>-0.72682569090216531</v>
      </c>
      <c r="BO16">
        <v>0</v>
      </c>
      <c r="BP16">
        <v>0</v>
      </c>
      <c r="BQ16">
        <v>-9.2095049667832399E-2</v>
      </c>
      <c r="BR16">
        <v>0</v>
      </c>
      <c r="BS16">
        <v>0</v>
      </c>
      <c r="BT16">
        <v>5</v>
      </c>
    </row>
    <row r="17" spans="1:72" x14ac:dyDescent="0.3">
      <c r="A17" s="1">
        <v>15</v>
      </c>
      <c r="B17">
        <v>0.98279932866013286</v>
      </c>
      <c r="C17">
        <v>0.01</v>
      </c>
      <c r="D17">
        <v>0.3</v>
      </c>
      <c r="E17">
        <v>8.7911602705357007E-3</v>
      </c>
      <c r="F17">
        <v>4.3828874235864488</v>
      </c>
      <c r="G17">
        <v>3</v>
      </c>
      <c r="H17">
        <v>0</v>
      </c>
      <c r="I17">
        <v>0</v>
      </c>
      <c r="J17">
        <v>0</v>
      </c>
      <c r="K17">
        <v>0</v>
      </c>
      <c r="L17">
        <v>7.9310467313945407E-2</v>
      </c>
      <c r="M17">
        <v>-0.76594836299797631</v>
      </c>
      <c r="N17">
        <v>0</v>
      </c>
      <c r="O17">
        <v>0</v>
      </c>
      <c r="P17">
        <v>-9.2671273354058448E-2</v>
      </c>
      <c r="Q17">
        <v>0</v>
      </c>
      <c r="R17">
        <v>0</v>
      </c>
      <c r="S17">
        <v>0</v>
      </c>
      <c r="T17">
        <v>6.1780848902705632E-2</v>
      </c>
      <c r="U17">
        <v>0.68663789568403089</v>
      </c>
      <c r="V17">
        <v>0</v>
      </c>
      <c r="W17">
        <v>0</v>
      </c>
      <c r="X17">
        <v>0</v>
      </c>
      <c r="Y17">
        <v>0</v>
      </c>
      <c r="Z17">
        <v>7.9310467313945407E-2</v>
      </c>
      <c r="AA17">
        <v>-0.76594836299797631</v>
      </c>
      <c r="AB17">
        <v>0</v>
      </c>
      <c r="AC17">
        <v>0</v>
      </c>
      <c r="AD17">
        <v>-9.2671273354058448E-2</v>
      </c>
      <c r="AE17">
        <v>0</v>
      </c>
      <c r="AF17">
        <v>0</v>
      </c>
      <c r="AG17">
        <v>5</v>
      </c>
      <c r="AJ17">
        <f t="shared" si="0"/>
        <v>0</v>
      </c>
      <c r="AK17">
        <f t="shared" si="1"/>
        <v>1</v>
      </c>
      <c r="AL17">
        <f t="shared" si="2"/>
        <v>0</v>
      </c>
      <c r="AM17" s="1">
        <v>13</v>
      </c>
      <c r="AN17">
        <v>-1.494156712037259</v>
      </c>
      <c r="AO17">
        <v>0.93847074601034375</v>
      </c>
      <c r="AP17">
        <v>0.01</v>
      </c>
      <c r="AQ17">
        <v>0.3</v>
      </c>
      <c r="AR17">
        <v>0</v>
      </c>
      <c r="AS17">
        <v>4.4075016133757394</v>
      </c>
      <c r="AT17">
        <v>3</v>
      </c>
      <c r="AU17">
        <v>0</v>
      </c>
      <c r="AV17">
        <v>0</v>
      </c>
      <c r="AW17">
        <v>0</v>
      </c>
      <c r="AX17">
        <v>0</v>
      </c>
      <c r="AY17">
        <v>7.9931632128193833E-2</v>
      </c>
      <c r="AZ17">
        <v>-0.72800459216299118</v>
      </c>
      <c r="BA17">
        <v>0</v>
      </c>
      <c r="BB17">
        <v>0</v>
      </c>
      <c r="BC17">
        <v>-8.9853359418608808E-2</v>
      </c>
      <c r="BD17">
        <v>0</v>
      </c>
      <c r="BE17">
        <v>0</v>
      </c>
      <c r="BF17">
        <v>0</v>
      </c>
      <c r="BG17">
        <v>5.9902239612405872E-2</v>
      </c>
      <c r="BH17">
        <v>0.64807296003479731</v>
      </c>
      <c r="BI17">
        <v>0</v>
      </c>
      <c r="BJ17">
        <v>0</v>
      </c>
      <c r="BK17">
        <v>0</v>
      </c>
      <c r="BL17">
        <v>0</v>
      </c>
      <c r="BM17">
        <v>7.9931632128193833E-2</v>
      </c>
      <c r="BN17">
        <v>-0.72800459216299118</v>
      </c>
      <c r="BO17">
        <v>0</v>
      </c>
      <c r="BP17">
        <v>0</v>
      </c>
      <c r="BQ17">
        <v>-8.9853359418608808E-2</v>
      </c>
      <c r="BR17">
        <v>0</v>
      </c>
      <c r="BS17">
        <v>0</v>
      </c>
      <c r="BT17">
        <v>5</v>
      </c>
    </row>
    <row r="18" spans="1:72" x14ac:dyDescent="0.3">
      <c r="A18" s="1">
        <v>16</v>
      </c>
      <c r="B18">
        <v>0.98302053703732151</v>
      </c>
      <c r="C18">
        <v>0.01</v>
      </c>
      <c r="D18">
        <v>0.3</v>
      </c>
      <c r="E18">
        <v>8.5266432251707297E-3</v>
      </c>
      <c r="F18">
        <v>4.3524837937140042</v>
      </c>
      <c r="G18">
        <v>3</v>
      </c>
      <c r="H18">
        <v>0</v>
      </c>
      <c r="I18">
        <v>0</v>
      </c>
      <c r="J18">
        <v>0</v>
      </c>
      <c r="K18">
        <v>0</v>
      </c>
      <c r="L18">
        <v>8.0675063984652892E-2</v>
      </c>
      <c r="M18">
        <v>-0.76417385827282946</v>
      </c>
      <c r="N18">
        <v>0</v>
      </c>
      <c r="O18">
        <v>0</v>
      </c>
      <c r="P18">
        <v>-9.7856161825742471E-2</v>
      </c>
      <c r="Q18">
        <v>0</v>
      </c>
      <c r="R18">
        <v>0</v>
      </c>
      <c r="S18">
        <v>0</v>
      </c>
      <c r="T18">
        <v>6.5237441217161643E-2</v>
      </c>
      <c r="U18">
        <v>0.68349879428817661</v>
      </c>
      <c r="V18">
        <v>0</v>
      </c>
      <c r="W18">
        <v>0</v>
      </c>
      <c r="X18">
        <v>0</v>
      </c>
      <c r="Y18">
        <v>0</v>
      </c>
      <c r="Z18">
        <v>8.0675063984652892E-2</v>
      </c>
      <c r="AA18">
        <v>-0.76417385827282946</v>
      </c>
      <c r="AB18">
        <v>0</v>
      </c>
      <c r="AC18">
        <v>0</v>
      </c>
      <c r="AD18">
        <v>-9.7856161825742471E-2</v>
      </c>
      <c r="AE18">
        <v>0</v>
      </c>
      <c r="AF18">
        <v>0</v>
      </c>
      <c r="AG18">
        <v>5</v>
      </c>
      <c r="AJ18">
        <f t="shared" si="0"/>
        <v>0</v>
      </c>
      <c r="AK18">
        <f t="shared" si="1"/>
        <v>1</v>
      </c>
      <c r="AL18">
        <f t="shared" si="2"/>
        <v>0</v>
      </c>
      <c r="AM18" s="1">
        <v>5</v>
      </c>
      <c r="AN18">
        <v>-1.4965712217368321</v>
      </c>
      <c r="AO18">
        <v>0.9383724392645918</v>
      </c>
      <c r="AP18">
        <v>0.01</v>
      </c>
      <c r="AQ18">
        <v>0.3</v>
      </c>
      <c r="AR18">
        <v>0</v>
      </c>
      <c r="AS18">
        <v>4.4066216458873404</v>
      </c>
      <c r="AT18">
        <v>3</v>
      </c>
      <c r="AU18">
        <v>0</v>
      </c>
      <c r="AV18">
        <v>0</v>
      </c>
      <c r="AW18">
        <v>0</v>
      </c>
      <c r="AX18">
        <v>0</v>
      </c>
      <c r="AY18">
        <v>7.9952947296324295E-2</v>
      </c>
      <c r="AZ18">
        <v>-0.72787745609359922</v>
      </c>
      <c r="BA18">
        <v>0</v>
      </c>
      <c r="BB18">
        <v>0</v>
      </c>
      <c r="BC18">
        <v>-9.0024852186612644E-2</v>
      </c>
      <c r="BD18">
        <v>0</v>
      </c>
      <c r="BE18">
        <v>0</v>
      </c>
      <c r="BF18">
        <v>0</v>
      </c>
      <c r="BG18">
        <v>6.0016568124408427E-2</v>
      </c>
      <c r="BH18">
        <v>0.64792450879727492</v>
      </c>
      <c r="BI18">
        <v>0</v>
      </c>
      <c r="BJ18">
        <v>0</v>
      </c>
      <c r="BK18">
        <v>0</v>
      </c>
      <c r="BL18">
        <v>0</v>
      </c>
      <c r="BM18">
        <v>7.9952947296324295E-2</v>
      </c>
      <c r="BN18">
        <v>-0.72787745609359922</v>
      </c>
      <c r="BO18">
        <v>0</v>
      </c>
      <c r="BP18">
        <v>0</v>
      </c>
      <c r="BQ18">
        <v>-9.0024852186612644E-2</v>
      </c>
      <c r="BR18">
        <v>0</v>
      </c>
      <c r="BS18">
        <v>0</v>
      </c>
      <c r="BT18">
        <v>5</v>
      </c>
    </row>
    <row r="19" spans="1:72" x14ac:dyDescent="0.3">
      <c r="A19" s="1">
        <v>17</v>
      </c>
      <c r="B19">
        <v>0.98287561309301918</v>
      </c>
      <c r="C19">
        <v>0.01</v>
      </c>
      <c r="D19">
        <v>0.3</v>
      </c>
      <c r="E19">
        <v>8.6031016646535546E-3</v>
      </c>
      <c r="F19">
        <v>4.3734702891894868</v>
      </c>
      <c r="G19">
        <v>3</v>
      </c>
      <c r="H19">
        <v>0</v>
      </c>
      <c r="I19">
        <v>0</v>
      </c>
      <c r="J19">
        <v>0</v>
      </c>
      <c r="K19">
        <v>0</v>
      </c>
      <c r="L19">
        <v>7.9624758722507419E-2</v>
      </c>
      <c r="M19">
        <v>-0.7654390820822824</v>
      </c>
      <c r="N19">
        <v>0</v>
      </c>
      <c r="O19">
        <v>0</v>
      </c>
      <c r="P19">
        <v>-9.4409708889929347E-2</v>
      </c>
      <c r="Q19">
        <v>0</v>
      </c>
      <c r="R19">
        <v>0</v>
      </c>
      <c r="S19">
        <v>0</v>
      </c>
      <c r="T19">
        <v>6.293980592661956E-2</v>
      </c>
      <c r="U19">
        <v>0.68581432335977499</v>
      </c>
      <c r="V19">
        <v>0</v>
      </c>
      <c r="W19">
        <v>0</v>
      </c>
      <c r="X19">
        <v>0</v>
      </c>
      <c r="Y19">
        <v>0</v>
      </c>
      <c r="Z19">
        <v>7.9624758722507419E-2</v>
      </c>
      <c r="AA19">
        <v>-0.7654390820822824</v>
      </c>
      <c r="AB19">
        <v>0</v>
      </c>
      <c r="AC19">
        <v>0</v>
      </c>
      <c r="AD19">
        <v>-9.4409708889929347E-2</v>
      </c>
      <c r="AE19">
        <v>0</v>
      </c>
      <c r="AF19">
        <v>0</v>
      </c>
      <c r="AG19">
        <v>5</v>
      </c>
      <c r="AJ19">
        <f t="shared" si="0"/>
        <v>0</v>
      </c>
      <c r="AK19">
        <f t="shared" si="1"/>
        <v>1</v>
      </c>
      <c r="AL19">
        <f t="shared" si="2"/>
        <v>0</v>
      </c>
      <c r="AM19" s="1">
        <v>4</v>
      </c>
      <c r="AN19">
        <v>-1.4697933950568149</v>
      </c>
      <c r="AO19">
        <v>0.93828002789589537</v>
      </c>
      <c r="AP19">
        <v>0.01</v>
      </c>
      <c r="AQ19">
        <v>0.3</v>
      </c>
      <c r="AR19">
        <v>0</v>
      </c>
      <c r="AS19">
        <v>4.4089040782574553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7.9910212248964413E-2</v>
      </c>
      <c r="AZ19">
        <v>-0.72838507678005615</v>
      </c>
      <c r="BA19">
        <v>0</v>
      </c>
      <c r="BB19">
        <v>0</v>
      </c>
      <c r="BC19">
        <v>-8.9690434716736905E-2</v>
      </c>
      <c r="BD19">
        <v>0</v>
      </c>
      <c r="BE19">
        <v>0</v>
      </c>
      <c r="BF19">
        <v>0</v>
      </c>
      <c r="BG19">
        <v>5.979362314449127E-2</v>
      </c>
      <c r="BH19">
        <v>0.64847486453109171</v>
      </c>
      <c r="BI19">
        <v>0</v>
      </c>
      <c r="BJ19">
        <v>0</v>
      </c>
      <c r="BK19">
        <v>0</v>
      </c>
      <c r="BL19">
        <v>0</v>
      </c>
      <c r="BM19">
        <v>7.9910212248964413E-2</v>
      </c>
      <c r="BN19">
        <v>-0.72838507678005615</v>
      </c>
      <c r="BO19">
        <v>0</v>
      </c>
      <c r="BP19">
        <v>0</v>
      </c>
      <c r="BQ19">
        <v>-8.9690434716736905E-2</v>
      </c>
      <c r="BR19">
        <v>0</v>
      </c>
      <c r="BS19">
        <v>0</v>
      </c>
      <c r="BT19">
        <v>5</v>
      </c>
    </row>
    <row r="20" spans="1:72" x14ac:dyDescent="0.3">
      <c r="A20" s="1">
        <v>18</v>
      </c>
      <c r="B20">
        <v>0.98314189655201201</v>
      </c>
      <c r="C20">
        <v>0.01</v>
      </c>
      <c r="D20">
        <v>0.3</v>
      </c>
      <c r="E20">
        <v>8.1006975106313241E-3</v>
      </c>
      <c r="F20">
        <v>4.3130935778388357</v>
      </c>
      <c r="G20">
        <v>3</v>
      </c>
      <c r="H20">
        <v>0</v>
      </c>
      <c r="I20">
        <v>0</v>
      </c>
      <c r="J20">
        <v>0</v>
      </c>
      <c r="K20">
        <v>0</v>
      </c>
      <c r="L20">
        <v>8.2218811265925132E-2</v>
      </c>
      <c r="M20">
        <v>-0.76141495634954226</v>
      </c>
      <c r="N20">
        <v>0</v>
      </c>
      <c r="O20">
        <v>0</v>
      </c>
      <c r="P20">
        <v>-0.10507443906571751</v>
      </c>
      <c r="Q20">
        <v>0</v>
      </c>
      <c r="R20">
        <v>0</v>
      </c>
      <c r="S20">
        <v>0</v>
      </c>
      <c r="T20">
        <v>7.0049626043811625E-2</v>
      </c>
      <c r="U20">
        <v>0.67919614508361714</v>
      </c>
      <c r="V20">
        <v>0</v>
      </c>
      <c r="W20">
        <v>0</v>
      </c>
      <c r="X20">
        <v>0</v>
      </c>
      <c r="Y20">
        <v>0</v>
      </c>
      <c r="Z20">
        <v>8.2218811265925132E-2</v>
      </c>
      <c r="AA20">
        <v>-0.76141495634954226</v>
      </c>
      <c r="AB20">
        <v>0</v>
      </c>
      <c r="AC20">
        <v>0</v>
      </c>
      <c r="AD20">
        <v>-0.10507443906571751</v>
      </c>
      <c r="AE20">
        <v>0</v>
      </c>
      <c r="AF20">
        <v>0</v>
      </c>
      <c r="AG20">
        <v>5</v>
      </c>
      <c r="AJ20">
        <f t="shared" si="0"/>
        <v>0</v>
      </c>
      <c r="AK20">
        <f t="shared" si="1"/>
        <v>1</v>
      </c>
      <c r="AL20">
        <f t="shared" si="2"/>
        <v>0</v>
      </c>
      <c r="AM20" s="1">
        <v>20</v>
      </c>
      <c r="AN20">
        <v>-1.494661935915067</v>
      </c>
      <c r="AO20">
        <v>0.93826967195283217</v>
      </c>
      <c r="AP20">
        <v>0.01</v>
      </c>
      <c r="AQ20">
        <v>0.3</v>
      </c>
      <c r="AR20">
        <v>0</v>
      </c>
      <c r="AS20">
        <v>4.4057919712201317</v>
      </c>
      <c r="AT20">
        <v>3</v>
      </c>
      <c r="AU20">
        <v>0</v>
      </c>
      <c r="AV20">
        <v>0</v>
      </c>
      <c r="AW20">
        <v>0</v>
      </c>
      <c r="AX20">
        <v>0</v>
      </c>
      <c r="AY20">
        <v>7.9942537028981603E-2</v>
      </c>
      <c r="AZ20">
        <v>-0.72787677634420411</v>
      </c>
      <c r="BA20">
        <v>0</v>
      </c>
      <c r="BB20">
        <v>0</v>
      </c>
      <c r="BC20">
        <v>-9.0171539081554272E-2</v>
      </c>
      <c r="BD20">
        <v>0</v>
      </c>
      <c r="BE20">
        <v>0</v>
      </c>
      <c r="BF20">
        <v>0</v>
      </c>
      <c r="BG20">
        <v>6.0114359387702848E-2</v>
      </c>
      <c r="BH20">
        <v>0.64793423931522254</v>
      </c>
      <c r="BI20">
        <v>0</v>
      </c>
      <c r="BJ20">
        <v>0</v>
      </c>
      <c r="BK20">
        <v>0</v>
      </c>
      <c r="BL20">
        <v>0</v>
      </c>
      <c r="BM20">
        <v>7.9942537028981603E-2</v>
      </c>
      <c r="BN20">
        <v>-0.72787677634420411</v>
      </c>
      <c r="BO20">
        <v>0</v>
      </c>
      <c r="BP20">
        <v>0</v>
      </c>
      <c r="BQ20">
        <v>-9.0171539081554272E-2</v>
      </c>
      <c r="BR20">
        <v>0</v>
      </c>
      <c r="BS20">
        <v>0</v>
      </c>
      <c r="BT20">
        <v>5</v>
      </c>
    </row>
    <row r="21" spans="1:72" x14ac:dyDescent="0.3">
      <c r="A21" s="1">
        <v>19</v>
      </c>
      <c r="B21">
        <v>0.99133314122531835</v>
      </c>
      <c r="C21">
        <v>0.01</v>
      </c>
      <c r="D21">
        <v>0.3</v>
      </c>
      <c r="E21">
        <v>1.33067896675314</v>
      </c>
      <c r="F21">
        <v>3.469095935549249</v>
      </c>
      <c r="G21">
        <v>3</v>
      </c>
      <c r="H21">
        <v>0</v>
      </c>
      <c r="I21">
        <v>-0.13349016079050899</v>
      </c>
      <c r="J21">
        <v>0</v>
      </c>
      <c r="K21">
        <v>-5.173011814495701E-2</v>
      </c>
      <c r="L21">
        <v>0</v>
      </c>
      <c r="M21">
        <v>-0.8200838285673252</v>
      </c>
      <c r="N21">
        <v>0</v>
      </c>
      <c r="O21">
        <v>0</v>
      </c>
      <c r="P21">
        <v>0</v>
      </c>
      <c r="Q21">
        <v>0</v>
      </c>
      <c r="R21">
        <v>5.173011814495701E-2</v>
      </c>
      <c r="S21">
        <v>8.1760042645552006E-2</v>
      </c>
      <c r="T21">
        <v>0</v>
      </c>
      <c r="U21">
        <v>0.76835371042236822</v>
      </c>
      <c r="V21">
        <v>0</v>
      </c>
      <c r="W21">
        <v>-0.13349016079050899</v>
      </c>
      <c r="X21">
        <v>0</v>
      </c>
      <c r="Y21">
        <v>-5.173011814495701E-2</v>
      </c>
      <c r="Z21">
        <v>0</v>
      </c>
      <c r="AA21">
        <v>-0.8200838285673252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6</v>
      </c>
      <c r="AJ21">
        <f t="shared" si="0"/>
        <v>0</v>
      </c>
      <c r="AK21">
        <f t="shared" si="1"/>
        <v>1</v>
      </c>
      <c r="AL21">
        <f t="shared" si="2"/>
        <v>0</v>
      </c>
      <c r="AM21" s="1">
        <v>6</v>
      </c>
      <c r="AN21">
        <v>-1.4667905634796079</v>
      </c>
      <c r="AO21">
        <v>0.93819744631619895</v>
      </c>
      <c r="AP21">
        <v>0.01</v>
      </c>
      <c r="AQ21">
        <v>0.3</v>
      </c>
      <c r="AR21">
        <v>0</v>
      </c>
      <c r="AS21">
        <v>4.4082242817924753</v>
      </c>
      <c r="AT21">
        <v>3</v>
      </c>
      <c r="AU21">
        <v>0</v>
      </c>
      <c r="AV21">
        <v>0</v>
      </c>
      <c r="AW21">
        <v>0</v>
      </c>
      <c r="AX21">
        <v>0</v>
      </c>
      <c r="AY21">
        <v>8.0027466290962634E-2</v>
      </c>
      <c r="AZ21">
        <v>-0.72827435483928427</v>
      </c>
      <c r="BA21">
        <v>0</v>
      </c>
      <c r="BB21">
        <v>0</v>
      </c>
      <c r="BC21">
        <v>-8.9851645372778191E-2</v>
      </c>
      <c r="BD21">
        <v>0</v>
      </c>
      <c r="BE21">
        <v>0</v>
      </c>
      <c r="BF21">
        <v>0</v>
      </c>
      <c r="BG21">
        <v>5.9901096915185463E-2</v>
      </c>
      <c r="BH21">
        <v>0.64824688854832169</v>
      </c>
      <c r="BI21">
        <v>0</v>
      </c>
      <c r="BJ21">
        <v>0</v>
      </c>
      <c r="BK21">
        <v>0</v>
      </c>
      <c r="BL21">
        <v>0</v>
      </c>
      <c r="BM21">
        <v>8.0027466290962634E-2</v>
      </c>
      <c r="BN21">
        <v>-0.72827435483928427</v>
      </c>
      <c r="BO21">
        <v>0</v>
      </c>
      <c r="BP21">
        <v>0</v>
      </c>
      <c r="BQ21">
        <v>-8.9851645372778191E-2</v>
      </c>
      <c r="BR21">
        <v>0</v>
      </c>
      <c r="BS21">
        <v>0</v>
      </c>
      <c r="BT21">
        <v>5</v>
      </c>
    </row>
    <row r="22" spans="1:72" x14ac:dyDescent="0.3">
      <c r="A22" s="1">
        <v>20</v>
      </c>
      <c r="B22">
        <v>0.99100862167785364</v>
      </c>
      <c r="C22">
        <v>0.01</v>
      </c>
      <c r="D22">
        <v>0.3</v>
      </c>
      <c r="E22">
        <v>1.619698689011825</v>
      </c>
      <c r="F22">
        <v>3.2192921953859179</v>
      </c>
      <c r="G22">
        <v>3</v>
      </c>
      <c r="H22">
        <v>0</v>
      </c>
      <c r="I22">
        <v>-0.1425699834367318</v>
      </c>
      <c r="J22">
        <v>0</v>
      </c>
      <c r="K22">
        <v>-5.1108697349139268E-2</v>
      </c>
      <c r="L22">
        <v>0</v>
      </c>
      <c r="M22">
        <v>-0.85197296054080074</v>
      </c>
      <c r="N22">
        <v>0</v>
      </c>
      <c r="O22">
        <v>0</v>
      </c>
      <c r="P22">
        <v>0</v>
      </c>
      <c r="Q22">
        <v>0</v>
      </c>
      <c r="R22">
        <v>5.1108697349139268E-2</v>
      </c>
      <c r="S22">
        <v>9.1461286087592547E-2</v>
      </c>
      <c r="T22">
        <v>0</v>
      </c>
      <c r="U22">
        <v>0.80086426319166149</v>
      </c>
      <c r="V22">
        <v>0</v>
      </c>
      <c r="W22">
        <v>-0.1425699834367318</v>
      </c>
      <c r="X22">
        <v>0</v>
      </c>
      <c r="Y22">
        <v>-5.1108697349139268E-2</v>
      </c>
      <c r="Z22">
        <v>0</v>
      </c>
      <c r="AA22">
        <v>-0.85197296054080074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6</v>
      </c>
      <c r="AJ22">
        <f t="shared" si="0"/>
        <v>0</v>
      </c>
      <c r="AK22">
        <f t="shared" si="1"/>
        <v>1</v>
      </c>
      <c r="AL22">
        <f t="shared" si="2"/>
        <v>0</v>
      </c>
      <c r="AM22" s="1">
        <v>19</v>
      </c>
      <c r="AN22">
        <v>-2.2040822247544032</v>
      </c>
      <c r="AO22">
        <v>0.93769139999070339</v>
      </c>
      <c r="AP22">
        <v>0.01</v>
      </c>
      <c r="AQ22">
        <v>0.3</v>
      </c>
      <c r="AR22">
        <v>0</v>
      </c>
      <c r="AS22">
        <v>5.032070760488776</v>
      </c>
      <c r="AT22">
        <v>3</v>
      </c>
      <c r="AU22">
        <v>0</v>
      </c>
      <c r="AV22">
        <v>-5.3024463958279311E-2</v>
      </c>
      <c r="AW22">
        <v>0</v>
      </c>
      <c r="AX22">
        <v>0</v>
      </c>
      <c r="AY22">
        <v>2.7353997767220761E-2</v>
      </c>
      <c r="AZ22">
        <v>-0.64073061028351497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5.3024463958279311E-2</v>
      </c>
      <c r="BG22">
        <v>0</v>
      </c>
      <c r="BH22">
        <v>0.61337661251629416</v>
      </c>
      <c r="BI22">
        <v>0</v>
      </c>
      <c r="BJ22">
        <v>-5.3024463958279311E-2</v>
      </c>
      <c r="BK22">
        <v>0</v>
      </c>
      <c r="BL22">
        <v>0</v>
      </c>
      <c r="BM22">
        <v>2.7353997767220761E-2</v>
      </c>
      <c r="BN22">
        <v>-0.64073061028351497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</v>
      </c>
    </row>
    <row r="23" spans="1:72" x14ac:dyDescent="0.3">
      <c r="A23" s="1">
        <v>21</v>
      </c>
      <c r="B23">
        <v>0.98283468377580696</v>
      </c>
      <c r="C23">
        <v>0.01</v>
      </c>
      <c r="D23">
        <v>0.3</v>
      </c>
      <c r="E23">
        <v>8.1716958116736359E-3</v>
      </c>
      <c r="F23">
        <v>4.3853230336034894</v>
      </c>
      <c r="G23">
        <v>3</v>
      </c>
      <c r="H23">
        <v>0</v>
      </c>
      <c r="I23">
        <v>0</v>
      </c>
      <c r="J23">
        <v>0</v>
      </c>
      <c r="K23">
        <v>0</v>
      </c>
      <c r="L23">
        <v>7.9254588805450374E-2</v>
      </c>
      <c r="M23">
        <v>-0.7662572372354518</v>
      </c>
      <c r="N23">
        <v>0</v>
      </c>
      <c r="O23">
        <v>0</v>
      </c>
      <c r="P23">
        <v>-9.2190596830237989E-2</v>
      </c>
      <c r="Q23">
        <v>0</v>
      </c>
      <c r="R23">
        <v>0</v>
      </c>
      <c r="S23">
        <v>0</v>
      </c>
      <c r="T23">
        <v>6.1460397886825321E-2</v>
      </c>
      <c r="U23">
        <v>0.68700264843000147</v>
      </c>
      <c r="V23">
        <v>0</v>
      </c>
      <c r="W23">
        <v>0</v>
      </c>
      <c r="X23">
        <v>0</v>
      </c>
      <c r="Y23">
        <v>0</v>
      </c>
      <c r="Z23">
        <v>7.9254588805450374E-2</v>
      </c>
      <c r="AA23">
        <v>-0.7662572372354518</v>
      </c>
      <c r="AB23">
        <v>0</v>
      </c>
      <c r="AC23">
        <v>0</v>
      </c>
      <c r="AD23">
        <v>-9.2190596830237989E-2</v>
      </c>
      <c r="AE23">
        <v>0</v>
      </c>
      <c r="AF23">
        <v>0</v>
      </c>
      <c r="AG23">
        <v>5</v>
      </c>
      <c r="AJ23">
        <f t="shared" si="0"/>
        <v>0</v>
      </c>
      <c r="AK23">
        <f t="shared" si="1"/>
        <v>1</v>
      </c>
      <c r="AL23">
        <f t="shared" si="2"/>
        <v>0</v>
      </c>
      <c r="AM23" s="1">
        <v>9</v>
      </c>
      <c r="AN23">
        <v>-1.2029808248479259</v>
      </c>
      <c r="AO23">
        <v>0.90987041434017002</v>
      </c>
      <c r="AP23">
        <v>0.01</v>
      </c>
      <c r="AQ23">
        <v>0.3</v>
      </c>
      <c r="AR23">
        <v>0.96903278552375094</v>
      </c>
      <c r="AS23">
        <v>3.9589389975858338</v>
      </c>
      <c r="AT23">
        <v>3</v>
      </c>
      <c r="AU23">
        <v>0</v>
      </c>
      <c r="AV23">
        <v>-0.1116105404277266</v>
      </c>
      <c r="AW23">
        <v>0</v>
      </c>
      <c r="AX23">
        <v>-3.6049516945041431E-2</v>
      </c>
      <c r="AY23">
        <v>0</v>
      </c>
      <c r="AZ23">
        <v>-0.69619457048505207</v>
      </c>
      <c r="BA23">
        <v>0</v>
      </c>
      <c r="BB23">
        <v>0</v>
      </c>
      <c r="BC23">
        <v>0</v>
      </c>
      <c r="BD23">
        <v>0</v>
      </c>
      <c r="BE23">
        <v>3.6049516945041431E-2</v>
      </c>
      <c r="BF23">
        <v>7.5561023482685175E-2</v>
      </c>
      <c r="BG23">
        <v>0</v>
      </c>
      <c r="BH23">
        <v>0.66014505354001063</v>
      </c>
      <c r="BI23">
        <v>0</v>
      </c>
      <c r="BJ23">
        <v>-0.1116105404277266</v>
      </c>
      <c r="BK23">
        <v>0</v>
      </c>
      <c r="BL23">
        <v>-3.6049516945041431E-2</v>
      </c>
      <c r="BM23">
        <v>0</v>
      </c>
      <c r="BN23">
        <v>-0.69619457048505207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</v>
      </c>
    </row>
    <row r="24" spans="1:72" x14ac:dyDescent="0.3">
      <c r="A24" s="1">
        <v>22</v>
      </c>
      <c r="B24">
        <v>0.98308241478259795</v>
      </c>
      <c r="C24">
        <v>0.01</v>
      </c>
      <c r="D24">
        <v>0.3</v>
      </c>
      <c r="E24">
        <v>8.2799234023978666E-3</v>
      </c>
      <c r="F24">
        <v>4.3032140729952246</v>
      </c>
      <c r="G24">
        <v>3</v>
      </c>
      <c r="H24">
        <v>0</v>
      </c>
      <c r="I24">
        <v>0</v>
      </c>
      <c r="J24">
        <v>0</v>
      </c>
      <c r="K24">
        <v>0</v>
      </c>
      <c r="L24">
        <v>8.259661523251538E-2</v>
      </c>
      <c r="M24">
        <v>-0.76078883653924612</v>
      </c>
      <c r="N24">
        <v>0</v>
      </c>
      <c r="O24">
        <v>0</v>
      </c>
      <c r="P24">
        <v>-0.10655377224045651</v>
      </c>
      <c r="Q24">
        <v>0</v>
      </c>
      <c r="R24">
        <v>0</v>
      </c>
      <c r="S24">
        <v>0</v>
      </c>
      <c r="T24">
        <v>7.103584816030431E-2</v>
      </c>
      <c r="U24">
        <v>0.67819222130673074</v>
      </c>
      <c r="V24">
        <v>0</v>
      </c>
      <c r="W24">
        <v>0</v>
      </c>
      <c r="X24">
        <v>0</v>
      </c>
      <c r="Y24">
        <v>0</v>
      </c>
      <c r="Z24">
        <v>8.259661523251538E-2</v>
      </c>
      <c r="AA24">
        <v>-0.76078883653924612</v>
      </c>
      <c r="AB24">
        <v>0</v>
      </c>
      <c r="AC24">
        <v>0</v>
      </c>
      <c r="AD24">
        <v>-0.10655377224045651</v>
      </c>
      <c r="AE24">
        <v>0</v>
      </c>
      <c r="AF24">
        <v>0</v>
      </c>
      <c r="AG24">
        <v>5</v>
      </c>
      <c r="AJ24">
        <f t="shared" si="0"/>
        <v>0</v>
      </c>
      <c r="AK24">
        <f t="shared" si="1"/>
        <v>0</v>
      </c>
      <c r="AL24">
        <f t="shared" si="2"/>
        <v>0</v>
      </c>
      <c r="AM24" s="1">
        <v>3</v>
      </c>
      <c r="AN24">
        <v>-1.3233202655822249</v>
      </c>
      <c r="AO24">
        <v>0.89160099377889335</v>
      </c>
      <c r="AP24">
        <v>0.01</v>
      </c>
      <c r="AQ24">
        <v>0.3</v>
      </c>
      <c r="AR24">
        <v>1.2013153859213579</v>
      </c>
      <c r="AS24">
        <v>3.8663813416814339</v>
      </c>
      <c r="AT24">
        <v>3</v>
      </c>
      <c r="AU24">
        <v>0</v>
      </c>
      <c r="AV24">
        <v>-0.1101879367367973</v>
      </c>
      <c r="AW24">
        <v>0</v>
      </c>
      <c r="AX24">
        <v>-1.4053400776403069E-2</v>
      </c>
      <c r="AY24">
        <v>0</v>
      </c>
      <c r="AZ24">
        <v>-0.70270319194865205</v>
      </c>
      <c r="BA24">
        <v>0</v>
      </c>
      <c r="BB24">
        <v>0</v>
      </c>
      <c r="BC24">
        <v>0</v>
      </c>
      <c r="BD24">
        <v>0</v>
      </c>
      <c r="BE24">
        <v>1.4053400776403069E-2</v>
      </c>
      <c r="BF24">
        <v>9.6134535960394257E-2</v>
      </c>
      <c r="BG24">
        <v>0</v>
      </c>
      <c r="BH24">
        <v>0.688649791172249</v>
      </c>
      <c r="BI24">
        <v>0</v>
      </c>
      <c r="BJ24">
        <v>-0.1101879367367973</v>
      </c>
      <c r="BK24">
        <v>0</v>
      </c>
      <c r="BL24">
        <v>-1.4053400776403069E-2</v>
      </c>
      <c r="BM24">
        <v>0</v>
      </c>
      <c r="BN24">
        <v>-0.70270319194865205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</v>
      </c>
    </row>
    <row r="25" spans="1:72" x14ac:dyDescent="0.3">
      <c r="A25" s="1">
        <v>23</v>
      </c>
      <c r="B25">
        <v>0.98275030292413368</v>
      </c>
      <c r="C25">
        <v>0.01</v>
      </c>
      <c r="D25">
        <v>0.3</v>
      </c>
      <c r="E25">
        <v>8.633823287934668E-3</v>
      </c>
      <c r="F25">
        <v>4.3922669489673556</v>
      </c>
      <c r="G25">
        <v>3</v>
      </c>
      <c r="H25">
        <v>0</v>
      </c>
      <c r="I25">
        <v>0</v>
      </c>
      <c r="J25">
        <v>0</v>
      </c>
      <c r="K25">
        <v>0</v>
      </c>
      <c r="L25">
        <v>7.8981784457179072E-2</v>
      </c>
      <c r="M25">
        <v>-0.76654644925436188</v>
      </c>
      <c r="N25">
        <v>0</v>
      </c>
      <c r="O25">
        <v>0</v>
      </c>
      <c r="P25">
        <v>-9.0978855032264105E-2</v>
      </c>
      <c r="Q25">
        <v>0</v>
      </c>
      <c r="R25">
        <v>0</v>
      </c>
      <c r="S25">
        <v>0</v>
      </c>
      <c r="T25">
        <v>6.0652570021509401E-2</v>
      </c>
      <c r="U25">
        <v>0.68756466479718281</v>
      </c>
      <c r="V25">
        <v>0</v>
      </c>
      <c r="W25">
        <v>0</v>
      </c>
      <c r="X25">
        <v>0</v>
      </c>
      <c r="Y25">
        <v>0</v>
      </c>
      <c r="Z25">
        <v>7.8981784457179072E-2</v>
      </c>
      <c r="AA25">
        <v>-0.76654644925436188</v>
      </c>
      <c r="AB25">
        <v>0</v>
      </c>
      <c r="AC25">
        <v>0</v>
      </c>
      <c r="AD25">
        <v>-9.0978855032264105E-2</v>
      </c>
      <c r="AE25">
        <v>0</v>
      </c>
      <c r="AF25">
        <v>0</v>
      </c>
      <c r="AG25">
        <v>5</v>
      </c>
      <c r="AJ25">
        <f t="shared" si="0"/>
        <v>0</v>
      </c>
      <c r="AK25">
        <f t="shared" si="1"/>
        <v>0</v>
      </c>
      <c r="AL25">
        <f t="shared" si="2"/>
        <v>0</v>
      </c>
      <c r="AM25" s="1">
        <v>12</v>
      </c>
      <c r="AN25">
        <v>-20.291708908529081</v>
      </c>
      <c r="AO25">
        <v>0.6003448668719753</v>
      </c>
      <c r="AP25">
        <v>0.01</v>
      </c>
      <c r="AQ25">
        <v>0.3</v>
      </c>
      <c r="AR25">
        <v>0.36110617166932241</v>
      </c>
      <c r="AS25">
        <v>5.7550792932260544</v>
      </c>
      <c r="AT25">
        <v>3</v>
      </c>
      <c r="AU25">
        <v>0</v>
      </c>
      <c r="AV25">
        <v>-0.1785511136492931</v>
      </c>
      <c r="AW25">
        <v>-0.21699599879940071</v>
      </c>
      <c r="AX25">
        <v>0</v>
      </c>
      <c r="AY25">
        <v>0</v>
      </c>
      <c r="AZ25">
        <v>0</v>
      </c>
      <c r="BA25">
        <v>-3.0766681187369041E-2</v>
      </c>
      <c r="BB25">
        <v>0</v>
      </c>
      <c r="BC25">
        <v>0</v>
      </c>
      <c r="BD25">
        <v>0</v>
      </c>
      <c r="BE25">
        <v>0</v>
      </c>
      <c r="BF25">
        <v>0.20931779483666221</v>
      </c>
      <c r="BG25">
        <v>0</v>
      </c>
      <c r="BH25">
        <v>0.21699599879940071</v>
      </c>
      <c r="BI25">
        <v>0</v>
      </c>
      <c r="BJ25">
        <v>-0.1785511136492931</v>
      </c>
      <c r="BK25">
        <v>-0.21699599879940071</v>
      </c>
      <c r="BL25">
        <v>0</v>
      </c>
      <c r="BM25">
        <v>0</v>
      </c>
      <c r="BN25">
        <v>0</v>
      </c>
      <c r="BO25">
        <v>-3.0766681187369041E-2</v>
      </c>
      <c r="BP25">
        <v>0</v>
      </c>
      <c r="BQ25">
        <v>0</v>
      </c>
      <c r="BR25">
        <v>0</v>
      </c>
      <c r="BS25">
        <v>0</v>
      </c>
      <c r="BT25">
        <v>5</v>
      </c>
    </row>
    <row r="26" spans="1:72" x14ac:dyDescent="0.3">
      <c r="A26" s="1">
        <v>24</v>
      </c>
      <c r="B26">
        <v>0.99121921534639312</v>
      </c>
      <c r="C26">
        <v>0.01</v>
      </c>
      <c r="D26">
        <v>0.3</v>
      </c>
      <c r="E26">
        <v>1.4903127864884029</v>
      </c>
      <c r="F26">
        <v>3.3336570849509748</v>
      </c>
      <c r="G26">
        <v>3</v>
      </c>
      <c r="H26">
        <v>0</v>
      </c>
      <c r="I26">
        <v>-0.13465758609920991</v>
      </c>
      <c r="J26">
        <v>0</v>
      </c>
      <c r="K26">
        <v>-4.9813525150519462E-2</v>
      </c>
      <c r="L26">
        <v>0</v>
      </c>
      <c r="M26">
        <v>-0.84502216103111594</v>
      </c>
      <c r="N26">
        <v>0</v>
      </c>
      <c r="O26">
        <v>0</v>
      </c>
      <c r="P26">
        <v>0</v>
      </c>
      <c r="Q26">
        <v>0</v>
      </c>
      <c r="R26">
        <v>4.9813525150519462E-2</v>
      </c>
      <c r="S26">
        <v>8.4844060948690431E-2</v>
      </c>
      <c r="T26">
        <v>0</v>
      </c>
      <c r="U26">
        <v>0.79520863588059654</v>
      </c>
      <c r="V26">
        <v>0</v>
      </c>
      <c r="W26">
        <v>-0.13465758609920991</v>
      </c>
      <c r="X26">
        <v>0</v>
      </c>
      <c r="Y26">
        <v>-4.9813525150519462E-2</v>
      </c>
      <c r="Z26">
        <v>0</v>
      </c>
      <c r="AA26">
        <v>-0.84502216103111594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6</v>
      </c>
      <c r="AJ26">
        <f t="shared" si="0"/>
        <v>0</v>
      </c>
      <c r="AK26">
        <f t="shared" si="1"/>
        <v>0</v>
      </c>
      <c r="AL26">
        <f t="shared" si="2"/>
        <v>0</v>
      </c>
      <c r="AM26" s="1">
        <v>0</v>
      </c>
      <c r="AN26">
        <v>-92.737494409279719</v>
      </c>
      <c r="AO26">
        <v>-3.9563615714762301E-2</v>
      </c>
      <c r="AP26">
        <v>0.01</v>
      </c>
      <c r="AQ26">
        <v>0.3</v>
      </c>
      <c r="AR26">
        <v>5.8367183136698122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8" spans="1:72" x14ac:dyDescent="0.3">
      <c r="AM28" t="s">
        <v>41</v>
      </c>
      <c r="AN28">
        <f>AN2</f>
        <v>-1.5520378099691781</v>
      </c>
      <c r="AO28">
        <f>AO2</f>
        <v>0.93981391850421181</v>
      </c>
      <c r="AP28">
        <f t="shared" ref="AP28:BT28" si="3">AP2</f>
        <v>0.01</v>
      </c>
      <c r="AQ28">
        <f t="shared" si="3"/>
        <v>0.3</v>
      </c>
      <c r="AR28">
        <f t="shared" si="3"/>
        <v>0</v>
      </c>
      <c r="AS28">
        <f t="shared" si="3"/>
        <v>4.4095017383858996</v>
      </c>
      <c r="AT28">
        <f t="shared" si="3"/>
        <v>3</v>
      </c>
      <c r="AU28">
        <f t="shared" si="3"/>
        <v>0</v>
      </c>
      <c r="AV28">
        <f t="shared" si="3"/>
        <v>0</v>
      </c>
      <c r="AW28">
        <f t="shared" si="3"/>
        <v>0</v>
      </c>
      <c r="AX28">
        <f t="shared" si="3"/>
        <v>0</v>
      </c>
      <c r="AY28">
        <f t="shared" si="3"/>
        <v>7.9585575304080891E-2</v>
      </c>
      <c r="AZ28">
        <f t="shared" si="3"/>
        <v>-0.72813195635183081</v>
      </c>
      <c r="BA28">
        <f t="shared" si="3"/>
        <v>0</v>
      </c>
      <c r="BB28">
        <f t="shared" si="3"/>
        <v>0</v>
      </c>
      <c r="BC28">
        <f t="shared" si="3"/>
        <v>-8.8983209369323149E-2</v>
      </c>
      <c r="BD28">
        <f t="shared" si="3"/>
        <v>0</v>
      </c>
      <c r="BE28">
        <f t="shared" si="3"/>
        <v>0</v>
      </c>
      <c r="BF28">
        <f t="shared" si="3"/>
        <v>0</v>
      </c>
      <c r="BG28">
        <f t="shared" si="3"/>
        <v>5.9322139579548773E-2</v>
      </c>
      <c r="BH28">
        <f t="shared" si="3"/>
        <v>0.64854638104774986</v>
      </c>
      <c r="BI28">
        <f t="shared" si="3"/>
        <v>0</v>
      </c>
      <c r="BJ28">
        <f t="shared" si="3"/>
        <v>0</v>
      </c>
      <c r="BK28">
        <f t="shared" si="3"/>
        <v>0</v>
      </c>
      <c r="BL28">
        <f t="shared" si="3"/>
        <v>0</v>
      </c>
      <c r="BM28">
        <f t="shared" si="3"/>
        <v>7.9585575304080891E-2</v>
      </c>
      <c r="BN28">
        <f t="shared" si="3"/>
        <v>-0.72813195635183081</v>
      </c>
      <c r="BO28">
        <f t="shared" si="3"/>
        <v>0</v>
      </c>
      <c r="BP28">
        <f t="shared" si="3"/>
        <v>0</v>
      </c>
      <c r="BQ28">
        <f t="shared" si="3"/>
        <v>-8.8983209369323149E-2</v>
      </c>
      <c r="BR28">
        <f t="shared" si="3"/>
        <v>0</v>
      </c>
      <c r="BS28">
        <f t="shared" si="3"/>
        <v>0</v>
      </c>
      <c r="BT28">
        <f t="shared" si="3"/>
        <v>5</v>
      </c>
    </row>
    <row r="29" spans="1:72" x14ac:dyDescent="0.3">
      <c r="AM29" t="s">
        <v>42</v>
      </c>
      <c r="AN29">
        <f>AVERAGE(AN2:AN6)</f>
        <v>-1.5117374106389385</v>
      </c>
      <c r="AO29">
        <f>AVERAGE(AO2:AO6)</f>
        <v>0.93930823908713101</v>
      </c>
      <c r="AP29">
        <f t="shared" ref="AP29:BT29" si="4">AVERAGE(AP2:AP6)</f>
        <v>0.01</v>
      </c>
      <c r="AQ29">
        <f t="shared" si="4"/>
        <v>0.3</v>
      </c>
      <c r="AR29">
        <f t="shared" si="4"/>
        <v>0</v>
      </c>
      <c r="AS29">
        <f t="shared" si="4"/>
        <v>4.4099973119084224</v>
      </c>
      <c r="AT29">
        <f t="shared" si="4"/>
        <v>3</v>
      </c>
      <c r="AU29">
        <f t="shared" si="4"/>
        <v>0</v>
      </c>
      <c r="AV29">
        <f t="shared" si="4"/>
        <v>0</v>
      </c>
      <c r="AW29">
        <f t="shared" si="4"/>
        <v>0</v>
      </c>
      <c r="AX29">
        <f t="shared" si="4"/>
        <v>0</v>
      </c>
      <c r="AY29">
        <f t="shared" si="4"/>
        <v>7.9718057381423832E-2</v>
      </c>
      <c r="AZ29">
        <f t="shared" si="4"/>
        <v>-0.72843885284768495</v>
      </c>
      <c r="BA29">
        <f t="shared" si="4"/>
        <v>0</v>
      </c>
      <c r="BB29">
        <f t="shared" si="4"/>
        <v>0</v>
      </c>
      <c r="BC29">
        <f t="shared" si="4"/>
        <v>-8.9115457176108165E-2</v>
      </c>
      <c r="BD29">
        <f t="shared" si="4"/>
        <v>0</v>
      </c>
      <c r="BE29">
        <f t="shared" si="4"/>
        <v>0</v>
      </c>
      <c r="BF29">
        <f t="shared" si="4"/>
        <v>0</v>
      </c>
      <c r="BG29">
        <f t="shared" si="4"/>
        <v>5.941030478407211E-2</v>
      </c>
      <c r="BH29">
        <f t="shared" si="4"/>
        <v>0.64872079546626116</v>
      </c>
      <c r="BI29">
        <f t="shared" si="4"/>
        <v>0</v>
      </c>
      <c r="BJ29">
        <f t="shared" si="4"/>
        <v>0</v>
      </c>
      <c r="BK29">
        <f t="shared" si="4"/>
        <v>0</v>
      </c>
      <c r="BL29">
        <f t="shared" si="4"/>
        <v>0</v>
      </c>
      <c r="BM29">
        <f t="shared" si="4"/>
        <v>7.9718057381423832E-2</v>
      </c>
      <c r="BN29">
        <f t="shared" si="4"/>
        <v>-0.72843885284768495</v>
      </c>
      <c r="BO29">
        <f t="shared" si="4"/>
        <v>0</v>
      </c>
      <c r="BP29">
        <f t="shared" si="4"/>
        <v>0</v>
      </c>
      <c r="BQ29">
        <f t="shared" si="4"/>
        <v>-8.9115457176108165E-2</v>
      </c>
      <c r="BR29">
        <f t="shared" si="4"/>
        <v>0</v>
      </c>
      <c r="BS29">
        <f t="shared" si="4"/>
        <v>0</v>
      </c>
      <c r="BT29">
        <f t="shared" si="4"/>
        <v>5</v>
      </c>
    </row>
    <row r="30" spans="1:72" x14ac:dyDescent="0.3">
      <c r="AM30" t="s">
        <v>43</v>
      </c>
      <c r="AN30">
        <f>AVERAGE(AN2:AN23)</f>
        <v>-1.5230510751649469</v>
      </c>
      <c r="AO30">
        <f>AVERAGE(AO2:AO23)</f>
        <v>0.93747163871326566</v>
      </c>
      <c r="AP30">
        <f t="shared" ref="AP30:BT30" si="5">AVERAGE(AP2:AP23)</f>
        <v>1.0000000000000002E-2</v>
      </c>
      <c r="AQ30">
        <f t="shared" si="5"/>
        <v>0.29999999999999988</v>
      </c>
      <c r="AR30">
        <f t="shared" si="5"/>
        <v>4.4046944796534135E-2</v>
      </c>
      <c r="AS30">
        <f t="shared" si="5"/>
        <v>4.4154604680641221</v>
      </c>
      <c r="AT30">
        <f t="shared" si="5"/>
        <v>3</v>
      </c>
      <c r="AU30">
        <f t="shared" si="5"/>
        <v>0</v>
      </c>
      <c r="AV30">
        <f t="shared" si="5"/>
        <v>-7.4834092902729965E-3</v>
      </c>
      <c r="AW30">
        <f t="shared" si="5"/>
        <v>0</v>
      </c>
      <c r="AX30">
        <f t="shared" si="5"/>
        <v>-1.6386144065927922E-3</v>
      </c>
      <c r="AY30">
        <f t="shared" si="5"/>
        <v>7.3865275498982905E-2</v>
      </c>
      <c r="AZ30">
        <f t="shared" si="5"/>
        <v>-0.72268454446931285</v>
      </c>
      <c r="BA30">
        <f t="shared" si="5"/>
        <v>0</v>
      </c>
      <c r="BB30">
        <f t="shared" si="5"/>
        <v>0</v>
      </c>
      <c r="BC30">
        <f t="shared" si="5"/>
        <v>-8.1548726226396598E-2</v>
      </c>
      <c r="BD30">
        <f t="shared" si="5"/>
        <v>0</v>
      </c>
      <c r="BE30">
        <f t="shared" si="5"/>
        <v>1.6386144065927922E-3</v>
      </c>
      <c r="BF30">
        <f t="shared" si="5"/>
        <v>5.844794883680204E-3</v>
      </c>
      <c r="BG30">
        <f t="shared" si="5"/>
        <v>5.4365817484264396E-2</v>
      </c>
      <c r="BH30">
        <f t="shared" si="5"/>
        <v>0.64718065456373719</v>
      </c>
      <c r="BI30">
        <f t="shared" si="5"/>
        <v>0</v>
      </c>
      <c r="BJ30">
        <f t="shared" si="5"/>
        <v>-7.4834092902729965E-3</v>
      </c>
      <c r="BK30">
        <f t="shared" si="5"/>
        <v>0</v>
      </c>
      <c r="BL30">
        <f t="shared" si="5"/>
        <v>-1.6386144065927922E-3</v>
      </c>
      <c r="BM30">
        <f t="shared" si="5"/>
        <v>7.3865275498982905E-2</v>
      </c>
      <c r="BN30">
        <f t="shared" si="5"/>
        <v>-0.72268454446931285</v>
      </c>
      <c r="BO30">
        <f t="shared" si="5"/>
        <v>0</v>
      </c>
      <c r="BP30">
        <f t="shared" si="5"/>
        <v>0</v>
      </c>
      <c r="BQ30">
        <f t="shared" si="5"/>
        <v>-8.1548726226396598E-2</v>
      </c>
      <c r="BR30">
        <f t="shared" si="5"/>
        <v>0</v>
      </c>
      <c r="BS30">
        <f t="shared" si="5"/>
        <v>0</v>
      </c>
      <c r="BT30">
        <f t="shared" si="5"/>
        <v>5.0454545454545459</v>
      </c>
    </row>
    <row r="31" spans="1:72" x14ac:dyDescent="0.3">
      <c r="AM31" t="s">
        <v>44</v>
      </c>
      <c r="AN31">
        <f>SUM(AL2:AL26)/SUM(AK2:AK26)</f>
        <v>0</v>
      </c>
      <c r="BT31">
        <v>12</v>
      </c>
    </row>
  </sheetData>
  <autoFilter ref="AO1:AO26" xr:uid="{A08C6ADB-EBB5-4B47-8C83-450092E2F4CF}">
    <sortState xmlns:xlrd2="http://schemas.microsoft.com/office/spreadsheetml/2017/richdata2" ref="AM2:BT26">
      <sortCondition descending="1" ref="AO1:AO2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C8C0-CD06-468B-90AA-3A381E4A6CCE}">
  <dimension ref="A1:BT31"/>
  <sheetViews>
    <sheetView topLeftCell="A9" workbookViewId="0">
      <selection activeCell="BT30" sqref="BT30"/>
    </sheetView>
  </sheetViews>
  <sheetFormatPr defaultRowHeight="14.4" x14ac:dyDescent="0.3"/>
  <cols>
    <col min="3" max="32" width="0" hidden="1" customWidth="1"/>
    <col min="39" max="39" width="15.44140625" customWidth="1"/>
    <col min="42" max="71" width="0" hidden="1" customWidth="1"/>
  </cols>
  <sheetData>
    <row r="1" spans="1:7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J1" s="2" t="s">
        <v>48</v>
      </c>
      <c r="AK1" s="2" t="s">
        <v>46</v>
      </c>
      <c r="AL1" s="2" t="s">
        <v>45</v>
      </c>
      <c r="AN1" s="1" t="s">
        <v>32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Y1" s="1" t="s">
        <v>10</v>
      </c>
      <c r="AZ1" s="1" t="s">
        <v>11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31</v>
      </c>
    </row>
    <row r="2" spans="1:72" x14ac:dyDescent="0.3">
      <c r="A2" s="1">
        <v>0</v>
      </c>
      <c r="B2">
        <v>0.99926509007126207</v>
      </c>
      <c r="C2">
        <v>0.01</v>
      </c>
      <c r="D2">
        <v>0.1</v>
      </c>
      <c r="E2">
        <v>1.2036498013128381</v>
      </c>
      <c r="F2">
        <v>3.5962568563711632</v>
      </c>
      <c r="G2">
        <v>3</v>
      </c>
      <c r="H2">
        <v>0</v>
      </c>
      <c r="I2">
        <v>-2.2045454199147111E-2</v>
      </c>
      <c r="J2">
        <v>0</v>
      </c>
      <c r="K2">
        <v>0</v>
      </c>
      <c r="L2">
        <v>0.1030051066619161</v>
      </c>
      <c r="M2">
        <v>-1.018641132196235</v>
      </c>
      <c r="N2">
        <v>0</v>
      </c>
      <c r="O2">
        <v>0</v>
      </c>
      <c r="P2">
        <v>0</v>
      </c>
      <c r="Q2">
        <v>0</v>
      </c>
      <c r="R2">
        <v>0</v>
      </c>
      <c r="S2">
        <v>2.2045454199147111E-2</v>
      </c>
      <c r="T2">
        <v>0</v>
      </c>
      <c r="U2">
        <v>0.91563602553431844</v>
      </c>
      <c r="V2">
        <v>0</v>
      </c>
      <c r="W2">
        <v>-2.2045454199147111E-2</v>
      </c>
      <c r="X2">
        <v>0</v>
      </c>
      <c r="Y2">
        <v>0</v>
      </c>
      <c r="Z2">
        <v>0.1030051066619161</v>
      </c>
      <c r="AA2">
        <v>-1.018641132196235</v>
      </c>
      <c r="AB2">
        <v>0</v>
      </c>
      <c r="AC2">
        <v>0</v>
      </c>
      <c r="AD2">
        <v>0</v>
      </c>
      <c r="AE2">
        <v>0</v>
      </c>
      <c r="AF2">
        <v>0</v>
      </c>
      <c r="AG2">
        <v>5</v>
      </c>
      <c r="AJ2">
        <f>BT2*AL2</f>
        <v>5</v>
      </c>
      <c r="AK2">
        <f>IF(AO2&gt;0.9,1,0)</f>
        <v>1</v>
      </c>
      <c r="AL2">
        <f>IF(AN2&gt;0.9,1,0)*AK2</f>
        <v>1</v>
      </c>
      <c r="AM2" s="1">
        <v>21</v>
      </c>
      <c r="AN2">
        <v>0.99496313261527303</v>
      </c>
      <c r="AO2">
        <v>0.99415157115136388</v>
      </c>
      <c r="AP2">
        <v>0.01</v>
      </c>
      <c r="AQ2">
        <v>0.1</v>
      </c>
      <c r="AR2">
        <v>1.5102028595995221</v>
      </c>
      <c r="AS2">
        <v>3.3206655376299579</v>
      </c>
      <c r="AT2">
        <v>3</v>
      </c>
      <c r="AU2">
        <v>0</v>
      </c>
      <c r="AV2">
        <v>-2.639349404700712E-2</v>
      </c>
      <c r="AW2">
        <v>0</v>
      </c>
      <c r="AX2">
        <v>0</v>
      </c>
      <c r="AY2">
        <v>0.1046071976974777</v>
      </c>
      <c r="AZ2">
        <v>-1.053719662198253</v>
      </c>
      <c r="BA2">
        <v>0</v>
      </c>
      <c r="BB2">
        <v>0</v>
      </c>
      <c r="BC2">
        <v>0</v>
      </c>
      <c r="BD2">
        <v>0</v>
      </c>
      <c r="BE2">
        <v>0</v>
      </c>
      <c r="BF2">
        <v>2.639349404700712E-2</v>
      </c>
      <c r="BG2">
        <v>0</v>
      </c>
      <c r="BH2">
        <v>0.94911246450077502</v>
      </c>
      <c r="BI2">
        <v>0</v>
      </c>
      <c r="BJ2">
        <v>-2.639349404700712E-2</v>
      </c>
      <c r="BK2">
        <v>0</v>
      </c>
      <c r="BL2">
        <v>0</v>
      </c>
      <c r="BM2">
        <v>0.1046071976974777</v>
      </c>
      <c r="BN2">
        <v>-1.053719662198253</v>
      </c>
      <c r="BO2">
        <v>0</v>
      </c>
      <c r="BP2">
        <v>0</v>
      </c>
      <c r="BQ2">
        <v>0</v>
      </c>
      <c r="BR2">
        <v>0</v>
      </c>
      <c r="BS2">
        <v>0</v>
      </c>
      <c r="BT2">
        <v>5</v>
      </c>
    </row>
    <row r="3" spans="1:72" x14ac:dyDescent="0.3">
      <c r="A3" s="1">
        <v>1</v>
      </c>
      <c r="B3">
        <v>0.99846519970293746</v>
      </c>
      <c r="C3">
        <v>0.01</v>
      </c>
      <c r="D3">
        <v>0.1</v>
      </c>
      <c r="E3">
        <v>0</v>
      </c>
      <c r="F3">
        <v>4.55243867352947</v>
      </c>
      <c r="G3">
        <v>3</v>
      </c>
      <c r="H3">
        <v>0</v>
      </c>
      <c r="I3">
        <v>0</v>
      </c>
      <c r="J3">
        <v>0</v>
      </c>
      <c r="K3">
        <v>0</v>
      </c>
      <c r="L3">
        <v>9.6655797033664156E-2</v>
      </c>
      <c r="M3">
        <v>-0.85189455800202762</v>
      </c>
      <c r="N3">
        <v>0</v>
      </c>
      <c r="O3">
        <v>0</v>
      </c>
      <c r="P3">
        <v>-3.7297876714396827E-2</v>
      </c>
      <c r="Q3">
        <v>0</v>
      </c>
      <c r="R3">
        <v>0</v>
      </c>
      <c r="S3">
        <v>0</v>
      </c>
      <c r="T3">
        <v>2.486525114293122E-2</v>
      </c>
      <c r="U3">
        <v>0.75523876096836351</v>
      </c>
      <c r="V3">
        <v>0</v>
      </c>
      <c r="W3">
        <v>0</v>
      </c>
      <c r="X3">
        <v>0</v>
      </c>
      <c r="Y3">
        <v>0</v>
      </c>
      <c r="Z3">
        <v>9.6655797033664156E-2</v>
      </c>
      <c r="AA3">
        <v>-0.85189455800202762</v>
      </c>
      <c r="AB3">
        <v>0</v>
      </c>
      <c r="AC3">
        <v>0</v>
      </c>
      <c r="AD3">
        <v>-3.7297876714396827E-2</v>
      </c>
      <c r="AE3">
        <v>0</v>
      </c>
      <c r="AF3">
        <v>0</v>
      </c>
      <c r="AG3">
        <v>5</v>
      </c>
      <c r="AJ3">
        <f t="shared" ref="AJ3:AJ26" si="0">BT3*AL3</f>
        <v>0</v>
      </c>
      <c r="AK3">
        <f t="shared" ref="AK3:AK26" si="1">IF(AO3&gt;0.9,1,0)</f>
        <v>1</v>
      </c>
      <c r="AL3">
        <f t="shared" ref="AL3:AL26" si="2">IF(AN3&gt;0.9,1,0)*AK3</f>
        <v>0</v>
      </c>
      <c r="AM3" s="1">
        <v>2</v>
      </c>
      <c r="AN3">
        <v>0.54913000612501717</v>
      </c>
      <c r="AO3">
        <v>0.99192565560370705</v>
      </c>
      <c r="AP3">
        <v>0.01</v>
      </c>
      <c r="AQ3">
        <v>0.1</v>
      </c>
      <c r="AR3">
        <v>0</v>
      </c>
      <c r="AS3">
        <v>4.5269531374013612</v>
      </c>
      <c r="AT3">
        <v>3</v>
      </c>
      <c r="AU3">
        <v>0</v>
      </c>
      <c r="AV3">
        <v>0</v>
      </c>
      <c r="AW3">
        <v>0</v>
      </c>
      <c r="AX3">
        <v>0</v>
      </c>
      <c r="AY3">
        <v>9.3264481132303539E-2</v>
      </c>
      <c r="AZ3">
        <v>-0.83149321096343076</v>
      </c>
      <c r="BA3">
        <v>0</v>
      </c>
      <c r="BB3">
        <v>0</v>
      </c>
      <c r="BC3">
        <v>-3.9040825830874072E-2</v>
      </c>
      <c r="BD3">
        <v>0</v>
      </c>
      <c r="BE3">
        <v>0</v>
      </c>
      <c r="BF3">
        <v>0</v>
      </c>
      <c r="BG3">
        <v>2.602721722058271E-2</v>
      </c>
      <c r="BH3">
        <v>0.7382287298311272</v>
      </c>
      <c r="BI3">
        <v>0</v>
      </c>
      <c r="BJ3">
        <v>0</v>
      </c>
      <c r="BK3">
        <v>0</v>
      </c>
      <c r="BL3">
        <v>0</v>
      </c>
      <c r="BM3">
        <v>9.3264481132303539E-2</v>
      </c>
      <c r="BN3">
        <v>-0.83149321096343076</v>
      </c>
      <c r="BO3">
        <v>0</v>
      </c>
      <c r="BP3">
        <v>0</v>
      </c>
      <c r="BQ3">
        <v>-3.9040825830874072E-2</v>
      </c>
      <c r="BR3">
        <v>0</v>
      </c>
      <c r="BS3">
        <v>0</v>
      </c>
      <c r="BT3">
        <v>5</v>
      </c>
    </row>
    <row r="4" spans="1:72" x14ac:dyDescent="0.3">
      <c r="A4" s="1">
        <v>2</v>
      </c>
      <c r="B4">
        <v>0.80505974228531096</v>
      </c>
      <c r="C4">
        <v>0.01</v>
      </c>
      <c r="D4">
        <v>0.1</v>
      </c>
      <c r="E4">
        <v>2.3056052315662789</v>
      </c>
      <c r="F4">
        <v>2.602543206342355</v>
      </c>
      <c r="G4">
        <v>6</v>
      </c>
      <c r="H4">
        <v>0.57689842401142655</v>
      </c>
      <c r="I4">
        <v>0</v>
      </c>
      <c r="J4">
        <v>-0.91119410949475521</v>
      </c>
      <c r="K4">
        <v>-0.29588443138339521</v>
      </c>
      <c r="L4">
        <v>9.7162934636141562E-2</v>
      </c>
      <c r="M4">
        <v>0</v>
      </c>
      <c r="N4">
        <v>0</v>
      </c>
      <c r="O4">
        <v>0</v>
      </c>
      <c r="P4">
        <v>-0.47643564350815543</v>
      </c>
      <c r="Q4">
        <v>0.16643585810563069</v>
      </c>
      <c r="R4">
        <v>-0.44744985073366211</v>
      </c>
      <c r="S4">
        <v>0.28101399262803139</v>
      </c>
      <c r="T4">
        <v>0.31762376233877021</v>
      </c>
      <c r="U4">
        <v>1.095045167486645</v>
      </c>
      <c r="V4">
        <v>0.57689842401142655</v>
      </c>
      <c r="W4">
        <v>0</v>
      </c>
      <c r="X4">
        <v>-0.91119410949475521</v>
      </c>
      <c r="Y4">
        <v>-0.29588443138339521</v>
      </c>
      <c r="Z4">
        <v>9.7162934636141562E-2</v>
      </c>
      <c r="AA4">
        <v>0</v>
      </c>
      <c r="AB4">
        <v>0</v>
      </c>
      <c r="AC4">
        <v>0</v>
      </c>
      <c r="AD4">
        <v>-0.47643564350815543</v>
      </c>
      <c r="AE4">
        <v>0.16643585810563069</v>
      </c>
      <c r="AF4">
        <v>0.16643585810563069</v>
      </c>
      <c r="AG4">
        <v>11</v>
      </c>
      <c r="AJ4">
        <f t="shared" si="0"/>
        <v>0</v>
      </c>
      <c r="AK4">
        <f t="shared" si="1"/>
        <v>1</v>
      </c>
      <c r="AL4">
        <f t="shared" si="2"/>
        <v>0</v>
      </c>
      <c r="AM4" s="1">
        <v>11</v>
      </c>
      <c r="AN4">
        <v>0.54759944790240267</v>
      </c>
      <c r="AO4">
        <v>0.99192212912631161</v>
      </c>
      <c r="AP4">
        <v>0.01</v>
      </c>
      <c r="AQ4">
        <v>0.1</v>
      </c>
      <c r="AR4">
        <v>0</v>
      </c>
      <c r="AS4">
        <v>4.526387793211895</v>
      </c>
      <c r="AT4">
        <v>3</v>
      </c>
      <c r="AU4">
        <v>0</v>
      </c>
      <c r="AV4">
        <v>0</v>
      </c>
      <c r="AW4">
        <v>0</v>
      </c>
      <c r="AX4">
        <v>0</v>
      </c>
      <c r="AY4">
        <v>9.320993145971869E-2</v>
      </c>
      <c r="AZ4">
        <v>-0.83157454096524974</v>
      </c>
      <c r="BA4">
        <v>0</v>
      </c>
      <c r="BB4">
        <v>0</v>
      </c>
      <c r="BC4">
        <v>-3.9056743947398637E-2</v>
      </c>
      <c r="BD4">
        <v>0</v>
      </c>
      <c r="BE4">
        <v>0</v>
      </c>
      <c r="BF4">
        <v>0</v>
      </c>
      <c r="BG4">
        <v>2.6037829298265761E-2</v>
      </c>
      <c r="BH4">
        <v>0.73836460950553107</v>
      </c>
      <c r="BI4">
        <v>0</v>
      </c>
      <c r="BJ4">
        <v>0</v>
      </c>
      <c r="BK4">
        <v>0</v>
      </c>
      <c r="BL4">
        <v>0</v>
      </c>
      <c r="BM4">
        <v>9.320993145971869E-2</v>
      </c>
      <c r="BN4">
        <v>-0.83157454096524974</v>
      </c>
      <c r="BO4">
        <v>0</v>
      </c>
      <c r="BP4">
        <v>0</v>
      </c>
      <c r="BQ4">
        <v>-3.9056743947398637E-2</v>
      </c>
      <c r="BR4">
        <v>0</v>
      </c>
      <c r="BS4">
        <v>0</v>
      </c>
      <c r="BT4">
        <v>5</v>
      </c>
    </row>
    <row r="5" spans="1:72" x14ac:dyDescent="0.3">
      <c r="A5" s="1">
        <v>3</v>
      </c>
      <c r="B5">
        <v>0.99848953320751166</v>
      </c>
      <c r="C5">
        <v>0.01</v>
      </c>
      <c r="D5">
        <v>0.1</v>
      </c>
      <c r="E5">
        <v>0</v>
      </c>
      <c r="F5">
        <v>4.5663547349285274</v>
      </c>
      <c r="G5">
        <v>3</v>
      </c>
      <c r="H5">
        <v>0</v>
      </c>
      <c r="I5">
        <v>0</v>
      </c>
      <c r="J5">
        <v>0</v>
      </c>
      <c r="K5">
        <v>0</v>
      </c>
      <c r="L5">
        <v>9.6207910963658272E-2</v>
      </c>
      <c r="M5">
        <v>-0.85324539845855329</v>
      </c>
      <c r="N5">
        <v>0</v>
      </c>
      <c r="O5">
        <v>0</v>
      </c>
      <c r="P5">
        <v>-3.4987147576320383E-2</v>
      </c>
      <c r="Q5">
        <v>0</v>
      </c>
      <c r="R5">
        <v>0</v>
      </c>
      <c r="S5">
        <v>0</v>
      </c>
      <c r="T5">
        <v>2.3324765050880259E-2</v>
      </c>
      <c r="U5">
        <v>0.75703748749489508</v>
      </c>
      <c r="V5">
        <v>0</v>
      </c>
      <c r="W5">
        <v>0</v>
      </c>
      <c r="X5">
        <v>0</v>
      </c>
      <c r="Y5">
        <v>0</v>
      </c>
      <c r="Z5">
        <v>9.6207910963658272E-2</v>
      </c>
      <c r="AA5">
        <v>-0.85324539845855329</v>
      </c>
      <c r="AB5">
        <v>0</v>
      </c>
      <c r="AC5">
        <v>0</v>
      </c>
      <c r="AD5">
        <v>-3.4987147576320383E-2</v>
      </c>
      <c r="AE5">
        <v>0</v>
      </c>
      <c r="AF5">
        <v>0</v>
      </c>
      <c r="AG5">
        <v>5</v>
      </c>
      <c r="AJ5">
        <f t="shared" si="0"/>
        <v>0</v>
      </c>
      <c r="AK5">
        <f t="shared" si="1"/>
        <v>1</v>
      </c>
      <c r="AL5">
        <f t="shared" si="2"/>
        <v>0</v>
      </c>
      <c r="AM5" s="1">
        <v>24</v>
      </c>
      <c r="AN5">
        <v>0.53087776956111243</v>
      </c>
      <c r="AO5">
        <v>0.99191574289177042</v>
      </c>
      <c r="AP5">
        <v>0.01</v>
      </c>
      <c r="AQ5">
        <v>0.1</v>
      </c>
      <c r="AR5">
        <v>0</v>
      </c>
      <c r="AS5">
        <v>4.5257764438069161</v>
      </c>
      <c r="AT5">
        <v>3</v>
      </c>
      <c r="AU5">
        <v>0</v>
      </c>
      <c r="AV5">
        <v>0</v>
      </c>
      <c r="AW5">
        <v>0</v>
      </c>
      <c r="AX5">
        <v>0</v>
      </c>
      <c r="AY5">
        <v>9.3023656577236352E-2</v>
      </c>
      <c r="AZ5">
        <v>-0.8312932040042661</v>
      </c>
      <c r="BA5">
        <v>0</v>
      </c>
      <c r="BB5">
        <v>0</v>
      </c>
      <c r="BC5">
        <v>-3.8970465898696668E-2</v>
      </c>
      <c r="BD5">
        <v>0</v>
      </c>
      <c r="BE5">
        <v>0</v>
      </c>
      <c r="BF5">
        <v>0</v>
      </c>
      <c r="BG5">
        <v>2.5980310599131109E-2</v>
      </c>
      <c r="BH5">
        <v>0.73826954742702977</v>
      </c>
      <c r="BI5">
        <v>0</v>
      </c>
      <c r="BJ5">
        <v>0</v>
      </c>
      <c r="BK5">
        <v>0</v>
      </c>
      <c r="BL5">
        <v>0</v>
      </c>
      <c r="BM5">
        <v>9.3023656577236352E-2</v>
      </c>
      <c r="BN5">
        <v>-0.8312932040042661</v>
      </c>
      <c r="BO5">
        <v>0</v>
      </c>
      <c r="BP5">
        <v>0</v>
      </c>
      <c r="BQ5">
        <v>-3.8970465898696668E-2</v>
      </c>
      <c r="BR5">
        <v>0</v>
      </c>
      <c r="BS5">
        <v>0</v>
      </c>
      <c r="BT5">
        <v>5</v>
      </c>
    </row>
    <row r="6" spans="1:72" x14ac:dyDescent="0.3">
      <c r="A6" s="1">
        <v>4</v>
      </c>
      <c r="B6">
        <v>0.97227375730130594</v>
      </c>
      <c r="C6">
        <v>0.01</v>
      </c>
      <c r="D6">
        <v>0.1</v>
      </c>
      <c r="E6">
        <v>0</v>
      </c>
      <c r="F6">
        <v>5.064241513825114</v>
      </c>
      <c r="G6">
        <v>5</v>
      </c>
      <c r="H6">
        <v>0</v>
      </c>
      <c r="I6">
        <v>-0.1027975065076441</v>
      </c>
      <c r="J6">
        <v>0</v>
      </c>
      <c r="K6">
        <v>-6.5718606656490181E-2</v>
      </c>
      <c r="L6">
        <v>0</v>
      </c>
      <c r="M6">
        <v>-0.79377872056742727</v>
      </c>
      <c r="N6">
        <v>0</v>
      </c>
      <c r="O6">
        <v>0</v>
      </c>
      <c r="P6">
        <v>0.12107346453949989</v>
      </c>
      <c r="Q6">
        <v>1.303688694444039E-2</v>
      </c>
      <c r="R6">
        <v>5.2681719712049803E-2</v>
      </c>
      <c r="S6">
        <v>3.7078899851153882E-2</v>
      </c>
      <c r="T6">
        <v>-8.0715643026333272E-2</v>
      </c>
      <c r="U6">
        <v>0.72806011391093706</v>
      </c>
      <c r="V6">
        <v>0</v>
      </c>
      <c r="W6">
        <v>-0.1027975065076441</v>
      </c>
      <c r="X6">
        <v>0</v>
      </c>
      <c r="Y6">
        <v>-6.5718606656490181E-2</v>
      </c>
      <c r="Z6">
        <v>0</v>
      </c>
      <c r="AA6">
        <v>-0.79377872056742727</v>
      </c>
      <c r="AB6">
        <v>0</v>
      </c>
      <c r="AC6">
        <v>0</v>
      </c>
      <c r="AD6">
        <v>0.12107346453949989</v>
      </c>
      <c r="AE6">
        <v>1.303688694444039E-2</v>
      </c>
      <c r="AF6">
        <v>1.303688694444039E-2</v>
      </c>
      <c r="AG6">
        <v>10</v>
      </c>
      <c r="AJ6">
        <f t="shared" si="0"/>
        <v>0</v>
      </c>
      <c r="AK6">
        <f t="shared" si="1"/>
        <v>1</v>
      </c>
      <c r="AL6">
        <f t="shared" si="2"/>
        <v>0</v>
      </c>
      <c r="AM6" s="1">
        <v>9</v>
      </c>
      <c r="AN6">
        <v>0.54682231793886005</v>
      </c>
      <c r="AO6">
        <v>0.99189999713979415</v>
      </c>
      <c r="AP6">
        <v>0.01</v>
      </c>
      <c r="AQ6">
        <v>0.1</v>
      </c>
      <c r="AR6">
        <v>0</v>
      </c>
      <c r="AS6">
        <v>4.5264884093089739</v>
      </c>
      <c r="AT6">
        <v>3</v>
      </c>
      <c r="AU6">
        <v>0</v>
      </c>
      <c r="AV6">
        <v>0</v>
      </c>
      <c r="AW6">
        <v>0</v>
      </c>
      <c r="AX6">
        <v>0</v>
      </c>
      <c r="AY6">
        <v>9.3233023471250356E-2</v>
      </c>
      <c r="AZ6">
        <v>-0.83141258390012152</v>
      </c>
      <c r="BA6">
        <v>0</v>
      </c>
      <c r="BB6">
        <v>0</v>
      </c>
      <c r="BC6">
        <v>-3.9108880293124343E-2</v>
      </c>
      <c r="BD6">
        <v>0</v>
      </c>
      <c r="BE6">
        <v>0</v>
      </c>
      <c r="BF6">
        <v>0</v>
      </c>
      <c r="BG6">
        <v>2.6072586862082889E-2</v>
      </c>
      <c r="BH6">
        <v>0.73817956042887112</v>
      </c>
      <c r="BI6">
        <v>0</v>
      </c>
      <c r="BJ6">
        <v>0</v>
      </c>
      <c r="BK6">
        <v>0</v>
      </c>
      <c r="BL6">
        <v>0</v>
      </c>
      <c r="BM6">
        <v>9.3233023471250356E-2</v>
      </c>
      <c r="BN6">
        <v>-0.83141258390012152</v>
      </c>
      <c r="BO6">
        <v>0</v>
      </c>
      <c r="BP6">
        <v>0</v>
      </c>
      <c r="BQ6">
        <v>-3.9108880293124343E-2</v>
      </c>
      <c r="BR6">
        <v>0</v>
      </c>
      <c r="BS6">
        <v>0</v>
      </c>
      <c r="BT6">
        <v>5</v>
      </c>
    </row>
    <row r="7" spans="1:72" x14ac:dyDescent="0.3">
      <c r="A7" s="1">
        <v>5</v>
      </c>
      <c r="B7">
        <v>0.98597777534751718</v>
      </c>
      <c r="C7">
        <v>0.01</v>
      </c>
      <c r="D7">
        <v>0.1</v>
      </c>
      <c r="E7">
        <v>0</v>
      </c>
      <c r="F7">
        <v>4.5736849430683959</v>
      </c>
      <c r="G7">
        <v>5</v>
      </c>
      <c r="H7">
        <v>0</v>
      </c>
      <c r="I7">
        <v>0</v>
      </c>
      <c r="J7">
        <v>0.13158854887714691</v>
      </c>
      <c r="K7">
        <v>0</v>
      </c>
      <c r="L7">
        <v>0</v>
      </c>
      <c r="M7">
        <v>-0.88582219149747432</v>
      </c>
      <c r="N7">
        <v>-2.2787175618882799E-2</v>
      </c>
      <c r="O7">
        <v>0</v>
      </c>
      <c r="P7">
        <v>-4.6019116944849559E-2</v>
      </c>
      <c r="Q7">
        <v>1.099621686462691E-2</v>
      </c>
      <c r="R7">
        <v>-1.099621686462691E-2</v>
      </c>
      <c r="S7">
        <v>2.2787175618882799E-2</v>
      </c>
      <c r="T7">
        <v>3.0679411296566369E-2</v>
      </c>
      <c r="U7">
        <v>0.75423364262032744</v>
      </c>
      <c r="V7">
        <v>0</v>
      </c>
      <c r="W7">
        <v>0</v>
      </c>
      <c r="X7">
        <v>0.13158854887714691</v>
      </c>
      <c r="Y7">
        <v>0</v>
      </c>
      <c r="Z7">
        <v>0</v>
      </c>
      <c r="AA7">
        <v>-0.88582219149747432</v>
      </c>
      <c r="AB7">
        <v>-2.2787175618882799E-2</v>
      </c>
      <c r="AC7">
        <v>0</v>
      </c>
      <c r="AD7">
        <v>-4.6019116944849559E-2</v>
      </c>
      <c r="AE7">
        <v>1.099621686462691E-2</v>
      </c>
      <c r="AF7">
        <v>1.099621686462691E-2</v>
      </c>
      <c r="AG7">
        <v>10</v>
      </c>
      <c r="AJ7">
        <f t="shared" si="0"/>
        <v>0</v>
      </c>
      <c r="AK7">
        <f t="shared" si="1"/>
        <v>1</v>
      </c>
      <c r="AL7">
        <f t="shared" si="2"/>
        <v>0</v>
      </c>
      <c r="AM7" s="1">
        <v>12</v>
      </c>
      <c r="AN7">
        <v>0.54537758611713416</v>
      </c>
      <c r="AO7">
        <v>0.99188672733201688</v>
      </c>
      <c r="AP7">
        <v>0.01</v>
      </c>
      <c r="AQ7">
        <v>0.1</v>
      </c>
      <c r="AR7">
        <v>0</v>
      </c>
      <c r="AS7">
        <v>4.5262235902282697</v>
      </c>
      <c r="AT7">
        <v>3</v>
      </c>
      <c r="AU7">
        <v>0</v>
      </c>
      <c r="AV7">
        <v>0</v>
      </c>
      <c r="AW7">
        <v>0</v>
      </c>
      <c r="AX7">
        <v>0</v>
      </c>
      <c r="AY7">
        <v>9.3244384926678123E-2</v>
      </c>
      <c r="AZ7">
        <v>-0.83131079255227958</v>
      </c>
      <c r="BA7">
        <v>0</v>
      </c>
      <c r="BB7">
        <v>0</v>
      </c>
      <c r="BC7">
        <v>-3.9167623809533508E-2</v>
      </c>
      <c r="BD7">
        <v>0</v>
      </c>
      <c r="BE7">
        <v>0</v>
      </c>
      <c r="BF7">
        <v>0</v>
      </c>
      <c r="BG7">
        <v>2.6111749206355669E-2</v>
      </c>
      <c r="BH7">
        <v>0.73806640762560149</v>
      </c>
      <c r="BI7">
        <v>0</v>
      </c>
      <c r="BJ7">
        <v>0</v>
      </c>
      <c r="BK7">
        <v>0</v>
      </c>
      <c r="BL7">
        <v>0</v>
      </c>
      <c r="BM7">
        <v>9.3244384926678123E-2</v>
      </c>
      <c r="BN7">
        <v>-0.83131079255227958</v>
      </c>
      <c r="BO7">
        <v>0</v>
      </c>
      <c r="BP7">
        <v>0</v>
      </c>
      <c r="BQ7">
        <v>-3.9167623809533508E-2</v>
      </c>
      <c r="BR7">
        <v>0</v>
      </c>
      <c r="BS7">
        <v>0</v>
      </c>
      <c r="BT7">
        <v>5</v>
      </c>
    </row>
    <row r="8" spans="1:72" x14ac:dyDescent="0.3">
      <c r="A8" s="1">
        <v>6</v>
      </c>
      <c r="B8">
        <v>0.99845860479617676</v>
      </c>
      <c r="C8">
        <v>0.01</v>
      </c>
      <c r="D8">
        <v>0.1</v>
      </c>
      <c r="E8">
        <v>0</v>
      </c>
      <c r="F8">
        <v>4.5668967040217723</v>
      </c>
      <c r="G8">
        <v>3</v>
      </c>
      <c r="H8">
        <v>0</v>
      </c>
      <c r="I8">
        <v>0</v>
      </c>
      <c r="J8">
        <v>0</v>
      </c>
      <c r="K8">
        <v>0</v>
      </c>
      <c r="L8">
        <v>9.5839766680540991E-2</v>
      </c>
      <c r="M8">
        <v>-0.85286848757912437</v>
      </c>
      <c r="N8">
        <v>0</v>
      </c>
      <c r="O8">
        <v>0</v>
      </c>
      <c r="P8">
        <v>-3.4502968070019707E-2</v>
      </c>
      <c r="Q8">
        <v>0</v>
      </c>
      <c r="R8">
        <v>0</v>
      </c>
      <c r="S8">
        <v>0</v>
      </c>
      <c r="T8">
        <v>2.3001978713346471E-2</v>
      </c>
      <c r="U8">
        <v>0.75702872089858342</v>
      </c>
      <c r="V8">
        <v>0</v>
      </c>
      <c r="W8">
        <v>0</v>
      </c>
      <c r="X8">
        <v>0</v>
      </c>
      <c r="Y8">
        <v>0</v>
      </c>
      <c r="Z8">
        <v>9.5839766680540991E-2</v>
      </c>
      <c r="AA8">
        <v>-0.85286848757912437</v>
      </c>
      <c r="AB8">
        <v>0</v>
      </c>
      <c r="AC8">
        <v>0</v>
      </c>
      <c r="AD8">
        <v>-3.4502968070019707E-2</v>
      </c>
      <c r="AE8">
        <v>0</v>
      </c>
      <c r="AF8">
        <v>0</v>
      </c>
      <c r="AG8">
        <v>5</v>
      </c>
      <c r="AJ8">
        <f t="shared" si="0"/>
        <v>0</v>
      </c>
      <c r="AK8">
        <f t="shared" si="1"/>
        <v>1</v>
      </c>
      <c r="AL8">
        <f t="shared" si="2"/>
        <v>0</v>
      </c>
      <c r="AM8" s="1">
        <v>22</v>
      </c>
      <c r="AN8">
        <v>0.56662143831290435</v>
      </c>
      <c r="AO8">
        <v>0.99188419577264197</v>
      </c>
      <c r="AP8">
        <v>0.01</v>
      </c>
      <c r="AQ8">
        <v>0.1</v>
      </c>
      <c r="AR8">
        <v>0</v>
      </c>
      <c r="AS8">
        <v>4.5153582253958424</v>
      </c>
      <c r="AT8">
        <v>3</v>
      </c>
      <c r="AU8">
        <v>0</v>
      </c>
      <c r="AV8">
        <v>0</v>
      </c>
      <c r="AW8">
        <v>0</v>
      </c>
      <c r="AX8">
        <v>0</v>
      </c>
      <c r="AY8">
        <v>9.4400620016715439E-2</v>
      </c>
      <c r="AZ8">
        <v>-0.8312697178006655</v>
      </c>
      <c r="BA8">
        <v>0</v>
      </c>
      <c r="BB8">
        <v>0</v>
      </c>
      <c r="BC8">
        <v>-4.0926602688144242E-2</v>
      </c>
      <c r="BD8">
        <v>0</v>
      </c>
      <c r="BE8">
        <v>0</v>
      </c>
      <c r="BF8">
        <v>0</v>
      </c>
      <c r="BG8">
        <v>2.7284401792096159E-2</v>
      </c>
      <c r="BH8">
        <v>0.73686909778395004</v>
      </c>
      <c r="BI8">
        <v>0</v>
      </c>
      <c r="BJ8">
        <v>0</v>
      </c>
      <c r="BK8">
        <v>0</v>
      </c>
      <c r="BL8">
        <v>0</v>
      </c>
      <c r="BM8">
        <v>9.4400620016715439E-2</v>
      </c>
      <c r="BN8">
        <v>-0.8312697178006655</v>
      </c>
      <c r="BO8">
        <v>0</v>
      </c>
      <c r="BP8">
        <v>0</v>
      </c>
      <c r="BQ8">
        <v>-4.0926602688144242E-2</v>
      </c>
      <c r="BR8">
        <v>0</v>
      </c>
      <c r="BS8">
        <v>0</v>
      </c>
      <c r="BT8">
        <v>5</v>
      </c>
    </row>
    <row r="9" spans="1:72" x14ac:dyDescent="0.3">
      <c r="A9" s="1">
        <v>7</v>
      </c>
      <c r="B9">
        <v>0.99192803102190885</v>
      </c>
      <c r="C9">
        <v>0.01</v>
      </c>
      <c r="D9">
        <v>0.1</v>
      </c>
      <c r="E9">
        <v>1.1708980211229369</v>
      </c>
      <c r="F9">
        <v>3.4902361589863542</v>
      </c>
      <c r="G9">
        <v>3</v>
      </c>
      <c r="H9">
        <v>0</v>
      </c>
      <c r="I9">
        <v>-0.10763901370521831</v>
      </c>
      <c r="J9">
        <v>0</v>
      </c>
      <c r="K9">
        <v>-6.0809885932582151E-2</v>
      </c>
      <c r="L9">
        <v>0</v>
      </c>
      <c r="M9">
        <v>-0.91904516742796072</v>
      </c>
      <c r="N9">
        <v>0</v>
      </c>
      <c r="O9">
        <v>0</v>
      </c>
      <c r="P9">
        <v>0</v>
      </c>
      <c r="Q9">
        <v>0</v>
      </c>
      <c r="R9">
        <v>6.0809885932582151E-2</v>
      </c>
      <c r="S9">
        <v>4.6829127772636099E-2</v>
      </c>
      <c r="T9">
        <v>0</v>
      </c>
      <c r="U9">
        <v>0.85823528149537853</v>
      </c>
      <c r="V9">
        <v>0</v>
      </c>
      <c r="W9">
        <v>-0.10763901370521831</v>
      </c>
      <c r="X9">
        <v>0</v>
      </c>
      <c r="Y9">
        <v>-6.0809885932582151E-2</v>
      </c>
      <c r="Z9">
        <v>0</v>
      </c>
      <c r="AA9">
        <v>-0.91904516742796072</v>
      </c>
      <c r="AB9">
        <v>0</v>
      </c>
      <c r="AC9">
        <v>0</v>
      </c>
      <c r="AD9">
        <v>0</v>
      </c>
      <c r="AE9">
        <v>0</v>
      </c>
      <c r="AF9">
        <v>0</v>
      </c>
      <c r="AG9">
        <v>6</v>
      </c>
      <c r="AJ9">
        <f t="shared" si="0"/>
        <v>0</v>
      </c>
      <c r="AK9">
        <f t="shared" si="1"/>
        <v>1</v>
      </c>
      <c r="AL9">
        <f t="shared" si="2"/>
        <v>0</v>
      </c>
      <c r="AM9" s="1">
        <v>1</v>
      </c>
      <c r="AN9">
        <v>0.55726539051784063</v>
      </c>
      <c r="AO9">
        <v>0.991830384945112</v>
      </c>
      <c r="AP9">
        <v>0.01</v>
      </c>
      <c r="AQ9">
        <v>0.1</v>
      </c>
      <c r="AR9">
        <v>0</v>
      </c>
      <c r="AS9">
        <v>4.5257227896141599</v>
      </c>
      <c r="AT9">
        <v>3</v>
      </c>
      <c r="AU9">
        <v>0</v>
      </c>
      <c r="AV9">
        <v>0</v>
      </c>
      <c r="AW9">
        <v>0</v>
      </c>
      <c r="AX9">
        <v>0</v>
      </c>
      <c r="AY9">
        <v>9.3380398275269477E-2</v>
      </c>
      <c r="AZ9">
        <v>-0.83145751348068597</v>
      </c>
      <c r="BA9">
        <v>0</v>
      </c>
      <c r="BB9">
        <v>0</v>
      </c>
      <c r="BC9">
        <v>-3.9397066840087237E-2</v>
      </c>
      <c r="BD9">
        <v>0</v>
      </c>
      <c r="BE9">
        <v>0</v>
      </c>
      <c r="BF9">
        <v>0</v>
      </c>
      <c r="BG9">
        <v>2.6264711226724819E-2</v>
      </c>
      <c r="BH9">
        <v>0.73807711520541652</v>
      </c>
      <c r="BI9">
        <v>0</v>
      </c>
      <c r="BJ9">
        <v>0</v>
      </c>
      <c r="BK9">
        <v>0</v>
      </c>
      <c r="BL9">
        <v>0</v>
      </c>
      <c r="BM9">
        <v>9.3380398275269477E-2</v>
      </c>
      <c r="BN9">
        <v>-0.83145751348068597</v>
      </c>
      <c r="BO9">
        <v>0</v>
      </c>
      <c r="BP9">
        <v>0</v>
      </c>
      <c r="BQ9">
        <v>-3.9397066840087237E-2</v>
      </c>
      <c r="BR9">
        <v>0</v>
      </c>
      <c r="BS9">
        <v>0</v>
      </c>
      <c r="BT9">
        <v>5</v>
      </c>
    </row>
    <row r="10" spans="1:72" x14ac:dyDescent="0.3">
      <c r="A10" s="1">
        <v>8</v>
      </c>
      <c r="B10">
        <v>0.94952589370163953</v>
      </c>
      <c r="C10">
        <v>0.01</v>
      </c>
      <c r="D10">
        <v>0.1</v>
      </c>
      <c r="E10">
        <v>0</v>
      </c>
      <c r="F10">
        <v>4.9328268704529146</v>
      </c>
      <c r="G10">
        <v>5</v>
      </c>
      <c r="H10">
        <v>9.6050984835089823E-2</v>
      </c>
      <c r="I10">
        <v>0</v>
      </c>
      <c r="J10">
        <v>0</v>
      </c>
      <c r="K10">
        <v>-3.4569807271233967E-2</v>
      </c>
      <c r="L10">
        <v>0</v>
      </c>
      <c r="M10">
        <v>-0.73423404511043999</v>
      </c>
      <c r="N10">
        <v>0</v>
      </c>
      <c r="O10">
        <v>0</v>
      </c>
      <c r="P10">
        <v>-5.3288205593968442E-2</v>
      </c>
      <c r="Q10">
        <v>1.7407787656717539E-2</v>
      </c>
      <c r="R10">
        <v>-7.8888965220573398E-2</v>
      </c>
      <c r="S10">
        <v>6.1481177563855863E-2</v>
      </c>
      <c r="T10">
        <v>3.5525470395978961E-2</v>
      </c>
      <c r="U10">
        <v>0.79571522267429584</v>
      </c>
      <c r="V10">
        <v>9.6050984835089823E-2</v>
      </c>
      <c r="W10">
        <v>0</v>
      </c>
      <c r="X10">
        <v>0</v>
      </c>
      <c r="Y10">
        <v>-3.4569807271233967E-2</v>
      </c>
      <c r="Z10">
        <v>0</v>
      </c>
      <c r="AA10">
        <v>-0.73423404511043999</v>
      </c>
      <c r="AB10">
        <v>0</v>
      </c>
      <c r="AC10">
        <v>0</v>
      </c>
      <c r="AD10">
        <v>-5.3288205593968442E-2</v>
      </c>
      <c r="AE10">
        <v>1.7407787656717539E-2</v>
      </c>
      <c r="AF10">
        <v>1.7407787656717539E-2</v>
      </c>
      <c r="AG10">
        <v>10</v>
      </c>
      <c r="AJ10">
        <f t="shared" si="0"/>
        <v>0</v>
      </c>
      <c r="AK10">
        <f t="shared" si="1"/>
        <v>1</v>
      </c>
      <c r="AL10">
        <f t="shared" si="2"/>
        <v>0</v>
      </c>
      <c r="AM10" s="1">
        <v>17</v>
      </c>
      <c r="AN10">
        <v>0.5570556184198594</v>
      </c>
      <c r="AO10">
        <v>0.99182998664225319</v>
      </c>
      <c r="AP10">
        <v>0.01</v>
      </c>
      <c r="AQ10">
        <v>0.1</v>
      </c>
      <c r="AR10">
        <v>0</v>
      </c>
      <c r="AS10">
        <v>4.5250199860846259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9.3379954114236954E-2</v>
      </c>
      <c r="AZ10">
        <v>-0.83151251609397536</v>
      </c>
      <c r="BA10">
        <v>0</v>
      </c>
      <c r="BB10">
        <v>0</v>
      </c>
      <c r="BC10">
        <v>-3.9462748207577593E-2</v>
      </c>
      <c r="BD10">
        <v>0</v>
      </c>
      <c r="BE10">
        <v>0</v>
      </c>
      <c r="BF10">
        <v>0</v>
      </c>
      <c r="BG10">
        <v>2.6308498805051719E-2</v>
      </c>
      <c r="BH10">
        <v>0.73813256197973842</v>
      </c>
      <c r="BI10">
        <v>0</v>
      </c>
      <c r="BJ10">
        <v>0</v>
      </c>
      <c r="BK10">
        <v>0</v>
      </c>
      <c r="BL10">
        <v>0</v>
      </c>
      <c r="BM10">
        <v>9.3379954114236954E-2</v>
      </c>
      <c r="BN10">
        <v>-0.83151251609397536</v>
      </c>
      <c r="BO10">
        <v>0</v>
      </c>
      <c r="BP10">
        <v>0</v>
      </c>
      <c r="BQ10">
        <v>-3.9462748207577593E-2</v>
      </c>
      <c r="BR10">
        <v>0</v>
      </c>
      <c r="BS10">
        <v>0</v>
      </c>
      <c r="BT10">
        <v>5</v>
      </c>
    </row>
    <row r="11" spans="1:72" x14ac:dyDescent="0.3">
      <c r="A11" s="1">
        <v>9</v>
      </c>
      <c r="B11">
        <v>-1.9182967851454121E-2</v>
      </c>
      <c r="C11">
        <v>0.01</v>
      </c>
      <c r="D11">
        <v>0.1</v>
      </c>
      <c r="E11">
        <v>6.0016223454548419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>
        <f t="shared" si="0"/>
        <v>0</v>
      </c>
      <c r="AK11">
        <f t="shared" si="1"/>
        <v>1</v>
      </c>
      <c r="AL11">
        <f t="shared" si="2"/>
        <v>0</v>
      </c>
      <c r="AM11" s="1">
        <v>7</v>
      </c>
      <c r="AN11">
        <v>0.56775288602863583</v>
      </c>
      <c r="AO11">
        <v>0.99181978090277345</v>
      </c>
      <c r="AP11">
        <v>0.01</v>
      </c>
      <c r="AQ11">
        <v>0.1</v>
      </c>
      <c r="AR11">
        <v>0</v>
      </c>
      <c r="AS11">
        <v>4.5264641258726126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9.3466388516624963E-2</v>
      </c>
      <c r="AZ11">
        <v>-0.83169539572820539</v>
      </c>
      <c r="BA11">
        <v>0</v>
      </c>
      <c r="BB11">
        <v>0</v>
      </c>
      <c r="BC11">
        <v>-3.9379931128372438E-2</v>
      </c>
      <c r="BD11">
        <v>0</v>
      </c>
      <c r="BE11">
        <v>0</v>
      </c>
      <c r="BF11">
        <v>0</v>
      </c>
      <c r="BG11">
        <v>2.6253287418914958E-2</v>
      </c>
      <c r="BH11">
        <v>0.73822900721158047</v>
      </c>
      <c r="BI11">
        <v>0</v>
      </c>
      <c r="BJ11">
        <v>0</v>
      </c>
      <c r="BK11">
        <v>0</v>
      </c>
      <c r="BL11">
        <v>0</v>
      </c>
      <c r="BM11">
        <v>9.3466388516624963E-2</v>
      </c>
      <c r="BN11">
        <v>-0.83169539572820539</v>
      </c>
      <c r="BO11">
        <v>0</v>
      </c>
      <c r="BP11">
        <v>0</v>
      </c>
      <c r="BQ11">
        <v>-3.9379931128372438E-2</v>
      </c>
      <c r="BR11">
        <v>0</v>
      </c>
      <c r="BS11">
        <v>0</v>
      </c>
      <c r="BT11">
        <v>5</v>
      </c>
    </row>
    <row r="12" spans="1:72" x14ac:dyDescent="0.3">
      <c r="A12" s="1">
        <v>10</v>
      </c>
      <c r="B12">
        <v>0.99846789142357717</v>
      </c>
      <c r="C12">
        <v>0.01</v>
      </c>
      <c r="D12">
        <v>0.1</v>
      </c>
      <c r="E12">
        <v>0</v>
      </c>
      <c r="F12">
        <v>4.5669165252918793</v>
      </c>
      <c r="G12">
        <v>3</v>
      </c>
      <c r="H12">
        <v>0</v>
      </c>
      <c r="I12">
        <v>0</v>
      </c>
      <c r="J12">
        <v>0</v>
      </c>
      <c r="K12">
        <v>0</v>
      </c>
      <c r="L12">
        <v>9.5971553059278375E-2</v>
      </c>
      <c r="M12">
        <v>-0.85296814591942915</v>
      </c>
      <c r="N12">
        <v>0</v>
      </c>
      <c r="O12">
        <v>0</v>
      </c>
      <c r="P12">
        <v>-3.4703625999673131E-2</v>
      </c>
      <c r="Q12">
        <v>0</v>
      </c>
      <c r="R12">
        <v>0</v>
      </c>
      <c r="S12">
        <v>0</v>
      </c>
      <c r="T12">
        <v>2.313575066644875E-2</v>
      </c>
      <c r="U12">
        <v>0.75699659286015075</v>
      </c>
      <c r="V12">
        <v>0</v>
      </c>
      <c r="W12">
        <v>0</v>
      </c>
      <c r="X12">
        <v>0</v>
      </c>
      <c r="Y12">
        <v>0</v>
      </c>
      <c r="Z12">
        <v>9.5971553059278375E-2</v>
      </c>
      <c r="AA12">
        <v>-0.85296814591942915</v>
      </c>
      <c r="AB12">
        <v>0</v>
      </c>
      <c r="AC12">
        <v>0</v>
      </c>
      <c r="AD12">
        <v>-3.4703625999673131E-2</v>
      </c>
      <c r="AE12">
        <v>0</v>
      </c>
      <c r="AF12">
        <v>0</v>
      </c>
      <c r="AG12">
        <v>5</v>
      </c>
      <c r="AJ12">
        <f t="shared" si="0"/>
        <v>0</v>
      </c>
      <c r="AK12">
        <f t="shared" si="1"/>
        <v>1</v>
      </c>
      <c r="AL12">
        <f t="shared" si="2"/>
        <v>0</v>
      </c>
      <c r="AM12" s="1">
        <v>14</v>
      </c>
      <c r="AN12">
        <v>0.56091826905205333</v>
      </c>
      <c r="AO12">
        <v>0.991818030816077</v>
      </c>
      <c r="AP12">
        <v>0.01</v>
      </c>
      <c r="AQ12">
        <v>0.1</v>
      </c>
      <c r="AR12">
        <v>0</v>
      </c>
      <c r="AS12">
        <v>4.5256921348733004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9.3380749110242925E-2</v>
      </c>
      <c r="AZ12">
        <v>-0.8315873283395705</v>
      </c>
      <c r="BA12">
        <v>0</v>
      </c>
      <c r="BB12">
        <v>0</v>
      </c>
      <c r="BC12">
        <v>-3.9414768471843907E-2</v>
      </c>
      <c r="BD12">
        <v>0</v>
      </c>
      <c r="BE12">
        <v>0</v>
      </c>
      <c r="BF12">
        <v>0</v>
      </c>
      <c r="BG12">
        <v>2.627651231456261E-2</v>
      </c>
      <c r="BH12">
        <v>0.73820657922932753</v>
      </c>
      <c r="BI12">
        <v>0</v>
      </c>
      <c r="BJ12">
        <v>0</v>
      </c>
      <c r="BK12">
        <v>0</v>
      </c>
      <c r="BL12">
        <v>0</v>
      </c>
      <c r="BM12">
        <v>9.3380749110242925E-2</v>
      </c>
      <c r="BN12">
        <v>-0.8315873283395705</v>
      </c>
      <c r="BO12">
        <v>0</v>
      </c>
      <c r="BP12">
        <v>0</v>
      </c>
      <c r="BQ12">
        <v>-3.9414768471843907E-2</v>
      </c>
      <c r="BR12">
        <v>0</v>
      </c>
      <c r="BS12">
        <v>0</v>
      </c>
      <c r="BT12">
        <v>5</v>
      </c>
    </row>
    <row r="13" spans="1:72" x14ac:dyDescent="0.3">
      <c r="A13" s="1">
        <v>11</v>
      </c>
      <c r="B13">
        <v>0.99849058689887116</v>
      </c>
      <c r="C13">
        <v>0.01</v>
      </c>
      <c r="D13">
        <v>0.1</v>
      </c>
      <c r="E13">
        <v>0</v>
      </c>
      <c r="F13">
        <v>4.5550348369669633</v>
      </c>
      <c r="G13">
        <v>3</v>
      </c>
      <c r="H13">
        <v>0</v>
      </c>
      <c r="I13">
        <v>0</v>
      </c>
      <c r="J13">
        <v>0</v>
      </c>
      <c r="K13">
        <v>0</v>
      </c>
      <c r="L13">
        <v>9.7408870155233709E-2</v>
      </c>
      <c r="M13">
        <v>-0.85134249749090241</v>
      </c>
      <c r="N13">
        <v>0</v>
      </c>
      <c r="O13">
        <v>0</v>
      </c>
      <c r="P13">
        <v>-3.6473961899083578E-2</v>
      </c>
      <c r="Q13">
        <v>0</v>
      </c>
      <c r="R13">
        <v>0</v>
      </c>
      <c r="S13">
        <v>0</v>
      </c>
      <c r="T13">
        <v>2.431597459938906E-2</v>
      </c>
      <c r="U13">
        <v>0.75393362733566871</v>
      </c>
      <c r="V13">
        <v>0</v>
      </c>
      <c r="W13">
        <v>0</v>
      </c>
      <c r="X13">
        <v>0</v>
      </c>
      <c r="Y13">
        <v>0</v>
      </c>
      <c r="Z13">
        <v>9.7408870155233709E-2</v>
      </c>
      <c r="AA13">
        <v>-0.85134249749090241</v>
      </c>
      <c r="AB13">
        <v>0</v>
      </c>
      <c r="AC13">
        <v>0</v>
      </c>
      <c r="AD13">
        <v>-3.6473961899083578E-2</v>
      </c>
      <c r="AE13">
        <v>0</v>
      </c>
      <c r="AF13">
        <v>0</v>
      </c>
      <c r="AG13">
        <v>5</v>
      </c>
      <c r="AJ13">
        <f t="shared" si="0"/>
        <v>0</v>
      </c>
      <c r="AK13">
        <f t="shared" si="1"/>
        <v>1</v>
      </c>
      <c r="AL13">
        <f t="shared" si="2"/>
        <v>0</v>
      </c>
      <c r="AM13" s="1">
        <v>16</v>
      </c>
      <c r="AN13">
        <v>0.55250936768203995</v>
      </c>
      <c r="AO13">
        <v>0.99180665157704573</v>
      </c>
      <c r="AP13">
        <v>0.01</v>
      </c>
      <c r="AQ13">
        <v>0.1</v>
      </c>
      <c r="AR13">
        <v>0</v>
      </c>
      <c r="AS13">
        <v>4.5253821226281516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9.3338230346877674E-2</v>
      </c>
      <c r="AZ13">
        <v>-0.83127515265323604</v>
      </c>
      <c r="BA13">
        <v>0</v>
      </c>
      <c r="BB13">
        <v>0</v>
      </c>
      <c r="BC13">
        <v>-3.9449630078717768E-2</v>
      </c>
      <c r="BD13">
        <v>0</v>
      </c>
      <c r="BE13">
        <v>0</v>
      </c>
      <c r="BF13">
        <v>0</v>
      </c>
      <c r="BG13">
        <v>2.6299753385811839E-2</v>
      </c>
      <c r="BH13">
        <v>0.73793692230635832</v>
      </c>
      <c r="BI13">
        <v>0</v>
      </c>
      <c r="BJ13">
        <v>0</v>
      </c>
      <c r="BK13">
        <v>0</v>
      </c>
      <c r="BL13">
        <v>0</v>
      </c>
      <c r="BM13">
        <v>9.3338230346877674E-2</v>
      </c>
      <c r="BN13">
        <v>-0.83127515265323604</v>
      </c>
      <c r="BO13">
        <v>0</v>
      </c>
      <c r="BP13">
        <v>0</v>
      </c>
      <c r="BQ13">
        <v>-3.9449630078717768E-2</v>
      </c>
      <c r="BR13">
        <v>0</v>
      </c>
      <c r="BS13">
        <v>0</v>
      </c>
      <c r="BT13">
        <v>5</v>
      </c>
    </row>
    <row r="14" spans="1:72" x14ac:dyDescent="0.3">
      <c r="A14" s="1">
        <v>12</v>
      </c>
      <c r="B14">
        <v>0.95909896755030344</v>
      </c>
      <c r="C14">
        <v>0.01</v>
      </c>
      <c r="D14">
        <v>0.1</v>
      </c>
      <c r="E14">
        <v>0</v>
      </c>
      <c r="F14">
        <v>4.9647358944613078</v>
      </c>
      <c r="G14">
        <v>5</v>
      </c>
      <c r="H14">
        <v>6.5533870671380987E-2</v>
      </c>
      <c r="I14">
        <v>-3.2358923522923029E-2</v>
      </c>
      <c r="J14">
        <v>0</v>
      </c>
      <c r="K14">
        <v>-4.5031440249346563E-2</v>
      </c>
      <c r="L14">
        <v>0</v>
      </c>
      <c r="M14">
        <v>-0.75253252678908478</v>
      </c>
      <c r="N14">
        <v>0</v>
      </c>
      <c r="O14">
        <v>0</v>
      </c>
      <c r="P14">
        <v>0</v>
      </c>
      <c r="Q14">
        <v>1.5904075622372369E-2</v>
      </c>
      <c r="R14">
        <v>-3.6406506044406803E-2</v>
      </c>
      <c r="S14">
        <v>5.2861353944957473E-2</v>
      </c>
      <c r="T14">
        <v>0</v>
      </c>
      <c r="U14">
        <v>0.77303495721111926</v>
      </c>
      <c r="V14">
        <v>6.5533870671380987E-2</v>
      </c>
      <c r="W14">
        <v>-3.2358923522923029E-2</v>
      </c>
      <c r="X14">
        <v>0</v>
      </c>
      <c r="Y14">
        <v>-4.5031440249346563E-2</v>
      </c>
      <c r="Z14">
        <v>0</v>
      </c>
      <c r="AA14">
        <v>-0.75253252678908478</v>
      </c>
      <c r="AB14">
        <v>0</v>
      </c>
      <c r="AC14">
        <v>0</v>
      </c>
      <c r="AD14">
        <v>0</v>
      </c>
      <c r="AE14">
        <v>1.5904075622372369E-2</v>
      </c>
      <c r="AF14">
        <v>1.5904075622372369E-2</v>
      </c>
      <c r="AG14">
        <v>9</v>
      </c>
      <c r="AJ14">
        <f t="shared" si="0"/>
        <v>0</v>
      </c>
      <c r="AK14">
        <f t="shared" si="1"/>
        <v>1</v>
      </c>
      <c r="AL14">
        <f t="shared" si="2"/>
        <v>0</v>
      </c>
      <c r="AM14" s="1">
        <v>5</v>
      </c>
      <c r="AN14">
        <v>0.55624020268107732</v>
      </c>
      <c r="AO14">
        <v>0.99179062554385677</v>
      </c>
      <c r="AP14">
        <v>0.01</v>
      </c>
      <c r="AQ14">
        <v>0.1</v>
      </c>
      <c r="AR14">
        <v>0</v>
      </c>
      <c r="AS14">
        <v>4.5251203381022123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9.3380791479268324E-2</v>
      </c>
      <c r="AZ14">
        <v>-0.83134178779417056</v>
      </c>
      <c r="BA14">
        <v>0</v>
      </c>
      <c r="BB14">
        <v>0</v>
      </c>
      <c r="BC14">
        <v>-3.9525434310704113E-2</v>
      </c>
      <c r="BD14">
        <v>0</v>
      </c>
      <c r="BE14">
        <v>0</v>
      </c>
      <c r="BF14">
        <v>0</v>
      </c>
      <c r="BG14">
        <v>2.6350289540469411E-2</v>
      </c>
      <c r="BH14">
        <v>0.7379609963149022</v>
      </c>
      <c r="BI14">
        <v>0</v>
      </c>
      <c r="BJ14">
        <v>0</v>
      </c>
      <c r="BK14">
        <v>0</v>
      </c>
      <c r="BL14">
        <v>0</v>
      </c>
      <c r="BM14">
        <v>9.3380791479268324E-2</v>
      </c>
      <c r="BN14">
        <v>-0.83134178779417056</v>
      </c>
      <c r="BO14">
        <v>0</v>
      </c>
      <c r="BP14">
        <v>0</v>
      </c>
      <c r="BQ14">
        <v>-3.9525434310704113E-2</v>
      </c>
      <c r="BR14">
        <v>0</v>
      </c>
      <c r="BS14">
        <v>0</v>
      </c>
      <c r="BT14">
        <v>5</v>
      </c>
    </row>
    <row r="15" spans="1:72" x14ac:dyDescent="0.3">
      <c r="A15" s="1">
        <v>13</v>
      </c>
      <c r="B15">
        <v>0.99847826336981971</v>
      </c>
      <c r="C15">
        <v>0.01</v>
      </c>
      <c r="D15">
        <v>0.1</v>
      </c>
      <c r="E15">
        <v>0</v>
      </c>
      <c r="F15">
        <v>4.5648041533050456</v>
      </c>
      <c r="G15">
        <v>3</v>
      </c>
      <c r="H15">
        <v>0</v>
      </c>
      <c r="I15">
        <v>0</v>
      </c>
      <c r="J15">
        <v>0</v>
      </c>
      <c r="K15">
        <v>0</v>
      </c>
      <c r="L15">
        <v>9.6057241639263075E-2</v>
      </c>
      <c r="M15">
        <v>-0.85301587150321012</v>
      </c>
      <c r="N15">
        <v>0</v>
      </c>
      <c r="O15">
        <v>0</v>
      </c>
      <c r="P15">
        <v>-3.507525715883008E-2</v>
      </c>
      <c r="Q15">
        <v>0</v>
      </c>
      <c r="R15">
        <v>0</v>
      </c>
      <c r="S15">
        <v>0</v>
      </c>
      <c r="T15">
        <v>2.3383504772553389E-2</v>
      </c>
      <c r="U15">
        <v>0.75695862986394702</v>
      </c>
      <c r="V15">
        <v>0</v>
      </c>
      <c r="W15">
        <v>0</v>
      </c>
      <c r="X15">
        <v>0</v>
      </c>
      <c r="Y15">
        <v>0</v>
      </c>
      <c r="Z15">
        <v>9.6057241639263075E-2</v>
      </c>
      <c r="AA15">
        <v>-0.85301587150321012</v>
      </c>
      <c r="AB15">
        <v>0</v>
      </c>
      <c r="AC15">
        <v>0</v>
      </c>
      <c r="AD15">
        <v>-3.507525715883008E-2</v>
      </c>
      <c r="AE15">
        <v>0</v>
      </c>
      <c r="AF15">
        <v>0</v>
      </c>
      <c r="AG15">
        <v>5</v>
      </c>
      <c r="AJ15">
        <f t="shared" si="0"/>
        <v>0</v>
      </c>
      <c r="AK15">
        <f t="shared" si="1"/>
        <v>1</v>
      </c>
      <c r="AL15">
        <f t="shared" si="2"/>
        <v>0</v>
      </c>
      <c r="AM15" s="1">
        <v>8</v>
      </c>
      <c r="AN15">
        <v>0.55655068767170324</v>
      </c>
      <c r="AO15">
        <v>0.99174287762173774</v>
      </c>
      <c r="AP15">
        <v>0.01</v>
      </c>
      <c r="AQ15">
        <v>0.1</v>
      </c>
      <c r="AR15">
        <v>0</v>
      </c>
      <c r="AS15">
        <v>4.5245139953091664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9.341606690594359E-2</v>
      </c>
      <c r="AZ15">
        <v>-0.83120236575757955</v>
      </c>
      <c r="BA15">
        <v>0</v>
      </c>
      <c r="BB15">
        <v>0</v>
      </c>
      <c r="BC15">
        <v>-3.9689145937567442E-2</v>
      </c>
      <c r="BD15">
        <v>0</v>
      </c>
      <c r="BE15">
        <v>0</v>
      </c>
      <c r="BF15">
        <v>0</v>
      </c>
      <c r="BG15">
        <v>2.6459430625044959E-2</v>
      </c>
      <c r="BH15">
        <v>0.73778629885163594</v>
      </c>
      <c r="BI15">
        <v>0</v>
      </c>
      <c r="BJ15">
        <v>0</v>
      </c>
      <c r="BK15">
        <v>0</v>
      </c>
      <c r="BL15">
        <v>0</v>
      </c>
      <c r="BM15">
        <v>9.341606690594359E-2</v>
      </c>
      <c r="BN15">
        <v>-0.83120236575757955</v>
      </c>
      <c r="BO15">
        <v>0</v>
      </c>
      <c r="BP15">
        <v>0</v>
      </c>
      <c r="BQ15">
        <v>-3.9689145937567442E-2</v>
      </c>
      <c r="BR15">
        <v>0</v>
      </c>
      <c r="BS15">
        <v>0</v>
      </c>
      <c r="BT15">
        <v>5</v>
      </c>
    </row>
    <row r="16" spans="1:72" x14ac:dyDescent="0.3">
      <c r="A16" s="1">
        <v>14</v>
      </c>
      <c r="B16">
        <v>0.99877157666155203</v>
      </c>
      <c r="C16">
        <v>0.01</v>
      </c>
      <c r="D16">
        <v>0.1</v>
      </c>
      <c r="E16">
        <v>0.77850808743562849</v>
      </c>
      <c r="F16">
        <v>3.8270538771914948</v>
      </c>
      <c r="G16">
        <v>4</v>
      </c>
      <c r="H16">
        <v>1.5828924086804239E-2</v>
      </c>
      <c r="I16">
        <v>0</v>
      </c>
      <c r="J16">
        <v>0</v>
      </c>
      <c r="K16">
        <v>0</v>
      </c>
      <c r="L16">
        <v>9.4297977497583688E-2</v>
      </c>
      <c r="M16">
        <v>-0.92636852719101093</v>
      </c>
      <c r="N16">
        <v>0</v>
      </c>
      <c r="O16">
        <v>0</v>
      </c>
      <c r="P16">
        <v>-6.0153927836775478E-2</v>
      </c>
      <c r="Q16">
        <v>0</v>
      </c>
      <c r="R16">
        <v>-1.5828924086804239E-2</v>
      </c>
      <c r="S16">
        <v>1.5828924086804239E-2</v>
      </c>
      <c r="T16">
        <v>4.0102618557850307E-2</v>
      </c>
      <c r="U16">
        <v>0.84789947378023145</v>
      </c>
      <c r="V16">
        <v>1.5828924086804239E-2</v>
      </c>
      <c r="W16">
        <v>0</v>
      </c>
      <c r="X16">
        <v>0</v>
      </c>
      <c r="Y16">
        <v>0</v>
      </c>
      <c r="Z16">
        <v>9.4297977497583688E-2</v>
      </c>
      <c r="AA16">
        <v>-0.92636852719101093</v>
      </c>
      <c r="AB16">
        <v>0</v>
      </c>
      <c r="AC16">
        <v>0</v>
      </c>
      <c r="AD16">
        <v>-6.0153927836775478E-2</v>
      </c>
      <c r="AE16">
        <v>0</v>
      </c>
      <c r="AF16">
        <v>0</v>
      </c>
      <c r="AG16">
        <v>8</v>
      </c>
      <c r="AJ16">
        <f t="shared" si="0"/>
        <v>0</v>
      </c>
      <c r="AK16">
        <f t="shared" si="1"/>
        <v>1</v>
      </c>
      <c r="AL16">
        <f t="shared" si="2"/>
        <v>0</v>
      </c>
      <c r="AM16" s="1">
        <v>23</v>
      </c>
      <c r="AN16">
        <v>0.55607424110919346</v>
      </c>
      <c r="AO16">
        <v>0.99172634889969702</v>
      </c>
      <c r="AP16">
        <v>0.01</v>
      </c>
      <c r="AQ16">
        <v>0.1</v>
      </c>
      <c r="AR16">
        <v>0</v>
      </c>
      <c r="AS16">
        <v>4.5236854850275332</v>
      </c>
      <c r="AT16">
        <v>3</v>
      </c>
      <c r="AU16">
        <v>0</v>
      </c>
      <c r="AV16">
        <v>0</v>
      </c>
      <c r="AW16">
        <v>0</v>
      </c>
      <c r="AX16">
        <v>0</v>
      </c>
      <c r="AY16">
        <v>9.3426726551693928E-2</v>
      </c>
      <c r="AZ16">
        <v>-0.83118632348381871</v>
      </c>
      <c r="BA16">
        <v>0</v>
      </c>
      <c r="BB16">
        <v>0</v>
      </c>
      <c r="BC16">
        <v>-3.9803717346182148E-2</v>
      </c>
      <c r="BD16">
        <v>0</v>
      </c>
      <c r="BE16">
        <v>0</v>
      </c>
      <c r="BF16">
        <v>0</v>
      </c>
      <c r="BG16">
        <v>2.653581156412143E-2</v>
      </c>
      <c r="BH16">
        <v>0.73775959693212478</v>
      </c>
      <c r="BI16">
        <v>0</v>
      </c>
      <c r="BJ16">
        <v>0</v>
      </c>
      <c r="BK16">
        <v>0</v>
      </c>
      <c r="BL16">
        <v>0</v>
      </c>
      <c r="BM16">
        <v>9.3426726551693928E-2</v>
      </c>
      <c r="BN16">
        <v>-0.83118632348381871</v>
      </c>
      <c r="BO16">
        <v>0</v>
      </c>
      <c r="BP16">
        <v>0</v>
      </c>
      <c r="BQ16">
        <v>-3.9803717346182148E-2</v>
      </c>
      <c r="BR16">
        <v>0</v>
      </c>
      <c r="BS16">
        <v>0</v>
      </c>
      <c r="BT16">
        <v>5</v>
      </c>
    </row>
    <row r="17" spans="1:72" x14ac:dyDescent="0.3">
      <c r="A17" s="1">
        <v>15</v>
      </c>
      <c r="B17">
        <v>0.998545607293436</v>
      </c>
      <c r="C17">
        <v>0.01</v>
      </c>
      <c r="D17">
        <v>0.1</v>
      </c>
      <c r="E17">
        <v>9.5530962951299921E-3</v>
      </c>
      <c r="F17">
        <v>4.5057083471446413</v>
      </c>
      <c r="G17">
        <v>3</v>
      </c>
      <c r="H17">
        <v>0</v>
      </c>
      <c r="I17">
        <v>0</v>
      </c>
      <c r="J17">
        <v>0</v>
      </c>
      <c r="K17">
        <v>0</v>
      </c>
      <c r="L17">
        <v>9.8718630478581301E-2</v>
      </c>
      <c r="M17">
        <v>-0.8509095473197742</v>
      </c>
      <c r="N17">
        <v>0</v>
      </c>
      <c r="O17">
        <v>0</v>
      </c>
      <c r="P17">
        <v>-4.4597832351316542E-2</v>
      </c>
      <c r="Q17">
        <v>0</v>
      </c>
      <c r="R17">
        <v>0</v>
      </c>
      <c r="S17">
        <v>0</v>
      </c>
      <c r="T17">
        <v>2.973188823421103E-2</v>
      </c>
      <c r="U17">
        <v>0.75219091684119288</v>
      </c>
      <c r="V17">
        <v>0</v>
      </c>
      <c r="W17">
        <v>0</v>
      </c>
      <c r="X17">
        <v>0</v>
      </c>
      <c r="Y17">
        <v>0</v>
      </c>
      <c r="Z17">
        <v>9.8718630478581301E-2</v>
      </c>
      <c r="AA17">
        <v>-0.8509095473197742</v>
      </c>
      <c r="AB17">
        <v>0</v>
      </c>
      <c r="AC17">
        <v>0</v>
      </c>
      <c r="AD17">
        <v>-4.4597832351316542E-2</v>
      </c>
      <c r="AE17">
        <v>0</v>
      </c>
      <c r="AF17">
        <v>0</v>
      </c>
      <c r="AG17">
        <v>5</v>
      </c>
      <c r="AJ17">
        <f t="shared" si="0"/>
        <v>0</v>
      </c>
      <c r="AK17">
        <f t="shared" si="1"/>
        <v>1</v>
      </c>
      <c r="AL17">
        <f t="shared" si="2"/>
        <v>0</v>
      </c>
      <c r="AM17" s="1">
        <v>10</v>
      </c>
      <c r="AN17">
        <v>0.57064484192589016</v>
      </c>
      <c r="AO17">
        <v>0.99172461007023338</v>
      </c>
      <c r="AP17">
        <v>0.01</v>
      </c>
      <c r="AQ17">
        <v>0.1</v>
      </c>
      <c r="AR17">
        <v>0</v>
      </c>
      <c r="AS17">
        <v>4.5252000724978254</v>
      </c>
      <c r="AT17">
        <v>3</v>
      </c>
      <c r="AU17">
        <v>0</v>
      </c>
      <c r="AV17">
        <v>0</v>
      </c>
      <c r="AW17">
        <v>0</v>
      </c>
      <c r="AX17">
        <v>0</v>
      </c>
      <c r="AY17">
        <v>9.3582609210659626E-2</v>
      </c>
      <c r="AZ17">
        <v>-0.8314697536769583</v>
      </c>
      <c r="BA17">
        <v>0</v>
      </c>
      <c r="BB17">
        <v>0</v>
      </c>
      <c r="BC17">
        <v>-3.9725851681712741E-2</v>
      </c>
      <c r="BD17">
        <v>0</v>
      </c>
      <c r="BE17">
        <v>0</v>
      </c>
      <c r="BF17">
        <v>0</v>
      </c>
      <c r="BG17">
        <v>2.648390112114183E-2</v>
      </c>
      <c r="BH17">
        <v>0.73788714446629866</v>
      </c>
      <c r="BI17">
        <v>0</v>
      </c>
      <c r="BJ17">
        <v>0</v>
      </c>
      <c r="BK17">
        <v>0</v>
      </c>
      <c r="BL17">
        <v>0</v>
      </c>
      <c r="BM17">
        <v>9.3582609210659626E-2</v>
      </c>
      <c r="BN17">
        <v>-0.8314697536769583</v>
      </c>
      <c r="BO17">
        <v>0</v>
      </c>
      <c r="BP17">
        <v>0</v>
      </c>
      <c r="BQ17">
        <v>-3.9725851681712741E-2</v>
      </c>
      <c r="BR17">
        <v>0</v>
      </c>
      <c r="BS17">
        <v>0</v>
      </c>
      <c r="BT17">
        <v>5</v>
      </c>
    </row>
    <row r="18" spans="1:72" x14ac:dyDescent="0.3">
      <c r="A18" s="1">
        <v>16</v>
      </c>
      <c r="B18">
        <v>0.99847795343703816</v>
      </c>
      <c r="C18">
        <v>0.01</v>
      </c>
      <c r="D18">
        <v>0.1</v>
      </c>
      <c r="E18">
        <v>0</v>
      </c>
      <c r="F18">
        <v>4.5650972373974339</v>
      </c>
      <c r="G18">
        <v>3</v>
      </c>
      <c r="H18">
        <v>0</v>
      </c>
      <c r="I18">
        <v>0</v>
      </c>
      <c r="J18">
        <v>0</v>
      </c>
      <c r="K18">
        <v>0</v>
      </c>
      <c r="L18">
        <v>9.6057170893004182E-2</v>
      </c>
      <c r="M18">
        <v>-0.85297901477435356</v>
      </c>
      <c r="N18">
        <v>0</v>
      </c>
      <c r="O18">
        <v>0</v>
      </c>
      <c r="P18">
        <v>-3.4965941534004417E-2</v>
      </c>
      <c r="Q18">
        <v>0</v>
      </c>
      <c r="R18">
        <v>0</v>
      </c>
      <c r="S18">
        <v>0</v>
      </c>
      <c r="T18">
        <v>2.3310627689336279E-2</v>
      </c>
      <c r="U18">
        <v>0.75692184388134942</v>
      </c>
      <c r="V18">
        <v>0</v>
      </c>
      <c r="W18">
        <v>0</v>
      </c>
      <c r="X18">
        <v>0</v>
      </c>
      <c r="Y18">
        <v>0</v>
      </c>
      <c r="Z18">
        <v>9.6057170893004182E-2</v>
      </c>
      <c r="AA18">
        <v>-0.85297901477435356</v>
      </c>
      <c r="AB18">
        <v>0</v>
      </c>
      <c r="AC18">
        <v>0</v>
      </c>
      <c r="AD18">
        <v>-3.4965941534004417E-2</v>
      </c>
      <c r="AE18">
        <v>0</v>
      </c>
      <c r="AF18">
        <v>0</v>
      </c>
      <c r="AG18">
        <v>5</v>
      </c>
      <c r="AJ18">
        <f t="shared" si="0"/>
        <v>0</v>
      </c>
      <c r="AK18">
        <f t="shared" si="1"/>
        <v>1</v>
      </c>
      <c r="AL18">
        <f t="shared" si="2"/>
        <v>0</v>
      </c>
      <c r="AM18" s="1">
        <v>6</v>
      </c>
      <c r="AN18">
        <v>0.5574161733037819</v>
      </c>
      <c r="AO18">
        <v>0.99170825844660671</v>
      </c>
      <c r="AP18">
        <v>0.01</v>
      </c>
      <c r="AQ18">
        <v>0.1</v>
      </c>
      <c r="AR18">
        <v>0</v>
      </c>
      <c r="AS18">
        <v>4.5236007612930456</v>
      </c>
      <c r="AT18">
        <v>3</v>
      </c>
      <c r="AU18">
        <v>0</v>
      </c>
      <c r="AV18">
        <v>0</v>
      </c>
      <c r="AW18">
        <v>0</v>
      </c>
      <c r="AX18">
        <v>0</v>
      </c>
      <c r="AY18">
        <v>9.3426981732329717E-2</v>
      </c>
      <c r="AZ18">
        <v>-0.83119918123907821</v>
      </c>
      <c r="BA18">
        <v>0</v>
      </c>
      <c r="BB18">
        <v>0</v>
      </c>
      <c r="BC18">
        <v>-3.9840487440940361E-2</v>
      </c>
      <c r="BD18">
        <v>0</v>
      </c>
      <c r="BE18">
        <v>0</v>
      </c>
      <c r="BF18">
        <v>0</v>
      </c>
      <c r="BG18">
        <v>2.6560324960626911E-2</v>
      </c>
      <c r="BH18">
        <v>0.73777219950674855</v>
      </c>
      <c r="BI18">
        <v>0</v>
      </c>
      <c r="BJ18">
        <v>0</v>
      </c>
      <c r="BK18">
        <v>0</v>
      </c>
      <c r="BL18">
        <v>0</v>
      </c>
      <c r="BM18">
        <v>9.3426981732329717E-2</v>
      </c>
      <c r="BN18">
        <v>-0.83119918123907821</v>
      </c>
      <c r="BO18">
        <v>0</v>
      </c>
      <c r="BP18">
        <v>0</v>
      </c>
      <c r="BQ18">
        <v>-3.9840487440940361E-2</v>
      </c>
      <c r="BR18">
        <v>0</v>
      </c>
      <c r="BS18">
        <v>0</v>
      </c>
      <c r="BT18">
        <v>5</v>
      </c>
    </row>
    <row r="19" spans="1:72" x14ac:dyDescent="0.3">
      <c r="A19" s="1">
        <v>17</v>
      </c>
      <c r="B19">
        <v>0.96292877769341356</v>
      </c>
      <c r="C19">
        <v>0.01</v>
      </c>
      <c r="D19">
        <v>0.1</v>
      </c>
      <c r="E19">
        <v>0</v>
      </c>
      <c r="F19">
        <v>4.8070216286171101</v>
      </c>
      <c r="G19">
        <v>5</v>
      </c>
      <c r="H19">
        <v>0</v>
      </c>
      <c r="I19">
        <v>-5.4760011201614597E-2</v>
      </c>
      <c r="J19">
        <v>0</v>
      </c>
      <c r="K19">
        <v>-3.3665896515854582E-2</v>
      </c>
      <c r="L19">
        <v>0</v>
      </c>
      <c r="M19">
        <v>-0.75792116285146649</v>
      </c>
      <c r="N19">
        <v>-2.8862437887571299E-2</v>
      </c>
      <c r="O19">
        <v>0</v>
      </c>
      <c r="P19">
        <v>0</v>
      </c>
      <c r="Q19">
        <v>1.925786068681171E-2</v>
      </c>
      <c r="R19">
        <v>1.4408035829042881E-2</v>
      </c>
      <c r="S19">
        <v>4.9956552573331307E-2</v>
      </c>
      <c r="T19">
        <v>0</v>
      </c>
      <c r="U19">
        <v>0.72425526633561188</v>
      </c>
      <c r="V19">
        <v>0</v>
      </c>
      <c r="W19">
        <v>-5.4760011201614597E-2</v>
      </c>
      <c r="X19">
        <v>0</v>
      </c>
      <c r="Y19">
        <v>-3.3665896515854582E-2</v>
      </c>
      <c r="Z19">
        <v>0</v>
      </c>
      <c r="AA19">
        <v>-0.75792116285146649</v>
      </c>
      <c r="AB19">
        <v>-2.8862437887571299E-2</v>
      </c>
      <c r="AC19">
        <v>0</v>
      </c>
      <c r="AD19">
        <v>0</v>
      </c>
      <c r="AE19">
        <v>1.925786068681171E-2</v>
      </c>
      <c r="AF19">
        <v>1.925786068681171E-2</v>
      </c>
      <c r="AG19">
        <v>9</v>
      </c>
      <c r="AJ19">
        <f t="shared" si="0"/>
        <v>0</v>
      </c>
      <c r="AK19">
        <f t="shared" si="1"/>
        <v>1</v>
      </c>
      <c r="AL19">
        <f t="shared" si="2"/>
        <v>0</v>
      </c>
      <c r="AM19" s="1">
        <v>15</v>
      </c>
      <c r="AN19">
        <v>0.56252799118103836</v>
      </c>
      <c r="AO19">
        <v>0.9917028536742587</v>
      </c>
      <c r="AP19">
        <v>0.01</v>
      </c>
      <c r="AQ19">
        <v>0.1</v>
      </c>
      <c r="AR19">
        <v>0</v>
      </c>
      <c r="AS19">
        <v>4.5238696058161354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9.3494331766639335E-2</v>
      </c>
      <c r="AZ19">
        <v>-0.83128024111131527</v>
      </c>
      <c r="BA19">
        <v>0</v>
      </c>
      <c r="BB19">
        <v>0</v>
      </c>
      <c r="BC19">
        <v>-3.9857361065556207E-2</v>
      </c>
      <c r="BD19">
        <v>0</v>
      </c>
      <c r="BE19">
        <v>0</v>
      </c>
      <c r="BF19">
        <v>0</v>
      </c>
      <c r="BG19">
        <v>2.6571574043704142E-2</v>
      </c>
      <c r="BH19">
        <v>0.73778590934467592</v>
      </c>
      <c r="BI19">
        <v>0</v>
      </c>
      <c r="BJ19">
        <v>0</v>
      </c>
      <c r="BK19">
        <v>0</v>
      </c>
      <c r="BL19">
        <v>0</v>
      </c>
      <c r="BM19">
        <v>9.3494331766639335E-2</v>
      </c>
      <c r="BN19">
        <v>-0.83128024111131527</v>
      </c>
      <c r="BO19">
        <v>0</v>
      </c>
      <c r="BP19">
        <v>0</v>
      </c>
      <c r="BQ19">
        <v>-3.9857361065556207E-2</v>
      </c>
      <c r="BR19">
        <v>0</v>
      </c>
      <c r="BS19">
        <v>0</v>
      </c>
      <c r="BT19">
        <v>5</v>
      </c>
    </row>
    <row r="20" spans="1:72" x14ac:dyDescent="0.3">
      <c r="A20" s="1">
        <v>18</v>
      </c>
      <c r="B20">
        <v>0.99848392575457179</v>
      </c>
      <c r="C20">
        <v>0.01</v>
      </c>
      <c r="D20">
        <v>0.1</v>
      </c>
      <c r="E20">
        <v>0</v>
      </c>
      <c r="F20">
        <v>4.5592934618698422</v>
      </c>
      <c r="G20">
        <v>3</v>
      </c>
      <c r="H20">
        <v>0</v>
      </c>
      <c r="I20">
        <v>0</v>
      </c>
      <c r="J20">
        <v>0</v>
      </c>
      <c r="K20">
        <v>0</v>
      </c>
      <c r="L20">
        <v>9.6296634584689303E-2</v>
      </c>
      <c r="M20">
        <v>-0.85270663281739967</v>
      </c>
      <c r="N20">
        <v>0</v>
      </c>
      <c r="O20">
        <v>0</v>
      </c>
      <c r="P20">
        <v>-3.5994641532012282E-2</v>
      </c>
      <c r="Q20">
        <v>0</v>
      </c>
      <c r="R20">
        <v>0</v>
      </c>
      <c r="S20">
        <v>0</v>
      </c>
      <c r="T20">
        <v>2.3996427688008189E-2</v>
      </c>
      <c r="U20">
        <v>0.75640999823271038</v>
      </c>
      <c r="V20">
        <v>0</v>
      </c>
      <c r="W20">
        <v>0</v>
      </c>
      <c r="X20">
        <v>0</v>
      </c>
      <c r="Y20">
        <v>0</v>
      </c>
      <c r="Z20">
        <v>9.6296634584689303E-2</v>
      </c>
      <c r="AA20">
        <v>-0.85270663281739967</v>
      </c>
      <c r="AB20">
        <v>0</v>
      </c>
      <c r="AC20">
        <v>0</v>
      </c>
      <c r="AD20">
        <v>-3.5994641532012282E-2</v>
      </c>
      <c r="AE20">
        <v>0</v>
      </c>
      <c r="AF20">
        <v>0</v>
      </c>
      <c r="AG20">
        <v>5</v>
      </c>
      <c r="AJ20">
        <f t="shared" si="0"/>
        <v>0</v>
      </c>
      <c r="AK20">
        <f t="shared" si="1"/>
        <v>1</v>
      </c>
      <c r="AL20">
        <f t="shared" si="2"/>
        <v>0</v>
      </c>
      <c r="AM20" s="1">
        <v>13</v>
      </c>
      <c r="AN20">
        <v>0.55660470347920299</v>
      </c>
      <c r="AO20">
        <v>0.99168460960573479</v>
      </c>
      <c r="AP20">
        <v>0.01</v>
      </c>
      <c r="AQ20">
        <v>0.1</v>
      </c>
      <c r="AR20">
        <v>0</v>
      </c>
      <c r="AS20">
        <v>4.523030975031995</v>
      </c>
      <c r="AT20">
        <v>3</v>
      </c>
      <c r="AU20">
        <v>0</v>
      </c>
      <c r="AV20">
        <v>0</v>
      </c>
      <c r="AW20">
        <v>0</v>
      </c>
      <c r="AX20">
        <v>0</v>
      </c>
      <c r="AY20">
        <v>9.3449745402599982E-2</v>
      </c>
      <c r="AZ20">
        <v>-0.83110218272461878</v>
      </c>
      <c r="BA20">
        <v>0</v>
      </c>
      <c r="BB20">
        <v>0</v>
      </c>
      <c r="BC20">
        <v>-3.9951956164012023E-2</v>
      </c>
      <c r="BD20">
        <v>0</v>
      </c>
      <c r="BE20">
        <v>0</v>
      </c>
      <c r="BF20">
        <v>0</v>
      </c>
      <c r="BG20">
        <v>2.6634637442674681E-2</v>
      </c>
      <c r="BH20">
        <v>0.73765243732201879</v>
      </c>
      <c r="BI20">
        <v>0</v>
      </c>
      <c r="BJ20">
        <v>0</v>
      </c>
      <c r="BK20">
        <v>0</v>
      </c>
      <c r="BL20">
        <v>0</v>
      </c>
      <c r="BM20">
        <v>9.3449745402599982E-2</v>
      </c>
      <c r="BN20">
        <v>-0.83110218272461878</v>
      </c>
      <c r="BO20">
        <v>0</v>
      </c>
      <c r="BP20">
        <v>0</v>
      </c>
      <c r="BQ20">
        <v>-3.9951956164012023E-2</v>
      </c>
      <c r="BR20">
        <v>0</v>
      </c>
      <c r="BS20">
        <v>0</v>
      </c>
      <c r="BT20">
        <v>5</v>
      </c>
    </row>
    <row r="21" spans="1:72" x14ac:dyDescent="0.3">
      <c r="A21" s="1">
        <v>19</v>
      </c>
      <c r="B21">
        <v>0.99936882807471716</v>
      </c>
      <c r="C21">
        <v>0.01</v>
      </c>
      <c r="D21">
        <v>0.1</v>
      </c>
      <c r="E21">
        <v>0.86030771820576935</v>
      </c>
      <c r="F21">
        <v>3.9174883135987311</v>
      </c>
      <c r="G21">
        <v>3</v>
      </c>
      <c r="H21">
        <v>0</v>
      </c>
      <c r="I21">
        <v>-1.9305458516498741E-2</v>
      </c>
      <c r="J21">
        <v>0</v>
      </c>
      <c r="K21">
        <v>0</v>
      </c>
      <c r="L21">
        <v>9.640213804420561E-2</v>
      </c>
      <c r="M21">
        <v>-0.9634714156186206</v>
      </c>
      <c r="N21">
        <v>0</v>
      </c>
      <c r="O21">
        <v>0</v>
      </c>
      <c r="P21">
        <v>0</v>
      </c>
      <c r="Q21">
        <v>0</v>
      </c>
      <c r="R21">
        <v>0</v>
      </c>
      <c r="S21">
        <v>1.9305458516498741E-2</v>
      </c>
      <c r="T21">
        <v>0</v>
      </c>
      <c r="U21">
        <v>0.86706927757441499</v>
      </c>
      <c r="V21">
        <v>0</v>
      </c>
      <c r="W21">
        <v>-1.9305458516498741E-2</v>
      </c>
      <c r="X21">
        <v>0</v>
      </c>
      <c r="Y21">
        <v>0</v>
      </c>
      <c r="Z21">
        <v>9.640213804420561E-2</v>
      </c>
      <c r="AA21">
        <v>-0.9634714156186206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5</v>
      </c>
      <c r="AJ21">
        <f t="shared" si="0"/>
        <v>0</v>
      </c>
      <c r="AK21">
        <f t="shared" si="1"/>
        <v>1</v>
      </c>
      <c r="AL21">
        <f t="shared" si="2"/>
        <v>0</v>
      </c>
      <c r="AM21" s="1">
        <v>4</v>
      </c>
      <c r="AN21">
        <v>0.56878587994644914</v>
      </c>
      <c r="AO21">
        <v>0.99168099494468243</v>
      </c>
      <c r="AP21">
        <v>0.01</v>
      </c>
      <c r="AQ21">
        <v>0.1</v>
      </c>
      <c r="AR21">
        <v>0</v>
      </c>
      <c r="AS21">
        <v>4.5245962398868373</v>
      </c>
      <c r="AT21">
        <v>3</v>
      </c>
      <c r="AU21">
        <v>0</v>
      </c>
      <c r="AV21">
        <v>0</v>
      </c>
      <c r="AW21">
        <v>0</v>
      </c>
      <c r="AX21">
        <v>0</v>
      </c>
      <c r="AY21">
        <v>9.3471932228050808E-2</v>
      </c>
      <c r="AZ21">
        <v>-0.83148360798380105</v>
      </c>
      <c r="BA21">
        <v>0</v>
      </c>
      <c r="BB21">
        <v>0</v>
      </c>
      <c r="BC21">
        <v>-3.9793606798111912E-2</v>
      </c>
      <c r="BD21">
        <v>0</v>
      </c>
      <c r="BE21">
        <v>0</v>
      </c>
      <c r="BF21">
        <v>0</v>
      </c>
      <c r="BG21">
        <v>2.6529071198741271E-2</v>
      </c>
      <c r="BH21">
        <v>0.73801167575575022</v>
      </c>
      <c r="BI21">
        <v>0</v>
      </c>
      <c r="BJ21">
        <v>0</v>
      </c>
      <c r="BK21">
        <v>0</v>
      </c>
      <c r="BL21">
        <v>0</v>
      </c>
      <c r="BM21">
        <v>9.3471932228050808E-2</v>
      </c>
      <c r="BN21">
        <v>-0.83148360798380105</v>
      </c>
      <c r="BO21">
        <v>0</v>
      </c>
      <c r="BP21">
        <v>0</v>
      </c>
      <c r="BQ21">
        <v>-3.9793606798111912E-2</v>
      </c>
      <c r="BR21">
        <v>0</v>
      </c>
      <c r="BS21">
        <v>0</v>
      </c>
      <c r="BT21">
        <v>5</v>
      </c>
    </row>
    <row r="22" spans="1:72" x14ac:dyDescent="0.3">
      <c r="A22" s="1">
        <v>20</v>
      </c>
      <c r="B22">
        <v>0.99885860090640899</v>
      </c>
      <c r="C22">
        <v>0.01</v>
      </c>
      <c r="D22">
        <v>0.1</v>
      </c>
      <c r="E22">
        <v>1.1641063231640101</v>
      </c>
      <c r="F22">
        <v>3.656070812010273</v>
      </c>
      <c r="G22">
        <v>3</v>
      </c>
      <c r="H22">
        <v>0</v>
      </c>
      <c r="I22">
        <v>-2.7887268980850671E-2</v>
      </c>
      <c r="J22">
        <v>0</v>
      </c>
      <c r="K22">
        <v>0</v>
      </c>
      <c r="L22">
        <v>9.4248796840389185E-2</v>
      </c>
      <c r="M22">
        <v>-0.98804508817280223</v>
      </c>
      <c r="N22">
        <v>0</v>
      </c>
      <c r="O22">
        <v>0</v>
      </c>
      <c r="P22">
        <v>0</v>
      </c>
      <c r="Q22">
        <v>0</v>
      </c>
      <c r="R22">
        <v>0</v>
      </c>
      <c r="S22">
        <v>2.7887268980850671E-2</v>
      </c>
      <c r="T22">
        <v>0</v>
      </c>
      <c r="U22">
        <v>0.89379629133241301</v>
      </c>
      <c r="V22">
        <v>0</v>
      </c>
      <c r="W22">
        <v>-2.7887268980850671E-2</v>
      </c>
      <c r="X22">
        <v>0</v>
      </c>
      <c r="Y22">
        <v>0</v>
      </c>
      <c r="Z22">
        <v>9.4248796840389185E-2</v>
      </c>
      <c r="AA22">
        <v>-0.98804508817280223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5</v>
      </c>
      <c r="AJ22">
        <f t="shared" si="0"/>
        <v>0</v>
      </c>
      <c r="AK22">
        <f t="shared" si="1"/>
        <v>1</v>
      </c>
      <c r="AL22">
        <f t="shared" si="2"/>
        <v>0</v>
      </c>
      <c r="AM22" s="1">
        <v>18</v>
      </c>
      <c r="AN22">
        <v>0.56501386259851194</v>
      </c>
      <c r="AO22">
        <v>0.99162635840196445</v>
      </c>
      <c r="AP22">
        <v>0.01</v>
      </c>
      <c r="AQ22">
        <v>0.1</v>
      </c>
      <c r="AR22">
        <v>0</v>
      </c>
      <c r="AS22">
        <v>4.5228161902165578</v>
      </c>
      <c r="AT22">
        <v>3</v>
      </c>
      <c r="AU22">
        <v>0</v>
      </c>
      <c r="AV22">
        <v>0</v>
      </c>
      <c r="AW22">
        <v>0</v>
      </c>
      <c r="AX22">
        <v>0</v>
      </c>
      <c r="AY22">
        <v>9.3542174236678849E-2</v>
      </c>
      <c r="AZ22">
        <v>-0.83118200370716033</v>
      </c>
      <c r="BA22">
        <v>0</v>
      </c>
      <c r="BB22">
        <v>0</v>
      </c>
      <c r="BC22">
        <v>-4.0110870446393318E-2</v>
      </c>
      <c r="BD22">
        <v>0</v>
      </c>
      <c r="BE22">
        <v>0</v>
      </c>
      <c r="BF22">
        <v>0</v>
      </c>
      <c r="BG22">
        <v>2.6740580297595549E-2</v>
      </c>
      <c r="BH22">
        <v>0.73763982947048146</v>
      </c>
      <c r="BI22">
        <v>0</v>
      </c>
      <c r="BJ22">
        <v>0</v>
      </c>
      <c r="BK22">
        <v>0</v>
      </c>
      <c r="BL22">
        <v>0</v>
      </c>
      <c r="BM22">
        <v>9.3542174236678849E-2</v>
      </c>
      <c r="BN22">
        <v>-0.83118200370716033</v>
      </c>
      <c r="BO22">
        <v>0</v>
      </c>
      <c r="BP22">
        <v>0</v>
      </c>
      <c r="BQ22">
        <v>-4.0110870446393318E-2</v>
      </c>
      <c r="BR22">
        <v>0</v>
      </c>
      <c r="BS22">
        <v>0</v>
      </c>
      <c r="BT22">
        <v>5</v>
      </c>
    </row>
    <row r="23" spans="1:72" x14ac:dyDescent="0.3">
      <c r="A23" s="1">
        <v>21</v>
      </c>
      <c r="B23">
        <v>0.99851100614288069</v>
      </c>
      <c r="C23">
        <v>0.01</v>
      </c>
      <c r="D23">
        <v>0.1</v>
      </c>
      <c r="E23">
        <v>9.4272348955449208E-3</v>
      </c>
      <c r="F23">
        <v>4.5192618625067658</v>
      </c>
      <c r="G23">
        <v>3</v>
      </c>
      <c r="H23">
        <v>0</v>
      </c>
      <c r="I23">
        <v>0</v>
      </c>
      <c r="J23">
        <v>0</v>
      </c>
      <c r="K23">
        <v>0</v>
      </c>
      <c r="L23">
        <v>9.7654980894740812E-2</v>
      </c>
      <c r="M23">
        <v>-0.85102964562734762</v>
      </c>
      <c r="N23">
        <v>0</v>
      </c>
      <c r="O23">
        <v>0</v>
      </c>
      <c r="P23">
        <v>-4.1780575638597037E-2</v>
      </c>
      <c r="Q23">
        <v>0</v>
      </c>
      <c r="R23">
        <v>0</v>
      </c>
      <c r="S23">
        <v>0</v>
      </c>
      <c r="T23">
        <v>2.785371709239803E-2</v>
      </c>
      <c r="U23">
        <v>0.75337466473260684</v>
      </c>
      <c r="V23">
        <v>0</v>
      </c>
      <c r="W23">
        <v>0</v>
      </c>
      <c r="X23">
        <v>0</v>
      </c>
      <c r="Y23">
        <v>0</v>
      </c>
      <c r="Z23">
        <v>9.7654980894740812E-2</v>
      </c>
      <c r="AA23">
        <v>-0.85102964562734762</v>
      </c>
      <c r="AB23">
        <v>0</v>
      </c>
      <c r="AC23">
        <v>0</v>
      </c>
      <c r="AD23">
        <v>-4.1780575638597037E-2</v>
      </c>
      <c r="AE23">
        <v>0</v>
      </c>
      <c r="AF23">
        <v>0</v>
      </c>
      <c r="AG23">
        <v>5</v>
      </c>
      <c r="AJ23">
        <f t="shared" si="0"/>
        <v>0</v>
      </c>
      <c r="AK23">
        <f t="shared" si="1"/>
        <v>1</v>
      </c>
      <c r="AL23">
        <f t="shared" si="2"/>
        <v>0</v>
      </c>
      <c r="AM23" s="1">
        <v>20</v>
      </c>
      <c r="AN23">
        <v>0.5900800093962475</v>
      </c>
      <c r="AO23">
        <v>0.98427782748368842</v>
      </c>
      <c r="AP23">
        <v>0.01</v>
      </c>
      <c r="AQ23">
        <v>0.1</v>
      </c>
      <c r="AR23">
        <v>0</v>
      </c>
      <c r="AS23">
        <v>4.5050090884439937</v>
      </c>
      <c r="AT23">
        <v>3</v>
      </c>
      <c r="AU23">
        <v>0</v>
      </c>
      <c r="AV23">
        <v>0</v>
      </c>
      <c r="AW23">
        <v>0.16456965958287809</v>
      </c>
      <c r="AX23">
        <v>0</v>
      </c>
      <c r="AY23">
        <v>0</v>
      </c>
      <c r="AZ23">
        <v>-0.91424406314031192</v>
      </c>
      <c r="BA23">
        <v>0</v>
      </c>
      <c r="BB23">
        <v>0</v>
      </c>
      <c r="BC23">
        <v>-3.7140623858458482E-2</v>
      </c>
      <c r="BD23">
        <v>0</v>
      </c>
      <c r="BE23">
        <v>0</v>
      </c>
      <c r="BF23">
        <v>0</v>
      </c>
      <c r="BG23">
        <v>2.4760415905638981E-2</v>
      </c>
      <c r="BH23">
        <v>0.74967440355743376</v>
      </c>
      <c r="BI23">
        <v>0</v>
      </c>
      <c r="BJ23">
        <v>0</v>
      </c>
      <c r="BK23">
        <v>0.16456965958287809</v>
      </c>
      <c r="BL23">
        <v>0</v>
      </c>
      <c r="BM23">
        <v>0</v>
      </c>
      <c r="BN23">
        <v>-0.91424406314031192</v>
      </c>
      <c r="BO23">
        <v>0</v>
      </c>
      <c r="BP23">
        <v>0</v>
      </c>
      <c r="BQ23">
        <v>-3.7140623858458482E-2</v>
      </c>
      <c r="BR23">
        <v>0</v>
      </c>
      <c r="BS23">
        <v>0</v>
      </c>
      <c r="BT23">
        <v>5</v>
      </c>
    </row>
    <row r="24" spans="1:72" x14ac:dyDescent="0.3">
      <c r="A24" s="1">
        <v>22</v>
      </c>
      <c r="B24">
        <v>0.99847870023472662</v>
      </c>
      <c r="C24">
        <v>0.01</v>
      </c>
      <c r="D24">
        <v>0.1</v>
      </c>
      <c r="E24">
        <v>0</v>
      </c>
      <c r="F24">
        <v>4.5620173962925694</v>
      </c>
      <c r="G24">
        <v>3</v>
      </c>
      <c r="H24">
        <v>0</v>
      </c>
      <c r="I24">
        <v>0</v>
      </c>
      <c r="J24">
        <v>0</v>
      </c>
      <c r="K24">
        <v>0</v>
      </c>
      <c r="L24">
        <v>9.6203492192821705E-2</v>
      </c>
      <c r="M24">
        <v>-0.85279005397470553</v>
      </c>
      <c r="N24">
        <v>0</v>
      </c>
      <c r="O24">
        <v>0</v>
      </c>
      <c r="P24">
        <v>-3.55544856779045E-2</v>
      </c>
      <c r="Q24">
        <v>0</v>
      </c>
      <c r="R24">
        <v>0</v>
      </c>
      <c r="S24">
        <v>0</v>
      </c>
      <c r="T24">
        <v>2.3702990451936329E-2</v>
      </c>
      <c r="U24">
        <v>0.75658656178188388</v>
      </c>
      <c r="V24">
        <v>0</v>
      </c>
      <c r="W24">
        <v>0</v>
      </c>
      <c r="X24">
        <v>0</v>
      </c>
      <c r="Y24">
        <v>0</v>
      </c>
      <c r="Z24">
        <v>9.6203492192821705E-2</v>
      </c>
      <c r="AA24">
        <v>-0.85279005397470553</v>
      </c>
      <c r="AB24">
        <v>0</v>
      </c>
      <c r="AC24">
        <v>0</v>
      </c>
      <c r="AD24">
        <v>-3.55544856779045E-2</v>
      </c>
      <c r="AE24">
        <v>0</v>
      </c>
      <c r="AF24">
        <v>0</v>
      </c>
      <c r="AG24">
        <v>5</v>
      </c>
      <c r="AJ24">
        <f t="shared" si="0"/>
        <v>9</v>
      </c>
      <c r="AK24">
        <f t="shared" si="1"/>
        <v>1</v>
      </c>
      <c r="AL24">
        <f t="shared" si="2"/>
        <v>1</v>
      </c>
      <c r="AM24" s="1">
        <v>3</v>
      </c>
      <c r="AN24">
        <v>0.95130175323121136</v>
      </c>
      <c r="AO24">
        <v>0.97398585500118995</v>
      </c>
      <c r="AP24">
        <v>0.01</v>
      </c>
      <c r="AQ24">
        <v>0.1</v>
      </c>
      <c r="AR24">
        <v>8.1765065649289093E-3</v>
      </c>
      <c r="AS24">
        <v>4.9658293142572711</v>
      </c>
      <c r="AT24">
        <v>5</v>
      </c>
      <c r="AU24">
        <v>9.8076116304265715E-2</v>
      </c>
      <c r="AV24">
        <v>0</v>
      </c>
      <c r="AW24">
        <v>0</v>
      </c>
      <c r="AX24">
        <v>-2.376902907889087E-2</v>
      </c>
      <c r="AY24">
        <v>0</v>
      </c>
      <c r="AZ24">
        <v>-0.71847151301186662</v>
      </c>
      <c r="BA24">
        <v>1.3699495694904831E-2</v>
      </c>
      <c r="BB24">
        <v>0</v>
      </c>
      <c r="BC24">
        <v>-7.041779735058476E-2</v>
      </c>
      <c r="BD24">
        <v>0</v>
      </c>
      <c r="BE24">
        <v>-7.4307087225374852E-2</v>
      </c>
      <c r="BF24">
        <v>6.0607591530470017E-2</v>
      </c>
      <c r="BG24">
        <v>4.6945198233723173E-2</v>
      </c>
      <c r="BH24">
        <v>0.79277860023724145</v>
      </c>
      <c r="BI24">
        <v>9.8076116304265715E-2</v>
      </c>
      <c r="BJ24">
        <v>0</v>
      </c>
      <c r="BK24">
        <v>0</v>
      </c>
      <c r="BL24">
        <v>-2.376902907889087E-2</v>
      </c>
      <c r="BM24">
        <v>0</v>
      </c>
      <c r="BN24">
        <v>-0.71847151301186662</v>
      </c>
      <c r="BO24">
        <v>1.3699495694904831E-2</v>
      </c>
      <c r="BP24">
        <v>0</v>
      </c>
      <c r="BQ24">
        <v>-7.041779735058476E-2</v>
      </c>
      <c r="BR24">
        <v>0</v>
      </c>
      <c r="BS24">
        <v>0</v>
      </c>
      <c r="BT24">
        <v>9</v>
      </c>
    </row>
    <row r="25" spans="1:72" x14ac:dyDescent="0.3">
      <c r="A25" s="1">
        <v>23</v>
      </c>
      <c r="B25">
        <v>0.99935454815160452</v>
      </c>
      <c r="C25">
        <v>0.01</v>
      </c>
      <c r="D25">
        <v>0.1</v>
      </c>
      <c r="E25">
        <v>1.092320478834903</v>
      </c>
      <c r="F25">
        <v>3.7011613107328452</v>
      </c>
      <c r="G25">
        <v>3</v>
      </c>
      <c r="H25">
        <v>0</v>
      </c>
      <c r="I25">
        <v>-2.071237950655833E-2</v>
      </c>
      <c r="J25">
        <v>0</v>
      </c>
      <c r="K25">
        <v>0</v>
      </c>
      <c r="L25">
        <v>0.10151400682421891</v>
      </c>
      <c r="M25">
        <v>-0.99966814704991991</v>
      </c>
      <c r="N25">
        <v>0</v>
      </c>
      <c r="O25">
        <v>0</v>
      </c>
      <c r="P25">
        <v>0</v>
      </c>
      <c r="Q25">
        <v>0</v>
      </c>
      <c r="R25">
        <v>0</v>
      </c>
      <c r="S25">
        <v>2.071237950655833E-2</v>
      </c>
      <c r="T25">
        <v>0</v>
      </c>
      <c r="U25">
        <v>0.89815414022570106</v>
      </c>
      <c r="V25">
        <v>0</v>
      </c>
      <c r="W25">
        <v>-2.071237950655833E-2</v>
      </c>
      <c r="X25">
        <v>0</v>
      </c>
      <c r="Y25">
        <v>0</v>
      </c>
      <c r="Z25">
        <v>0.10151400682421891</v>
      </c>
      <c r="AA25">
        <v>-0.99966814704991991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</v>
      </c>
      <c r="AJ25">
        <f t="shared" si="0"/>
        <v>0</v>
      </c>
      <c r="AK25">
        <f t="shared" si="1"/>
        <v>1</v>
      </c>
      <c r="AL25">
        <f t="shared" si="2"/>
        <v>0</v>
      </c>
      <c r="AM25" s="1">
        <v>19</v>
      </c>
      <c r="AN25">
        <v>-1.3901674482223809</v>
      </c>
      <c r="AO25">
        <v>0.95001084343356579</v>
      </c>
      <c r="AP25">
        <v>0.01</v>
      </c>
      <c r="AQ25">
        <v>0.1</v>
      </c>
      <c r="AR25">
        <v>0</v>
      </c>
      <c r="AS25">
        <v>4.9490771174014911</v>
      </c>
      <c r="AT25">
        <v>3</v>
      </c>
      <c r="AU25">
        <v>0</v>
      </c>
      <c r="AV25">
        <v>0</v>
      </c>
      <c r="AW25">
        <v>-1.4529282072268701</v>
      </c>
      <c r="AX25">
        <v>0</v>
      </c>
      <c r="AY25">
        <v>0.81726065384329349</v>
      </c>
      <c r="AZ25">
        <v>0</v>
      </c>
      <c r="BA25">
        <v>0</v>
      </c>
      <c r="BB25">
        <v>0</v>
      </c>
      <c r="BC25">
        <v>-9.6569567627946912E-2</v>
      </c>
      <c r="BD25">
        <v>0</v>
      </c>
      <c r="BE25">
        <v>0</v>
      </c>
      <c r="BF25">
        <v>0</v>
      </c>
      <c r="BG25">
        <v>6.4379711751964608E-2</v>
      </c>
      <c r="BH25">
        <v>0.63566755338357617</v>
      </c>
      <c r="BI25">
        <v>0</v>
      </c>
      <c r="BJ25">
        <v>0</v>
      </c>
      <c r="BK25">
        <v>-1.4529282072268701</v>
      </c>
      <c r="BL25">
        <v>0</v>
      </c>
      <c r="BM25">
        <v>0.81726065384329349</v>
      </c>
      <c r="BN25">
        <v>0</v>
      </c>
      <c r="BO25">
        <v>0</v>
      </c>
      <c r="BP25">
        <v>0</v>
      </c>
      <c r="BQ25">
        <v>-9.6569567627946912E-2</v>
      </c>
      <c r="BR25">
        <v>0</v>
      </c>
      <c r="BS25">
        <v>0</v>
      </c>
      <c r="BT25">
        <v>5</v>
      </c>
    </row>
    <row r="26" spans="1:72" x14ac:dyDescent="0.3">
      <c r="A26" s="1">
        <v>24</v>
      </c>
      <c r="B26">
        <v>0.9723117587779263</v>
      </c>
      <c r="C26">
        <v>0.01</v>
      </c>
      <c r="D26">
        <v>0.1</v>
      </c>
      <c r="E26">
        <v>0</v>
      </c>
      <c r="F26">
        <v>5.0649409063158446</v>
      </c>
      <c r="G26">
        <v>5</v>
      </c>
      <c r="H26">
        <v>0</v>
      </c>
      <c r="I26">
        <v>-0.10278820011685701</v>
      </c>
      <c r="J26">
        <v>0</v>
      </c>
      <c r="K26">
        <v>-6.5671311492184289E-2</v>
      </c>
      <c r="L26">
        <v>0</v>
      </c>
      <c r="M26">
        <v>-0.79373949267862043</v>
      </c>
      <c r="N26">
        <v>0</v>
      </c>
      <c r="O26">
        <v>0</v>
      </c>
      <c r="P26">
        <v>0.1211137662182912</v>
      </c>
      <c r="Q26">
        <v>1.3019544707219079E-2</v>
      </c>
      <c r="R26">
        <v>5.2651766784965207E-2</v>
      </c>
      <c r="S26">
        <v>3.7116888624672717E-2</v>
      </c>
      <c r="T26">
        <v>-8.0742510812194163E-2</v>
      </c>
      <c r="U26">
        <v>0.72806818118643613</v>
      </c>
      <c r="V26">
        <v>0</v>
      </c>
      <c r="W26">
        <v>-0.10278820011685701</v>
      </c>
      <c r="X26">
        <v>0</v>
      </c>
      <c r="Y26">
        <v>-6.5671311492184289E-2</v>
      </c>
      <c r="Z26">
        <v>0</v>
      </c>
      <c r="AA26">
        <v>-0.79373949267862043</v>
      </c>
      <c r="AB26">
        <v>0</v>
      </c>
      <c r="AC26">
        <v>0</v>
      </c>
      <c r="AD26">
        <v>0.1211137662182912</v>
      </c>
      <c r="AE26">
        <v>1.3019544707219079E-2</v>
      </c>
      <c r="AF26">
        <v>1.3019544707219079E-2</v>
      </c>
      <c r="AG26">
        <v>10</v>
      </c>
      <c r="AJ26">
        <f t="shared" si="0"/>
        <v>0</v>
      </c>
      <c r="AK26">
        <f t="shared" si="1"/>
        <v>0</v>
      </c>
      <c r="AL26">
        <f t="shared" si="2"/>
        <v>0</v>
      </c>
      <c r="AM26" s="1">
        <v>0</v>
      </c>
      <c r="AN26">
        <v>-92.737494409279719</v>
      </c>
      <c r="AO26">
        <v>-3.9563615714762301E-2</v>
      </c>
      <c r="AP26">
        <v>0.01</v>
      </c>
      <c r="AQ26">
        <v>0.1</v>
      </c>
      <c r="AR26">
        <v>5.8367183136698122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8" spans="1:72" x14ac:dyDescent="0.3">
      <c r="AM28" t="s">
        <v>41</v>
      </c>
      <c r="AN28">
        <f t="shared" ref="AN28:BT28" si="3">AN2</f>
        <v>0.99496313261527303</v>
      </c>
      <c r="AO28">
        <f t="shared" si="3"/>
        <v>0.99415157115136388</v>
      </c>
      <c r="AP28">
        <f t="shared" si="3"/>
        <v>0.01</v>
      </c>
      <c r="AQ28">
        <f t="shared" si="3"/>
        <v>0.1</v>
      </c>
      <c r="AR28">
        <f t="shared" si="3"/>
        <v>1.5102028595995221</v>
      </c>
      <c r="AS28">
        <f t="shared" si="3"/>
        <v>3.3206655376299579</v>
      </c>
      <c r="AT28">
        <f t="shared" si="3"/>
        <v>3</v>
      </c>
      <c r="AU28">
        <f t="shared" si="3"/>
        <v>0</v>
      </c>
      <c r="AV28">
        <f t="shared" si="3"/>
        <v>-2.639349404700712E-2</v>
      </c>
      <c r="AW28">
        <f t="shared" si="3"/>
        <v>0</v>
      </c>
      <c r="AX28">
        <f t="shared" si="3"/>
        <v>0</v>
      </c>
      <c r="AY28">
        <f t="shared" si="3"/>
        <v>0.1046071976974777</v>
      </c>
      <c r="AZ28">
        <f t="shared" si="3"/>
        <v>-1.053719662198253</v>
      </c>
      <c r="BA28">
        <f t="shared" si="3"/>
        <v>0</v>
      </c>
      <c r="BB28">
        <f t="shared" si="3"/>
        <v>0</v>
      </c>
      <c r="BC28">
        <f t="shared" si="3"/>
        <v>0</v>
      </c>
      <c r="BD28">
        <f t="shared" si="3"/>
        <v>0</v>
      </c>
      <c r="BE28">
        <f t="shared" si="3"/>
        <v>0</v>
      </c>
      <c r="BF28">
        <f t="shared" si="3"/>
        <v>2.639349404700712E-2</v>
      </c>
      <c r="BG28">
        <f t="shared" si="3"/>
        <v>0</v>
      </c>
      <c r="BH28">
        <f t="shared" si="3"/>
        <v>0.94911246450077502</v>
      </c>
      <c r="BI28">
        <f t="shared" si="3"/>
        <v>0</v>
      </c>
      <c r="BJ28">
        <f t="shared" si="3"/>
        <v>-2.639349404700712E-2</v>
      </c>
      <c r="BK28">
        <f t="shared" si="3"/>
        <v>0</v>
      </c>
      <c r="BL28">
        <f t="shared" si="3"/>
        <v>0</v>
      </c>
      <c r="BM28">
        <f t="shared" si="3"/>
        <v>0.1046071976974777</v>
      </c>
      <c r="BN28">
        <f t="shared" si="3"/>
        <v>-1.053719662198253</v>
      </c>
      <c r="BO28">
        <f t="shared" si="3"/>
        <v>0</v>
      </c>
      <c r="BP28">
        <f t="shared" si="3"/>
        <v>0</v>
      </c>
      <c r="BQ28">
        <f t="shared" si="3"/>
        <v>0</v>
      </c>
      <c r="BR28">
        <f t="shared" si="3"/>
        <v>0</v>
      </c>
      <c r="BS28">
        <f t="shared" si="3"/>
        <v>0</v>
      </c>
      <c r="BT28">
        <f t="shared" si="3"/>
        <v>5</v>
      </c>
    </row>
    <row r="29" spans="1:72" x14ac:dyDescent="0.3">
      <c r="AM29" t="s">
        <v>42</v>
      </c>
      <c r="AN29">
        <f>AVERAGE(AN2:AN6)</f>
        <v>0.63387853482853307</v>
      </c>
      <c r="AO29">
        <f>AVERAGE(AO2:AO6)</f>
        <v>0.99236301918258951</v>
      </c>
      <c r="AP29">
        <f t="shared" ref="AP29:BT29" si="4">AVERAGE(AP2:AP6)</f>
        <v>0.01</v>
      </c>
      <c r="AQ29">
        <f t="shared" si="4"/>
        <v>0.1</v>
      </c>
      <c r="AR29">
        <f t="shared" si="4"/>
        <v>0.30204057191990441</v>
      </c>
      <c r="AS29">
        <f t="shared" si="4"/>
        <v>4.2852542642718205</v>
      </c>
      <c r="AT29">
        <f t="shared" si="4"/>
        <v>3</v>
      </c>
      <c r="AU29">
        <f t="shared" si="4"/>
        <v>0</v>
      </c>
      <c r="AV29">
        <f t="shared" si="4"/>
        <v>-5.2786988094014244E-3</v>
      </c>
      <c r="AW29">
        <f t="shared" si="4"/>
        <v>0</v>
      </c>
      <c r="AX29">
        <f t="shared" si="4"/>
        <v>0</v>
      </c>
      <c r="AY29">
        <f t="shared" si="4"/>
        <v>9.5467658067597327E-2</v>
      </c>
      <c r="AZ29">
        <f t="shared" si="4"/>
        <v>-0.87589864040626431</v>
      </c>
      <c r="BA29">
        <f t="shared" si="4"/>
        <v>0</v>
      </c>
      <c r="BB29">
        <f t="shared" si="4"/>
        <v>0</v>
      </c>
      <c r="BC29">
        <f t="shared" si="4"/>
        <v>-3.1235383194018741E-2</v>
      </c>
      <c r="BD29">
        <f t="shared" si="4"/>
        <v>0</v>
      </c>
      <c r="BE29">
        <f t="shared" si="4"/>
        <v>0</v>
      </c>
      <c r="BF29">
        <f t="shared" si="4"/>
        <v>5.2786988094014244E-3</v>
      </c>
      <c r="BG29">
        <f t="shared" si="4"/>
        <v>2.0823588796012493E-2</v>
      </c>
      <c r="BH29">
        <f t="shared" si="4"/>
        <v>0.78043098233866681</v>
      </c>
      <c r="BI29">
        <f t="shared" si="4"/>
        <v>0</v>
      </c>
      <c r="BJ29">
        <f t="shared" si="4"/>
        <v>-5.2786988094014244E-3</v>
      </c>
      <c r="BK29">
        <f t="shared" si="4"/>
        <v>0</v>
      </c>
      <c r="BL29">
        <f t="shared" si="4"/>
        <v>0</v>
      </c>
      <c r="BM29">
        <f t="shared" si="4"/>
        <v>9.5467658067597327E-2</v>
      </c>
      <c r="BN29">
        <f t="shared" si="4"/>
        <v>-0.87589864040626431</v>
      </c>
      <c r="BO29">
        <f t="shared" si="4"/>
        <v>0</v>
      </c>
      <c r="BP29">
        <f t="shared" si="4"/>
        <v>0</v>
      </c>
      <c r="BQ29">
        <f t="shared" si="4"/>
        <v>-3.1235383194018741E-2</v>
      </c>
      <c r="BR29">
        <f t="shared" si="4"/>
        <v>0</v>
      </c>
      <c r="BS29">
        <f t="shared" si="4"/>
        <v>0</v>
      </c>
      <c r="BT29">
        <f t="shared" si="4"/>
        <v>5</v>
      </c>
    </row>
    <row r="30" spans="1:72" x14ac:dyDescent="0.3">
      <c r="AM30" t="s">
        <v>43</v>
      </c>
      <c r="AN30">
        <f>AVERAGE(AN2:AN25)</f>
        <v>0.5115819220239608</v>
      </c>
      <c r="AO30">
        <f>AVERAGE(AO2:AO25)</f>
        <v>0.98909803820950348</v>
      </c>
      <c r="AP30">
        <f t="shared" ref="AP30:BT30" si="5">AVERAGE(AP2:AP25)</f>
        <v>1.0000000000000004E-2</v>
      </c>
      <c r="AQ30">
        <f t="shared" si="5"/>
        <v>0.10000000000000003</v>
      </c>
      <c r="AR30">
        <f t="shared" si="5"/>
        <v>6.3265806923518783E-2</v>
      </c>
      <c r="AS30">
        <f t="shared" si="5"/>
        <v>4.5096868116391722</v>
      </c>
      <c r="AT30">
        <f t="shared" si="5"/>
        <v>3.0833333333333335</v>
      </c>
      <c r="AU30">
        <f t="shared" si="5"/>
        <v>4.0865048460110714E-3</v>
      </c>
      <c r="AV30">
        <f t="shared" si="5"/>
        <v>-1.0997289186252966E-3</v>
      </c>
      <c r="AW30">
        <f t="shared" si="5"/>
        <v>-5.3681606151833004E-2</v>
      </c>
      <c r="AX30">
        <f t="shared" si="5"/>
        <v>-9.9037621162045299E-4</v>
      </c>
      <c r="AY30">
        <f t="shared" si="5"/>
        <v>0.11626587620840791</v>
      </c>
      <c r="AZ30">
        <f t="shared" si="5"/>
        <v>-0.80474019342960912</v>
      </c>
      <c r="BA30">
        <f t="shared" si="5"/>
        <v>5.7081232062103457E-4</v>
      </c>
      <c r="BB30">
        <f t="shared" si="5"/>
        <v>0</v>
      </c>
      <c r="BC30">
        <f t="shared" si="5"/>
        <v>-4.1491737800939198E-2</v>
      </c>
      <c r="BD30">
        <f t="shared" si="5"/>
        <v>0</v>
      </c>
      <c r="BE30">
        <f t="shared" si="5"/>
        <v>-3.0961286343906187E-3</v>
      </c>
      <c r="BF30">
        <f t="shared" si="5"/>
        <v>3.625045232394881E-3</v>
      </c>
      <c r="BG30">
        <f t="shared" si="5"/>
        <v>2.7661158533959469E-2</v>
      </c>
      <c r="BH30">
        <f t="shared" si="5"/>
        <v>0.74525205200742495</v>
      </c>
      <c r="BI30">
        <f t="shared" si="5"/>
        <v>4.0865048460110714E-3</v>
      </c>
      <c r="BJ30">
        <f t="shared" si="5"/>
        <v>-1.0997289186252966E-3</v>
      </c>
      <c r="BK30">
        <f t="shared" si="5"/>
        <v>-5.3681606151833004E-2</v>
      </c>
      <c r="BL30">
        <f t="shared" si="5"/>
        <v>-9.9037621162045299E-4</v>
      </c>
      <c r="BM30">
        <f t="shared" si="5"/>
        <v>0.11626587620840791</v>
      </c>
      <c r="BN30">
        <f t="shared" si="5"/>
        <v>-0.80474019342960912</v>
      </c>
      <c r="BO30">
        <f t="shared" si="5"/>
        <v>5.7081232062103457E-4</v>
      </c>
      <c r="BP30">
        <f t="shared" si="5"/>
        <v>0</v>
      </c>
      <c r="BQ30">
        <f t="shared" si="5"/>
        <v>-4.1491737800939198E-2</v>
      </c>
      <c r="BR30">
        <f t="shared" si="5"/>
        <v>0</v>
      </c>
      <c r="BS30">
        <f t="shared" si="5"/>
        <v>0</v>
      </c>
      <c r="BT30">
        <f t="shared" si="5"/>
        <v>5.166666666666667</v>
      </c>
    </row>
    <row r="31" spans="1:72" x14ac:dyDescent="0.3">
      <c r="AM31" t="s">
        <v>44</v>
      </c>
      <c r="AN31">
        <f>SUM(AL2:AL26)/SUM(AK2:AK26)</f>
        <v>8.3333333333333329E-2</v>
      </c>
      <c r="BT31">
        <f>AVERAGE(AJ24,AJ2)</f>
        <v>7</v>
      </c>
    </row>
  </sheetData>
  <autoFilter ref="AO1:AO26" xr:uid="{F303C8C0-CD06-468B-90AA-3A381E4A6CCE}">
    <sortState xmlns:xlrd2="http://schemas.microsoft.com/office/spreadsheetml/2017/richdata2" ref="AM2:BT26">
      <sortCondition descending="1" ref="AO1:AO2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7ED4-22AE-4CC8-BD49-E949C5A1EFC3}">
  <dimension ref="A1:BT31"/>
  <sheetViews>
    <sheetView topLeftCell="A7" workbookViewId="0">
      <selection activeCell="BY23" sqref="BY23"/>
    </sheetView>
  </sheetViews>
  <sheetFormatPr defaultRowHeight="14.4" x14ac:dyDescent="0.3"/>
  <cols>
    <col min="3" max="32" width="0" hidden="1" customWidth="1"/>
    <col min="39" max="39" width="11.88671875" customWidth="1"/>
    <col min="42" max="71" width="0" hidden="1" customWidth="1"/>
  </cols>
  <sheetData>
    <row r="1" spans="1:7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J1" s="2" t="s">
        <v>48</v>
      </c>
      <c r="AK1" s="2" t="s">
        <v>46</v>
      </c>
      <c r="AL1" s="2" t="s">
        <v>45</v>
      </c>
      <c r="AN1" s="1" t="s">
        <v>32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Y1" s="1" t="s">
        <v>10</v>
      </c>
      <c r="AZ1" s="1" t="s">
        <v>11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31</v>
      </c>
    </row>
    <row r="2" spans="1:72" x14ac:dyDescent="0.3">
      <c r="A2" s="1">
        <v>0</v>
      </c>
      <c r="B2">
        <v>0.99973029678920522</v>
      </c>
      <c r="C2">
        <v>0.01</v>
      </c>
      <c r="D2">
        <v>0.03</v>
      </c>
      <c r="E2">
        <v>0.36464264694313481</v>
      </c>
      <c r="F2">
        <v>4.2006414377145918</v>
      </c>
      <c r="G2">
        <v>3</v>
      </c>
      <c r="H2">
        <v>0</v>
      </c>
      <c r="I2">
        <v>0</v>
      </c>
      <c r="J2">
        <v>0</v>
      </c>
      <c r="K2">
        <v>0</v>
      </c>
      <c r="L2">
        <v>0.1092592110626083</v>
      </c>
      <c r="M2">
        <v>-0.92792775358577073</v>
      </c>
      <c r="N2">
        <v>0</v>
      </c>
      <c r="O2">
        <v>0</v>
      </c>
      <c r="P2">
        <v>-2.637001376523293E-2</v>
      </c>
      <c r="Q2">
        <v>0</v>
      </c>
      <c r="R2">
        <v>0</v>
      </c>
      <c r="S2">
        <v>0</v>
      </c>
      <c r="T2">
        <v>1.758000917682195E-2</v>
      </c>
      <c r="U2">
        <v>0.81866854252316246</v>
      </c>
      <c r="V2">
        <v>0</v>
      </c>
      <c r="W2">
        <v>0</v>
      </c>
      <c r="X2">
        <v>0</v>
      </c>
      <c r="Y2">
        <v>0</v>
      </c>
      <c r="Z2">
        <v>0.1092592110626083</v>
      </c>
      <c r="AA2">
        <v>-0.92792775358577073</v>
      </c>
      <c r="AB2">
        <v>0</v>
      </c>
      <c r="AC2">
        <v>0</v>
      </c>
      <c r="AD2">
        <v>-2.637001376523293E-2</v>
      </c>
      <c r="AE2">
        <v>0</v>
      </c>
      <c r="AF2">
        <v>0</v>
      </c>
      <c r="AG2">
        <v>5</v>
      </c>
      <c r="AJ2">
        <f>BT2*AL2</f>
        <v>5</v>
      </c>
      <c r="AK2">
        <f>IF(AO2&gt;0.9,1,0)</f>
        <v>1</v>
      </c>
      <c r="AL2">
        <f>IF(AN2&gt;0.9,1,0)*AK2</f>
        <v>1</v>
      </c>
      <c r="AM2" s="1">
        <v>3</v>
      </c>
      <c r="AN2">
        <v>0.91809289148190154</v>
      </c>
      <c r="AO2">
        <v>0.99794730855188052</v>
      </c>
      <c r="AP2">
        <v>0.01</v>
      </c>
      <c r="AQ2">
        <v>0.03</v>
      </c>
      <c r="AR2">
        <v>0</v>
      </c>
      <c r="AS2">
        <v>4.5679616792840019</v>
      </c>
      <c r="AT2">
        <v>3</v>
      </c>
      <c r="AU2">
        <v>0</v>
      </c>
      <c r="AV2">
        <v>0</v>
      </c>
      <c r="AW2">
        <v>0</v>
      </c>
      <c r="AX2">
        <v>0</v>
      </c>
      <c r="AY2">
        <v>9.9105721594032387E-2</v>
      </c>
      <c r="AZ2">
        <v>-0.8685002241094617</v>
      </c>
      <c r="BA2">
        <v>0</v>
      </c>
      <c r="BB2">
        <v>0</v>
      </c>
      <c r="BC2">
        <v>-2.2481867107301191E-2</v>
      </c>
      <c r="BD2">
        <v>0</v>
      </c>
      <c r="BE2">
        <v>0</v>
      </c>
      <c r="BF2">
        <v>0</v>
      </c>
      <c r="BG2">
        <v>1.498791140486746E-2</v>
      </c>
      <c r="BH2">
        <v>0.76939450251542929</v>
      </c>
      <c r="BI2">
        <v>0</v>
      </c>
      <c r="BJ2">
        <v>0</v>
      </c>
      <c r="BK2">
        <v>0</v>
      </c>
      <c r="BL2">
        <v>0</v>
      </c>
      <c r="BM2">
        <v>9.9105721594032387E-2</v>
      </c>
      <c r="BN2">
        <v>-0.8685002241094617</v>
      </c>
      <c r="BO2">
        <v>0</v>
      </c>
      <c r="BP2">
        <v>0</v>
      </c>
      <c r="BQ2">
        <v>-2.2481867107301191E-2</v>
      </c>
      <c r="BR2">
        <v>0</v>
      </c>
      <c r="BS2">
        <v>0</v>
      </c>
      <c r="BT2">
        <v>5</v>
      </c>
    </row>
    <row r="3" spans="1:72" x14ac:dyDescent="0.3">
      <c r="A3" s="1">
        <v>1</v>
      </c>
      <c r="B3">
        <v>0.99970657194515067</v>
      </c>
      <c r="C3">
        <v>0.01</v>
      </c>
      <c r="D3">
        <v>0.03</v>
      </c>
      <c r="E3">
        <v>0.30628993741884691</v>
      </c>
      <c r="F3">
        <v>4.2528766155645066</v>
      </c>
      <c r="G3">
        <v>3</v>
      </c>
      <c r="H3">
        <v>0</v>
      </c>
      <c r="I3">
        <v>0</v>
      </c>
      <c r="J3">
        <v>0</v>
      </c>
      <c r="K3">
        <v>0</v>
      </c>
      <c r="L3">
        <v>0.10837992196987641</v>
      </c>
      <c r="M3">
        <v>-0.91911175897062292</v>
      </c>
      <c r="N3">
        <v>0</v>
      </c>
      <c r="O3">
        <v>0</v>
      </c>
      <c r="P3">
        <v>-2.688080927063884E-2</v>
      </c>
      <c r="Q3">
        <v>0</v>
      </c>
      <c r="R3">
        <v>0</v>
      </c>
      <c r="S3">
        <v>0</v>
      </c>
      <c r="T3">
        <v>1.7920539513759229E-2</v>
      </c>
      <c r="U3">
        <v>0.81073183700074647</v>
      </c>
      <c r="V3">
        <v>0</v>
      </c>
      <c r="W3">
        <v>0</v>
      </c>
      <c r="X3">
        <v>0</v>
      </c>
      <c r="Y3">
        <v>0</v>
      </c>
      <c r="Z3">
        <v>0.10837992196987641</v>
      </c>
      <c r="AA3">
        <v>-0.91911175897062292</v>
      </c>
      <c r="AB3">
        <v>0</v>
      </c>
      <c r="AC3">
        <v>0</v>
      </c>
      <c r="AD3">
        <v>-2.688080927063884E-2</v>
      </c>
      <c r="AE3">
        <v>0</v>
      </c>
      <c r="AF3">
        <v>0</v>
      </c>
      <c r="AG3">
        <v>5</v>
      </c>
      <c r="AJ3">
        <f t="shared" ref="AJ3:AJ26" si="0">BT3*AL3</f>
        <v>5</v>
      </c>
      <c r="AK3">
        <f t="shared" ref="AK3:AK26" si="1">IF(AO3&gt;0.9,1,0)</f>
        <v>1</v>
      </c>
      <c r="AL3">
        <f t="shared" ref="AL3:AL26" si="2">IF(AN3&gt;0.9,1,0)*AK3</f>
        <v>1</v>
      </c>
      <c r="AM3" s="1">
        <v>11</v>
      </c>
      <c r="AN3">
        <v>0.91332752987413413</v>
      </c>
      <c r="AO3">
        <v>0.99794369068725397</v>
      </c>
      <c r="AP3">
        <v>0.01</v>
      </c>
      <c r="AQ3">
        <v>0.03</v>
      </c>
      <c r="AR3">
        <v>0</v>
      </c>
      <c r="AS3">
        <v>4.56743931857633</v>
      </c>
      <c r="AT3">
        <v>3</v>
      </c>
      <c r="AU3">
        <v>0</v>
      </c>
      <c r="AV3">
        <v>0</v>
      </c>
      <c r="AW3">
        <v>0</v>
      </c>
      <c r="AX3">
        <v>0</v>
      </c>
      <c r="AY3">
        <v>9.8988575103113832E-2</v>
      </c>
      <c r="AZ3">
        <v>-0.86833839831111714</v>
      </c>
      <c r="BA3">
        <v>0</v>
      </c>
      <c r="BB3">
        <v>0</v>
      </c>
      <c r="BC3">
        <v>-2.242837093516999E-2</v>
      </c>
      <c r="BD3">
        <v>0</v>
      </c>
      <c r="BE3">
        <v>0</v>
      </c>
      <c r="BF3">
        <v>0</v>
      </c>
      <c r="BG3">
        <v>1.4952247290113329E-2</v>
      </c>
      <c r="BH3">
        <v>0.76934982320800327</v>
      </c>
      <c r="BI3">
        <v>0</v>
      </c>
      <c r="BJ3">
        <v>0</v>
      </c>
      <c r="BK3">
        <v>0</v>
      </c>
      <c r="BL3">
        <v>0</v>
      </c>
      <c r="BM3">
        <v>9.8988575103113832E-2</v>
      </c>
      <c r="BN3">
        <v>-0.86833839831111714</v>
      </c>
      <c r="BO3">
        <v>0</v>
      </c>
      <c r="BP3">
        <v>0</v>
      </c>
      <c r="BQ3">
        <v>-2.242837093516999E-2</v>
      </c>
      <c r="BR3">
        <v>0</v>
      </c>
      <c r="BS3">
        <v>0</v>
      </c>
      <c r="BT3">
        <v>5</v>
      </c>
    </row>
    <row r="4" spans="1:72" x14ac:dyDescent="0.3">
      <c r="A4" s="1">
        <v>2</v>
      </c>
      <c r="B4">
        <v>0.99971267792954266</v>
      </c>
      <c r="C4">
        <v>0.01</v>
      </c>
      <c r="D4">
        <v>0.03</v>
      </c>
      <c r="E4">
        <v>0.26069543244120819</v>
      </c>
      <c r="F4">
        <v>4.3005998880609999</v>
      </c>
      <c r="G4">
        <v>3</v>
      </c>
      <c r="H4">
        <v>0</v>
      </c>
      <c r="I4">
        <v>0</v>
      </c>
      <c r="J4">
        <v>0</v>
      </c>
      <c r="K4">
        <v>0</v>
      </c>
      <c r="L4">
        <v>0.1074292950225187</v>
      </c>
      <c r="M4">
        <v>-0.91290528086198286</v>
      </c>
      <c r="N4">
        <v>0</v>
      </c>
      <c r="O4">
        <v>0</v>
      </c>
      <c r="P4">
        <v>-2.6001939072302891E-2</v>
      </c>
      <c r="Q4">
        <v>0</v>
      </c>
      <c r="R4">
        <v>0</v>
      </c>
      <c r="S4">
        <v>0</v>
      </c>
      <c r="T4">
        <v>1.733462604820192E-2</v>
      </c>
      <c r="U4">
        <v>0.80547598583946411</v>
      </c>
      <c r="V4">
        <v>0</v>
      </c>
      <c r="W4">
        <v>0</v>
      </c>
      <c r="X4">
        <v>0</v>
      </c>
      <c r="Y4">
        <v>0</v>
      </c>
      <c r="Z4">
        <v>0.1074292950225187</v>
      </c>
      <c r="AA4">
        <v>-0.91290528086198286</v>
      </c>
      <c r="AB4">
        <v>0</v>
      </c>
      <c r="AC4">
        <v>0</v>
      </c>
      <c r="AD4">
        <v>-2.6001939072302891E-2</v>
      </c>
      <c r="AE4">
        <v>0</v>
      </c>
      <c r="AF4">
        <v>0</v>
      </c>
      <c r="AG4">
        <v>5</v>
      </c>
      <c r="AJ4">
        <f t="shared" si="0"/>
        <v>5</v>
      </c>
      <c r="AK4">
        <f t="shared" si="1"/>
        <v>1</v>
      </c>
      <c r="AL4">
        <f t="shared" si="2"/>
        <v>1</v>
      </c>
      <c r="AM4" s="1">
        <v>12</v>
      </c>
      <c r="AN4">
        <v>0.90985678399822134</v>
      </c>
      <c r="AO4">
        <v>0.99793994529325114</v>
      </c>
      <c r="AP4">
        <v>0.01</v>
      </c>
      <c r="AQ4">
        <v>0.03</v>
      </c>
      <c r="AR4">
        <v>0</v>
      </c>
      <c r="AS4">
        <v>4.5672990797941662</v>
      </c>
      <c r="AT4">
        <v>3</v>
      </c>
      <c r="AU4">
        <v>0</v>
      </c>
      <c r="AV4">
        <v>0</v>
      </c>
      <c r="AW4">
        <v>0</v>
      </c>
      <c r="AX4">
        <v>0</v>
      </c>
      <c r="AY4">
        <v>9.8917037978090955E-2</v>
      </c>
      <c r="AZ4">
        <v>-0.86819133649156421</v>
      </c>
      <c r="BA4">
        <v>0</v>
      </c>
      <c r="BB4">
        <v>0</v>
      </c>
      <c r="BC4">
        <v>-2.2371657255466759E-2</v>
      </c>
      <c r="BD4">
        <v>0</v>
      </c>
      <c r="BE4">
        <v>0</v>
      </c>
      <c r="BF4">
        <v>0</v>
      </c>
      <c r="BG4">
        <v>1.491443817031117E-2</v>
      </c>
      <c r="BH4">
        <v>0.76927429851347329</v>
      </c>
      <c r="BI4">
        <v>0</v>
      </c>
      <c r="BJ4">
        <v>0</v>
      </c>
      <c r="BK4">
        <v>0</v>
      </c>
      <c r="BL4">
        <v>0</v>
      </c>
      <c r="BM4">
        <v>9.8917037978090955E-2</v>
      </c>
      <c r="BN4">
        <v>-0.86819133649156421</v>
      </c>
      <c r="BO4">
        <v>0</v>
      </c>
      <c r="BP4">
        <v>0</v>
      </c>
      <c r="BQ4">
        <v>-2.2371657255466759E-2</v>
      </c>
      <c r="BR4">
        <v>0</v>
      </c>
      <c r="BS4">
        <v>0</v>
      </c>
      <c r="BT4">
        <v>5</v>
      </c>
    </row>
    <row r="5" spans="1:72" x14ac:dyDescent="0.3">
      <c r="A5" s="1">
        <v>3</v>
      </c>
      <c r="B5">
        <v>0.9997269779512693</v>
      </c>
      <c r="C5">
        <v>0.01</v>
      </c>
      <c r="D5">
        <v>0.03</v>
      </c>
      <c r="E5">
        <v>0.27019235730098778</v>
      </c>
      <c r="F5">
        <v>4.2944704834911001</v>
      </c>
      <c r="G5">
        <v>3</v>
      </c>
      <c r="H5">
        <v>0</v>
      </c>
      <c r="I5">
        <v>0</v>
      </c>
      <c r="J5">
        <v>0</v>
      </c>
      <c r="K5">
        <v>0</v>
      </c>
      <c r="L5">
        <v>0.1075345304682918</v>
      </c>
      <c r="M5">
        <v>-0.91445393543979614</v>
      </c>
      <c r="N5">
        <v>0</v>
      </c>
      <c r="O5">
        <v>0</v>
      </c>
      <c r="P5">
        <v>-2.5618580945043799E-2</v>
      </c>
      <c r="Q5">
        <v>0</v>
      </c>
      <c r="R5">
        <v>0</v>
      </c>
      <c r="S5">
        <v>0</v>
      </c>
      <c r="T5">
        <v>1.7079053963362529E-2</v>
      </c>
      <c r="U5">
        <v>0.80691940497150438</v>
      </c>
      <c r="V5">
        <v>0</v>
      </c>
      <c r="W5">
        <v>0</v>
      </c>
      <c r="X5">
        <v>0</v>
      </c>
      <c r="Y5">
        <v>0</v>
      </c>
      <c r="Z5">
        <v>0.1075345304682918</v>
      </c>
      <c r="AA5">
        <v>-0.91445393543979614</v>
      </c>
      <c r="AB5">
        <v>0</v>
      </c>
      <c r="AC5">
        <v>0</v>
      </c>
      <c r="AD5">
        <v>-2.5618580945043799E-2</v>
      </c>
      <c r="AE5">
        <v>0</v>
      </c>
      <c r="AF5">
        <v>0</v>
      </c>
      <c r="AG5">
        <v>5</v>
      </c>
      <c r="AJ5">
        <f t="shared" si="0"/>
        <v>5</v>
      </c>
      <c r="AK5">
        <f t="shared" si="1"/>
        <v>1</v>
      </c>
      <c r="AL5">
        <f t="shared" si="2"/>
        <v>1</v>
      </c>
      <c r="AM5" s="1">
        <v>21</v>
      </c>
      <c r="AN5">
        <v>0.9142821742425673</v>
      </c>
      <c r="AO5">
        <v>0.99793611115874792</v>
      </c>
      <c r="AP5">
        <v>0.01</v>
      </c>
      <c r="AQ5">
        <v>0.03</v>
      </c>
      <c r="AR5">
        <v>0</v>
      </c>
      <c r="AS5">
        <v>4.5673611799957028</v>
      </c>
      <c r="AT5">
        <v>3</v>
      </c>
      <c r="AU5">
        <v>0</v>
      </c>
      <c r="AV5">
        <v>0</v>
      </c>
      <c r="AW5">
        <v>0</v>
      </c>
      <c r="AX5">
        <v>0</v>
      </c>
      <c r="AY5">
        <v>9.9011594411713894E-2</v>
      </c>
      <c r="AZ5">
        <v>-0.86830763851833004</v>
      </c>
      <c r="BA5">
        <v>0</v>
      </c>
      <c r="BB5">
        <v>0</v>
      </c>
      <c r="BC5">
        <v>-2.2500699197871E-2</v>
      </c>
      <c r="BD5">
        <v>0</v>
      </c>
      <c r="BE5">
        <v>0</v>
      </c>
      <c r="BF5">
        <v>0</v>
      </c>
      <c r="BG5">
        <v>1.5000466131913999E-2</v>
      </c>
      <c r="BH5">
        <v>0.76929604410661612</v>
      </c>
      <c r="BI5">
        <v>0</v>
      </c>
      <c r="BJ5">
        <v>0</v>
      </c>
      <c r="BK5">
        <v>0</v>
      </c>
      <c r="BL5">
        <v>0</v>
      </c>
      <c r="BM5">
        <v>9.9011594411713894E-2</v>
      </c>
      <c r="BN5">
        <v>-0.86830763851833004</v>
      </c>
      <c r="BO5">
        <v>0</v>
      </c>
      <c r="BP5">
        <v>0</v>
      </c>
      <c r="BQ5">
        <v>-2.2500699197871E-2</v>
      </c>
      <c r="BR5">
        <v>0</v>
      </c>
      <c r="BS5">
        <v>0</v>
      </c>
      <c r="BT5">
        <v>5</v>
      </c>
    </row>
    <row r="6" spans="1:72" x14ac:dyDescent="0.3">
      <c r="A6" s="1">
        <v>4</v>
      </c>
      <c r="B6">
        <v>0.99002308462469524</v>
      </c>
      <c r="C6">
        <v>0.01</v>
      </c>
      <c r="D6">
        <v>0.03</v>
      </c>
      <c r="E6">
        <v>0.24771949462641951</v>
      </c>
      <c r="F6">
        <v>4.214848938894951</v>
      </c>
      <c r="G6">
        <v>4</v>
      </c>
      <c r="H6">
        <v>0</v>
      </c>
      <c r="I6">
        <v>-7.5676149120167513E-2</v>
      </c>
      <c r="J6">
        <v>0</v>
      </c>
      <c r="K6">
        <v>-8.0227574878983632E-2</v>
      </c>
      <c r="L6">
        <v>0</v>
      </c>
      <c r="M6">
        <v>-0.81631352053083739</v>
      </c>
      <c r="N6">
        <v>0</v>
      </c>
      <c r="O6">
        <v>-3.8047412693236207E-2</v>
      </c>
      <c r="P6">
        <v>0</v>
      </c>
      <c r="Q6">
        <v>0</v>
      </c>
      <c r="R6">
        <v>4.2180162185747418E-2</v>
      </c>
      <c r="S6">
        <v>3.3495986934420102E-2</v>
      </c>
      <c r="T6">
        <v>1.26824708977454E-2</v>
      </c>
      <c r="U6">
        <v>0.77413335834509001</v>
      </c>
      <c r="V6">
        <v>0</v>
      </c>
      <c r="W6">
        <v>-7.5676149120167513E-2</v>
      </c>
      <c r="X6">
        <v>0</v>
      </c>
      <c r="Y6">
        <v>-8.0227574878983632E-2</v>
      </c>
      <c r="Z6">
        <v>0</v>
      </c>
      <c r="AA6">
        <v>-0.81631352053083739</v>
      </c>
      <c r="AB6">
        <v>0</v>
      </c>
      <c r="AC6">
        <v>-3.8047412693236207E-2</v>
      </c>
      <c r="AD6">
        <v>0</v>
      </c>
      <c r="AE6">
        <v>0</v>
      </c>
      <c r="AF6">
        <v>0</v>
      </c>
      <c r="AG6">
        <v>8</v>
      </c>
      <c r="AJ6">
        <f t="shared" si="0"/>
        <v>5</v>
      </c>
      <c r="AK6">
        <f t="shared" si="1"/>
        <v>1</v>
      </c>
      <c r="AL6">
        <f t="shared" si="2"/>
        <v>1</v>
      </c>
      <c r="AM6" s="1">
        <v>9</v>
      </c>
      <c r="AN6">
        <v>0.91573465907570772</v>
      </c>
      <c r="AO6">
        <v>0.99793241523191223</v>
      </c>
      <c r="AP6">
        <v>0.01</v>
      </c>
      <c r="AQ6">
        <v>0.03</v>
      </c>
      <c r="AR6">
        <v>0</v>
      </c>
      <c r="AS6">
        <v>4.5672141315755024</v>
      </c>
      <c r="AT6">
        <v>3</v>
      </c>
      <c r="AU6">
        <v>0</v>
      </c>
      <c r="AV6">
        <v>0</v>
      </c>
      <c r="AW6">
        <v>0</v>
      </c>
      <c r="AX6">
        <v>0</v>
      </c>
      <c r="AY6">
        <v>9.9060754332773962E-2</v>
      </c>
      <c r="AZ6">
        <v>-0.86834610470689233</v>
      </c>
      <c r="BA6">
        <v>0</v>
      </c>
      <c r="BB6">
        <v>0</v>
      </c>
      <c r="BC6">
        <v>-2.2562637486440409E-2</v>
      </c>
      <c r="BD6">
        <v>0</v>
      </c>
      <c r="BE6">
        <v>0</v>
      </c>
      <c r="BF6">
        <v>0</v>
      </c>
      <c r="BG6">
        <v>1.5041758324293599E-2</v>
      </c>
      <c r="BH6">
        <v>0.76928535037411838</v>
      </c>
      <c r="BI6">
        <v>0</v>
      </c>
      <c r="BJ6">
        <v>0</v>
      </c>
      <c r="BK6">
        <v>0</v>
      </c>
      <c r="BL6">
        <v>0</v>
      </c>
      <c r="BM6">
        <v>9.9060754332773962E-2</v>
      </c>
      <c r="BN6">
        <v>-0.86834610470689233</v>
      </c>
      <c r="BO6">
        <v>0</v>
      </c>
      <c r="BP6">
        <v>0</v>
      </c>
      <c r="BQ6">
        <v>-2.2562637486440409E-2</v>
      </c>
      <c r="BR6">
        <v>0</v>
      </c>
      <c r="BS6">
        <v>0</v>
      </c>
      <c r="BT6">
        <v>5</v>
      </c>
    </row>
    <row r="7" spans="1:72" x14ac:dyDescent="0.3">
      <c r="A7" s="1">
        <v>5</v>
      </c>
      <c r="B7">
        <v>0.99970083234025364</v>
      </c>
      <c r="C7">
        <v>0.01</v>
      </c>
      <c r="D7">
        <v>0.03</v>
      </c>
      <c r="E7">
        <v>0.28977689091027281</v>
      </c>
      <c r="F7">
        <v>4.2079096593152538</v>
      </c>
      <c r="G7">
        <v>3</v>
      </c>
      <c r="H7">
        <v>0</v>
      </c>
      <c r="I7">
        <v>0</v>
      </c>
      <c r="J7">
        <v>0.2082344638483456</v>
      </c>
      <c r="K7">
        <v>0</v>
      </c>
      <c r="L7">
        <v>0</v>
      </c>
      <c r="M7">
        <v>-1.0192847096653259</v>
      </c>
      <c r="N7">
        <v>0</v>
      </c>
      <c r="O7">
        <v>0</v>
      </c>
      <c r="P7">
        <v>-2.621029531638874E-2</v>
      </c>
      <c r="Q7">
        <v>0</v>
      </c>
      <c r="R7">
        <v>0</v>
      </c>
      <c r="S7">
        <v>0</v>
      </c>
      <c r="T7">
        <v>1.7473530210925819E-2</v>
      </c>
      <c r="U7">
        <v>0.81105024581698049</v>
      </c>
      <c r="V7">
        <v>0</v>
      </c>
      <c r="W7">
        <v>0</v>
      </c>
      <c r="X7">
        <v>0.2082344638483456</v>
      </c>
      <c r="Y7">
        <v>0</v>
      </c>
      <c r="Z7">
        <v>0</v>
      </c>
      <c r="AA7">
        <v>-1.0192847096653259</v>
      </c>
      <c r="AB7">
        <v>0</v>
      </c>
      <c r="AC7">
        <v>0</v>
      </c>
      <c r="AD7">
        <v>-2.621029531638874E-2</v>
      </c>
      <c r="AE7">
        <v>0</v>
      </c>
      <c r="AF7">
        <v>0</v>
      </c>
      <c r="AG7">
        <v>5</v>
      </c>
      <c r="AJ7">
        <f t="shared" si="0"/>
        <v>5</v>
      </c>
      <c r="AK7">
        <f t="shared" si="1"/>
        <v>1</v>
      </c>
      <c r="AL7">
        <f t="shared" si="2"/>
        <v>1</v>
      </c>
      <c r="AM7" s="1">
        <v>2</v>
      </c>
      <c r="AN7">
        <v>0.90643910171556152</v>
      </c>
      <c r="AO7">
        <v>0.99792681698573837</v>
      </c>
      <c r="AP7">
        <v>0.01</v>
      </c>
      <c r="AQ7">
        <v>0.03</v>
      </c>
      <c r="AR7">
        <v>0</v>
      </c>
      <c r="AS7">
        <v>4.5671022468259928</v>
      </c>
      <c r="AT7">
        <v>3</v>
      </c>
      <c r="AU7">
        <v>0</v>
      </c>
      <c r="AV7">
        <v>0</v>
      </c>
      <c r="AW7">
        <v>0</v>
      </c>
      <c r="AX7">
        <v>0</v>
      </c>
      <c r="AY7">
        <v>9.8814186087029007E-2</v>
      </c>
      <c r="AZ7">
        <v>-0.86809650061121901</v>
      </c>
      <c r="BA7">
        <v>0</v>
      </c>
      <c r="BB7">
        <v>0</v>
      </c>
      <c r="BC7">
        <v>-2.2309155509873231E-2</v>
      </c>
      <c r="BD7">
        <v>0</v>
      </c>
      <c r="BE7">
        <v>0</v>
      </c>
      <c r="BF7">
        <v>0</v>
      </c>
      <c r="BG7">
        <v>1.487277033991549E-2</v>
      </c>
      <c r="BH7">
        <v>0.76928231452419005</v>
      </c>
      <c r="BI7">
        <v>0</v>
      </c>
      <c r="BJ7">
        <v>0</v>
      </c>
      <c r="BK7">
        <v>0</v>
      </c>
      <c r="BL7">
        <v>0</v>
      </c>
      <c r="BM7">
        <v>9.8814186087029007E-2</v>
      </c>
      <c r="BN7">
        <v>-0.86809650061121901</v>
      </c>
      <c r="BO7">
        <v>0</v>
      </c>
      <c r="BP7">
        <v>0</v>
      </c>
      <c r="BQ7">
        <v>-2.2309155509873231E-2</v>
      </c>
      <c r="BR7">
        <v>0</v>
      </c>
      <c r="BS7">
        <v>0</v>
      </c>
      <c r="BT7">
        <v>5</v>
      </c>
    </row>
    <row r="8" spans="1:72" x14ac:dyDescent="0.3">
      <c r="A8" s="1">
        <v>6</v>
      </c>
      <c r="B8">
        <v>0.99969589560764194</v>
      </c>
      <c r="C8">
        <v>0.01</v>
      </c>
      <c r="D8">
        <v>0.03</v>
      </c>
      <c r="E8">
        <v>0</v>
      </c>
      <c r="F8">
        <v>4.5765231043365038</v>
      </c>
      <c r="G8">
        <v>3</v>
      </c>
      <c r="H8">
        <v>0</v>
      </c>
      <c r="I8">
        <v>0</v>
      </c>
      <c r="J8">
        <v>0</v>
      </c>
      <c r="K8">
        <v>0</v>
      </c>
      <c r="L8">
        <v>0.10245332508637151</v>
      </c>
      <c r="M8">
        <v>-0.8789593140456613</v>
      </c>
      <c r="N8">
        <v>0</v>
      </c>
      <c r="O8">
        <v>0</v>
      </c>
      <c r="P8">
        <v>-2.1411021334568889E-2</v>
      </c>
      <c r="Q8">
        <v>0</v>
      </c>
      <c r="R8">
        <v>0</v>
      </c>
      <c r="S8">
        <v>0</v>
      </c>
      <c r="T8">
        <v>1.427401422304593E-2</v>
      </c>
      <c r="U8">
        <v>0.77650598895928979</v>
      </c>
      <c r="V8">
        <v>0</v>
      </c>
      <c r="W8">
        <v>0</v>
      </c>
      <c r="X8">
        <v>0</v>
      </c>
      <c r="Y8">
        <v>0</v>
      </c>
      <c r="Z8">
        <v>0.10245332508637151</v>
      </c>
      <c r="AA8">
        <v>-0.8789593140456613</v>
      </c>
      <c r="AB8">
        <v>0</v>
      </c>
      <c r="AC8">
        <v>0</v>
      </c>
      <c r="AD8">
        <v>-2.1411021334568889E-2</v>
      </c>
      <c r="AE8">
        <v>0</v>
      </c>
      <c r="AF8">
        <v>0</v>
      </c>
      <c r="AG8">
        <v>5</v>
      </c>
      <c r="AJ8">
        <f t="shared" si="0"/>
        <v>5</v>
      </c>
      <c r="AK8">
        <f t="shared" si="1"/>
        <v>1</v>
      </c>
      <c r="AL8">
        <f t="shared" si="2"/>
        <v>1</v>
      </c>
      <c r="AM8" s="1">
        <v>14</v>
      </c>
      <c r="AN8">
        <v>0.91181625354169371</v>
      </c>
      <c r="AO8">
        <v>0.99792289872747908</v>
      </c>
      <c r="AP8">
        <v>0.01</v>
      </c>
      <c r="AQ8">
        <v>0.03</v>
      </c>
      <c r="AR8">
        <v>0</v>
      </c>
      <c r="AS8">
        <v>4.5667536102526061</v>
      </c>
      <c r="AT8">
        <v>3</v>
      </c>
      <c r="AU8">
        <v>0</v>
      </c>
      <c r="AV8">
        <v>0</v>
      </c>
      <c r="AW8">
        <v>0</v>
      </c>
      <c r="AX8">
        <v>0</v>
      </c>
      <c r="AY8">
        <v>9.8933053415275946E-2</v>
      </c>
      <c r="AZ8">
        <v>-0.86825762335929635</v>
      </c>
      <c r="BA8">
        <v>0</v>
      </c>
      <c r="BB8">
        <v>0</v>
      </c>
      <c r="BC8">
        <v>-2.2509783884375249E-2</v>
      </c>
      <c r="BD8">
        <v>0</v>
      </c>
      <c r="BE8">
        <v>0</v>
      </c>
      <c r="BF8">
        <v>0</v>
      </c>
      <c r="BG8">
        <v>1.50065225895835E-2</v>
      </c>
      <c r="BH8">
        <v>0.76932456994402043</v>
      </c>
      <c r="BI8">
        <v>0</v>
      </c>
      <c r="BJ8">
        <v>0</v>
      </c>
      <c r="BK8">
        <v>0</v>
      </c>
      <c r="BL8">
        <v>0</v>
      </c>
      <c r="BM8">
        <v>9.8933053415275946E-2</v>
      </c>
      <c r="BN8">
        <v>-0.86825762335929635</v>
      </c>
      <c r="BO8">
        <v>0</v>
      </c>
      <c r="BP8">
        <v>0</v>
      </c>
      <c r="BQ8">
        <v>-2.2509783884375249E-2</v>
      </c>
      <c r="BR8">
        <v>0</v>
      </c>
      <c r="BS8">
        <v>0</v>
      </c>
      <c r="BT8">
        <v>5</v>
      </c>
    </row>
    <row r="9" spans="1:72" x14ac:dyDescent="0.3">
      <c r="A9" s="1">
        <v>7</v>
      </c>
      <c r="B9">
        <v>0.91694342210371871</v>
      </c>
      <c r="C9">
        <v>0.01</v>
      </c>
      <c r="D9">
        <v>0.03</v>
      </c>
      <c r="E9">
        <v>0</v>
      </c>
      <c r="F9">
        <v>4.772302796392923</v>
      </c>
      <c r="G9">
        <v>5</v>
      </c>
      <c r="H9">
        <v>7.7910546516474777E-2</v>
      </c>
      <c r="I9">
        <v>-2.7560818000885379E-2</v>
      </c>
      <c r="J9">
        <v>0</v>
      </c>
      <c r="K9">
        <v>-6.9620032018791675E-2</v>
      </c>
      <c r="L9">
        <v>0</v>
      </c>
      <c r="M9">
        <v>-0.79879362099990792</v>
      </c>
      <c r="N9">
        <v>0</v>
      </c>
      <c r="O9">
        <v>0</v>
      </c>
      <c r="P9">
        <v>0</v>
      </c>
      <c r="Q9">
        <v>2.75160062553251E-2</v>
      </c>
      <c r="R9">
        <v>-3.5806520753008213E-2</v>
      </c>
      <c r="S9">
        <v>3.5851332498568478E-2</v>
      </c>
      <c r="T9">
        <v>0</v>
      </c>
      <c r="U9">
        <v>0.80708413549759106</v>
      </c>
      <c r="V9">
        <v>7.7910546516474777E-2</v>
      </c>
      <c r="W9">
        <v>-2.7560818000885379E-2</v>
      </c>
      <c r="X9">
        <v>0</v>
      </c>
      <c r="Y9">
        <v>-6.9620032018791675E-2</v>
      </c>
      <c r="Z9">
        <v>0</v>
      </c>
      <c r="AA9">
        <v>-0.79879362099990792</v>
      </c>
      <c r="AB9">
        <v>0</v>
      </c>
      <c r="AC9">
        <v>0</v>
      </c>
      <c r="AD9">
        <v>0</v>
      </c>
      <c r="AE9">
        <v>2.75160062553251E-2</v>
      </c>
      <c r="AF9">
        <v>2.75160062553251E-2</v>
      </c>
      <c r="AG9">
        <v>9</v>
      </c>
      <c r="AJ9">
        <f t="shared" si="0"/>
        <v>5</v>
      </c>
      <c r="AK9">
        <f t="shared" si="1"/>
        <v>1</v>
      </c>
      <c r="AL9">
        <f t="shared" si="2"/>
        <v>1</v>
      </c>
      <c r="AM9" s="1">
        <v>7</v>
      </c>
      <c r="AN9">
        <v>0.91526082210383886</v>
      </c>
      <c r="AO9">
        <v>0.99792047053634336</v>
      </c>
      <c r="AP9">
        <v>0.01</v>
      </c>
      <c r="AQ9">
        <v>0.03</v>
      </c>
      <c r="AR9">
        <v>0</v>
      </c>
      <c r="AS9">
        <v>4.5667075852502466</v>
      </c>
      <c r="AT9">
        <v>3</v>
      </c>
      <c r="AU9">
        <v>0</v>
      </c>
      <c r="AV9">
        <v>0</v>
      </c>
      <c r="AW9">
        <v>0</v>
      </c>
      <c r="AX9">
        <v>0</v>
      </c>
      <c r="AY9">
        <v>9.9046077835569193E-2</v>
      </c>
      <c r="AZ9">
        <v>-0.86831595671599038</v>
      </c>
      <c r="BA9">
        <v>0</v>
      </c>
      <c r="BB9">
        <v>0</v>
      </c>
      <c r="BC9">
        <v>-2.2631456795871311E-2</v>
      </c>
      <c r="BD9">
        <v>0</v>
      </c>
      <c r="BE9">
        <v>0</v>
      </c>
      <c r="BF9">
        <v>0</v>
      </c>
      <c r="BG9">
        <v>1.508763786391421E-2</v>
      </c>
      <c r="BH9">
        <v>0.7692698788804212</v>
      </c>
      <c r="BI9">
        <v>0</v>
      </c>
      <c r="BJ9">
        <v>0</v>
      </c>
      <c r="BK9">
        <v>0</v>
      </c>
      <c r="BL9">
        <v>0</v>
      </c>
      <c r="BM9">
        <v>9.9046077835569193E-2</v>
      </c>
      <c r="BN9">
        <v>-0.86831595671599038</v>
      </c>
      <c r="BO9">
        <v>0</v>
      </c>
      <c r="BP9">
        <v>0</v>
      </c>
      <c r="BQ9">
        <v>-2.2631456795871311E-2</v>
      </c>
      <c r="BR9">
        <v>0</v>
      </c>
      <c r="BS9">
        <v>0</v>
      </c>
      <c r="BT9">
        <v>5</v>
      </c>
    </row>
    <row r="10" spans="1:72" x14ac:dyDescent="0.3">
      <c r="A10" s="1">
        <v>8</v>
      </c>
      <c r="B10">
        <v>0.90811909720535811</v>
      </c>
      <c r="C10">
        <v>0.01</v>
      </c>
      <c r="D10">
        <v>0.03</v>
      </c>
      <c r="E10">
        <v>1.2501869358880831</v>
      </c>
      <c r="F10">
        <v>3.4652558393821211</v>
      </c>
      <c r="G10">
        <v>5</v>
      </c>
      <c r="H10">
        <v>0.1312920934300921</v>
      </c>
      <c r="I10">
        <v>0</v>
      </c>
      <c r="J10">
        <v>0</v>
      </c>
      <c r="K10">
        <v>-8.9014493286786123E-2</v>
      </c>
      <c r="L10">
        <v>0</v>
      </c>
      <c r="M10">
        <v>-0.95834670145268697</v>
      </c>
      <c r="N10">
        <v>0</v>
      </c>
      <c r="O10">
        <v>0</v>
      </c>
      <c r="P10">
        <v>-7.4453098056159794E-2</v>
      </c>
      <c r="Q10">
        <v>4.651010145076117E-2</v>
      </c>
      <c r="R10">
        <v>-8.8787701594067125E-2</v>
      </c>
      <c r="S10">
        <v>4.2277600143305949E-2</v>
      </c>
      <c r="T10">
        <v>4.9635398704106527E-2</v>
      </c>
      <c r="U10">
        <v>1.000624301595993</v>
      </c>
      <c r="V10">
        <v>0.1312920934300921</v>
      </c>
      <c r="W10">
        <v>0</v>
      </c>
      <c r="X10">
        <v>0</v>
      </c>
      <c r="Y10">
        <v>-8.9014493286786123E-2</v>
      </c>
      <c r="Z10">
        <v>0</v>
      </c>
      <c r="AA10">
        <v>-0.95834670145268697</v>
      </c>
      <c r="AB10">
        <v>0</v>
      </c>
      <c r="AC10">
        <v>0</v>
      </c>
      <c r="AD10">
        <v>-7.4453098056159794E-2</v>
      </c>
      <c r="AE10">
        <v>4.651010145076117E-2</v>
      </c>
      <c r="AF10">
        <v>4.651010145076117E-2</v>
      </c>
      <c r="AG10">
        <v>10</v>
      </c>
      <c r="AJ10">
        <f t="shared" si="0"/>
        <v>5</v>
      </c>
      <c r="AK10">
        <f t="shared" si="1"/>
        <v>1</v>
      </c>
      <c r="AL10">
        <f t="shared" si="2"/>
        <v>1</v>
      </c>
      <c r="AM10" s="1">
        <v>24</v>
      </c>
      <c r="AN10">
        <v>0.91117366518895615</v>
      </c>
      <c r="AO10">
        <v>0.99791557790660268</v>
      </c>
      <c r="AP10">
        <v>0.01</v>
      </c>
      <c r="AQ10">
        <v>0.03</v>
      </c>
      <c r="AR10">
        <v>0</v>
      </c>
      <c r="AS10">
        <v>4.5663913596817487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9.8946817021650549E-2</v>
      </c>
      <c r="AZ10">
        <v>-0.86817153648772694</v>
      </c>
      <c r="BA10">
        <v>0</v>
      </c>
      <c r="BB10">
        <v>0</v>
      </c>
      <c r="BC10">
        <v>-2.2572654112896849E-2</v>
      </c>
      <c r="BD10">
        <v>0</v>
      </c>
      <c r="BE10">
        <v>0</v>
      </c>
      <c r="BF10">
        <v>0</v>
      </c>
      <c r="BG10">
        <v>1.504843607526456E-2</v>
      </c>
      <c r="BH10">
        <v>0.7692247194660764</v>
      </c>
      <c r="BI10">
        <v>0</v>
      </c>
      <c r="BJ10">
        <v>0</v>
      </c>
      <c r="BK10">
        <v>0</v>
      </c>
      <c r="BL10">
        <v>0</v>
      </c>
      <c r="BM10">
        <v>9.8946817021650549E-2</v>
      </c>
      <c r="BN10">
        <v>-0.86817153648772694</v>
      </c>
      <c r="BO10">
        <v>0</v>
      </c>
      <c r="BP10">
        <v>0</v>
      </c>
      <c r="BQ10">
        <v>-2.2572654112896849E-2</v>
      </c>
      <c r="BR10">
        <v>0</v>
      </c>
      <c r="BS10">
        <v>0</v>
      </c>
      <c r="BT10">
        <v>5</v>
      </c>
    </row>
    <row r="11" spans="1:72" x14ac:dyDescent="0.3">
      <c r="A11" s="1">
        <v>9</v>
      </c>
      <c r="B11">
        <v>-1.9182967851454121E-2</v>
      </c>
      <c r="C11">
        <v>0.01</v>
      </c>
      <c r="D11">
        <v>0.03</v>
      </c>
      <c r="E11">
        <v>6.0016223454548419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>
        <f t="shared" si="0"/>
        <v>5</v>
      </c>
      <c r="AK11">
        <f t="shared" si="1"/>
        <v>1</v>
      </c>
      <c r="AL11">
        <f t="shared" si="2"/>
        <v>1</v>
      </c>
      <c r="AM11" s="1">
        <v>22</v>
      </c>
      <c r="AN11">
        <v>0.9060831741994384</v>
      </c>
      <c r="AO11">
        <v>0.99789291995285445</v>
      </c>
      <c r="AP11">
        <v>0.01</v>
      </c>
      <c r="AQ11">
        <v>0.03</v>
      </c>
      <c r="AR11">
        <v>0</v>
      </c>
      <c r="AS11">
        <v>4.5651695349331316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9.8881804842027604E-2</v>
      </c>
      <c r="AZ11">
        <v>-0.86803008490055222</v>
      </c>
      <c r="BA11">
        <v>0</v>
      </c>
      <c r="BB11">
        <v>0</v>
      </c>
      <c r="BC11">
        <v>-2.2585293103695898E-2</v>
      </c>
      <c r="BD11">
        <v>0</v>
      </c>
      <c r="BE11">
        <v>0</v>
      </c>
      <c r="BF11">
        <v>0</v>
      </c>
      <c r="BG11">
        <v>1.50568620691306E-2</v>
      </c>
      <c r="BH11">
        <v>0.76914828005852465</v>
      </c>
      <c r="BI11">
        <v>0</v>
      </c>
      <c r="BJ11">
        <v>0</v>
      </c>
      <c r="BK11">
        <v>0</v>
      </c>
      <c r="BL11">
        <v>0</v>
      </c>
      <c r="BM11">
        <v>9.8881804842027604E-2</v>
      </c>
      <c r="BN11">
        <v>-0.86803008490055222</v>
      </c>
      <c r="BO11">
        <v>0</v>
      </c>
      <c r="BP11">
        <v>0</v>
      </c>
      <c r="BQ11">
        <v>-2.2585293103695898E-2</v>
      </c>
      <c r="BR11">
        <v>0</v>
      </c>
      <c r="BS11">
        <v>0</v>
      </c>
      <c r="BT11">
        <v>5</v>
      </c>
    </row>
    <row r="12" spans="1:72" x14ac:dyDescent="0.3">
      <c r="A12" s="1">
        <v>10</v>
      </c>
      <c r="B12">
        <v>0.99970166110263292</v>
      </c>
      <c r="C12">
        <v>0.01</v>
      </c>
      <c r="D12">
        <v>0.03</v>
      </c>
      <c r="E12">
        <v>0.17858131481994269</v>
      </c>
      <c r="F12">
        <v>4.3831181166552886</v>
      </c>
      <c r="G12">
        <v>3</v>
      </c>
      <c r="H12">
        <v>0</v>
      </c>
      <c r="I12">
        <v>0</v>
      </c>
      <c r="J12">
        <v>0</v>
      </c>
      <c r="K12">
        <v>0</v>
      </c>
      <c r="L12">
        <v>0.10601119350320611</v>
      </c>
      <c r="M12">
        <v>-0.90142391453751347</v>
      </c>
      <c r="N12">
        <v>0</v>
      </c>
      <c r="O12">
        <v>0</v>
      </c>
      <c r="P12">
        <v>-2.5345395714492031E-2</v>
      </c>
      <c r="Q12">
        <v>0</v>
      </c>
      <c r="R12">
        <v>0</v>
      </c>
      <c r="S12">
        <v>0</v>
      </c>
      <c r="T12">
        <v>1.689693047632802E-2</v>
      </c>
      <c r="U12">
        <v>0.79541272103430738</v>
      </c>
      <c r="V12">
        <v>0</v>
      </c>
      <c r="W12">
        <v>0</v>
      </c>
      <c r="X12">
        <v>0</v>
      </c>
      <c r="Y12">
        <v>0</v>
      </c>
      <c r="Z12">
        <v>0.10601119350320611</v>
      </c>
      <c r="AA12">
        <v>-0.90142391453751347</v>
      </c>
      <c r="AB12">
        <v>0</v>
      </c>
      <c r="AC12">
        <v>0</v>
      </c>
      <c r="AD12">
        <v>-2.5345395714492031E-2</v>
      </c>
      <c r="AE12">
        <v>0</v>
      </c>
      <c r="AF12">
        <v>0</v>
      </c>
      <c r="AG12">
        <v>5</v>
      </c>
      <c r="AJ12">
        <f t="shared" si="0"/>
        <v>5</v>
      </c>
      <c r="AK12">
        <f t="shared" si="1"/>
        <v>1</v>
      </c>
      <c r="AL12">
        <f t="shared" si="2"/>
        <v>1</v>
      </c>
      <c r="AM12" s="1">
        <v>1</v>
      </c>
      <c r="AN12">
        <v>0.91679645898617423</v>
      </c>
      <c r="AO12">
        <v>0.99789107520422005</v>
      </c>
      <c r="AP12">
        <v>0.01</v>
      </c>
      <c r="AQ12">
        <v>0.03</v>
      </c>
      <c r="AR12">
        <v>0</v>
      </c>
      <c r="AS12">
        <v>4.5657113090929604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9.9129767012366976E-2</v>
      </c>
      <c r="AZ12">
        <v>-0.8682239518906808</v>
      </c>
      <c r="BA12">
        <v>0</v>
      </c>
      <c r="BB12">
        <v>0</v>
      </c>
      <c r="BC12">
        <v>-2.2883587204657729E-2</v>
      </c>
      <c r="BD12">
        <v>0</v>
      </c>
      <c r="BE12">
        <v>0</v>
      </c>
      <c r="BF12">
        <v>0</v>
      </c>
      <c r="BG12">
        <v>1.525572480310515E-2</v>
      </c>
      <c r="BH12">
        <v>0.76909418487831382</v>
      </c>
      <c r="BI12">
        <v>0</v>
      </c>
      <c r="BJ12">
        <v>0</v>
      </c>
      <c r="BK12">
        <v>0</v>
      </c>
      <c r="BL12">
        <v>0</v>
      </c>
      <c r="BM12">
        <v>9.9129767012366976E-2</v>
      </c>
      <c r="BN12">
        <v>-0.8682239518906808</v>
      </c>
      <c r="BO12">
        <v>0</v>
      </c>
      <c r="BP12">
        <v>0</v>
      </c>
      <c r="BQ12">
        <v>-2.2883587204657729E-2</v>
      </c>
      <c r="BR12">
        <v>0</v>
      </c>
      <c r="BS12">
        <v>0</v>
      </c>
      <c r="BT12">
        <v>5</v>
      </c>
    </row>
    <row r="13" spans="1:72" x14ac:dyDescent="0.3">
      <c r="A13" s="1">
        <v>11</v>
      </c>
      <c r="B13">
        <v>0.99971523587326949</v>
      </c>
      <c r="C13">
        <v>0.01</v>
      </c>
      <c r="D13">
        <v>0.03</v>
      </c>
      <c r="E13">
        <v>0.28640236605147101</v>
      </c>
      <c r="F13">
        <v>4.2753495076459158</v>
      </c>
      <c r="G13">
        <v>3</v>
      </c>
      <c r="H13">
        <v>0</v>
      </c>
      <c r="I13">
        <v>0</v>
      </c>
      <c r="J13">
        <v>0</v>
      </c>
      <c r="K13">
        <v>0</v>
      </c>
      <c r="L13">
        <v>0.10808338764052509</v>
      </c>
      <c r="M13">
        <v>-0.91636160659955657</v>
      </c>
      <c r="N13">
        <v>0</v>
      </c>
      <c r="O13">
        <v>0</v>
      </c>
      <c r="P13">
        <v>-2.6255850101271939E-2</v>
      </c>
      <c r="Q13">
        <v>0</v>
      </c>
      <c r="R13">
        <v>0</v>
      </c>
      <c r="S13">
        <v>0</v>
      </c>
      <c r="T13">
        <v>1.7503900067514629E-2</v>
      </c>
      <c r="U13">
        <v>0.80827821895903151</v>
      </c>
      <c r="V13">
        <v>0</v>
      </c>
      <c r="W13">
        <v>0</v>
      </c>
      <c r="X13">
        <v>0</v>
      </c>
      <c r="Y13">
        <v>0</v>
      </c>
      <c r="Z13">
        <v>0.10808338764052509</v>
      </c>
      <c r="AA13">
        <v>-0.91636160659955657</v>
      </c>
      <c r="AB13">
        <v>0</v>
      </c>
      <c r="AC13">
        <v>0</v>
      </c>
      <c r="AD13">
        <v>-2.6255850101271939E-2</v>
      </c>
      <c r="AE13">
        <v>0</v>
      </c>
      <c r="AF13">
        <v>0</v>
      </c>
      <c r="AG13">
        <v>5</v>
      </c>
      <c r="AJ13">
        <f t="shared" si="0"/>
        <v>5</v>
      </c>
      <c r="AK13">
        <f t="shared" si="1"/>
        <v>1</v>
      </c>
      <c r="AL13">
        <f t="shared" si="2"/>
        <v>1</v>
      </c>
      <c r="AM13" s="1">
        <v>8</v>
      </c>
      <c r="AN13">
        <v>0.91253779030233373</v>
      </c>
      <c r="AO13">
        <v>0.9978859189259528</v>
      </c>
      <c r="AP13">
        <v>0.01</v>
      </c>
      <c r="AQ13">
        <v>0.03</v>
      </c>
      <c r="AR13">
        <v>0</v>
      </c>
      <c r="AS13">
        <v>4.5653651214644499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9.9021710576463792E-2</v>
      </c>
      <c r="AZ13">
        <v>-0.86803061073670584</v>
      </c>
      <c r="BA13">
        <v>0</v>
      </c>
      <c r="BB13">
        <v>0</v>
      </c>
      <c r="BC13">
        <v>-2.2848574594514309E-2</v>
      </c>
      <c r="BD13">
        <v>0</v>
      </c>
      <c r="BE13">
        <v>0</v>
      </c>
      <c r="BF13">
        <v>0</v>
      </c>
      <c r="BG13">
        <v>1.5232383063009541E-2</v>
      </c>
      <c r="BH13">
        <v>0.76900890016024204</v>
      </c>
      <c r="BI13">
        <v>0</v>
      </c>
      <c r="BJ13">
        <v>0</v>
      </c>
      <c r="BK13">
        <v>0</v>
      </c>
      <c r="BL13">
        <v>0</v>
      </c>
      <c r="BM13">
        <v>9.9021710576463792E-2</v>
      </c>
      <c r="BN13">
        <v>-0.86803061073670584</v>
      </c>
      <c r="BO13">
        <v>0</v>
      </c>
      <c r="BP13">
        <v>0</v>
      </c>
      <c r="BQ13">
        <v>-2.2848574594514309E-2</v>
      </c>
      <c r="BR13">
        <v>0</v>
      </c>
      <c r="BS13">
        <v>0</v>
      </c>
      <c r="BT13">
        <v>5</v>
      </c>
    </row>
    <row r="14" spans="1:72" x14ac:dyDescent="0.3">
      <c r="A14" s="1">
        <v>12</v>
      </c>
      <c r="B14">
        <v>0.91242836699290719</v>
      </c>
      <c r="C14">
        <v>0.01</v>
      </c>
      <c r="D14">
        <v>0.03</v>
      </c>
      <c r="E14">
        <v>1.418560551265537</v>
      </c>
      <c r="F14">
        <v>3.311612162761878</v>
      </c>
      <c r="G14">
        <v>5</v>
      </c>
      <c r="H14">
        <v>0.13655075644468759</v>
      </c>
      <c r="I14">
        <v>0</v>
      </c>
      <c r="J14">
        <v>0</v>
      </c>
      <c r="K14">
        <v>-9.1540542962241706E-2</v>
      </c>
      <c r="L14">
        <v>0</v>
      </c>
      <c r="M14">
        <v>-0.98528662716175619</v>
      </c>
      <c r="N14">
        <v>0</v>
      </c>
      <c r="O14">
        <v>0</v>
      </c>
      <c r="P14">
        <v>-7.6539045221393265E-2</v>
      </c>
      <c r="Q14">
        <v>4.8115353246823707E-2</v>
      </c>
      <c r="R14">
        <v>-9.3125566729269638E-2</v>
      </c>
      <c r="S14">
        <v>4.5010213482445938E-2</v>
      </c>
      <c r="T14">
        <v>5.1026030147595512E-2</v>
      </c>
      <c r="U14">
        <v>1.0302968406442019</v>
      </c>
      <c r="V14">
        <v>0.13655075644468759</v>
      </c>
      <c r="W14">
        <v>0</v>
      </c>
      <c r="X14">
        <v>0</v>
      </c>
      <c r="Y14">
        <v>-9.1540542962241706E-2</v>
      </c>
      <c r="Z14">
        <v>0</v>
      </c>
      <c r="AA14">
        <v>-0.98528662716175619</v>
      </c>
      <c r="AB14">
        <v>0</v>
      </c>
      <c r="AC14">
        <v>0</v>
      </c>
      <c r="AD14">
        <v>-7.6539045221393265E-2</v>
      </c>
      <c r="AE14">
        <v>4.8115353246823707E-2</v>
      </c>
      <c r="AF14">
        <v>4.8115353246823707E-2</v>
      </c>
      <c r="AG14">
        <v>10</v>
      </c>
      <c r="AJ14">
        <f t="shared" si="0"/>
        <v>5</v>
      </c>
      <c r="AK14">
        <f t="shared" si="1"/>
        <v>1</v>
      </c>
      <c r="AL14">
        <f t="shared" si="2"/>
        <v>1</v>
      </c>
      <c r="AM14" s="1">
        <v>17</v>
      </c>
      <c r="AN14">
        <v>0.91690895572738029</v>
      </c>
      <c r="AO14">
        <v>0.99787958043357516</v>
      </c>
      <c r="AP14">
        <v>0.01</v>
      </c>
      <c r="AQ14">
        <v>0.03</v>
      </c>
      <c r="AR14">
        <v>0</v>
      </c>
      <c r="AS14">
        <v>4.5651219528728104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9.9141049665868897E-2</v>
      </c>
      <c r="AZ14">
        <v>-0.86822653839052255</v>
      </c>
      <c r="BA14">
        <v>0</v>
      </c>
      <c r="BB14">
        <v>0</v>
      </c>
      <c r="BC14">
        <v>-2.2969311950713878E-2</v>
      </c>
      <c r="BD14">
        <v>0</v>
      </c>
      <c r="BE14">
        <v>0</v>
      </c>
      <c r="BF14">
        <v>0</v>
      </c>
      <c r="BG14">
        <v>1.531287463380925E-2</v>
      </c>
      <c r="BH14">
        <v>0.76908548872465365</v>
      </c>
      <c r="BI14">
        <v>0</v>
      </c>
      <c r="BJ14">
        <v>0</v>
      </c>
      <c r="BK14">
        <v>0</v>
      </c>
      <c r="BL14">
        <v>0</v>
      </c>
      <c r="BM14">
        <v>9.9141049665868897E-2</v>
      </c>
      <c r="BN14">
        <v>-0.86822653839052255</v>
      </c>
      <c r="BO14">
        <v>0</v>
      </c>
      <c r="BP14">
        <v>0</v>
      </c>
      <c r="BQ14">
        <v>-2.2969311950713878E-2</v>
      </c>
      <c r="BR14">
        <v>0</v>
      </c>
      <c r="BS14">
        <v>0</v>
      </c>
      <c r="BT14">
        <v>5</v>
      </c>
    </row>
    <row r="15" spans="1:72" x14ac:dyDescent="0.3">
      <c r="A15" s="1">
        <v>13</v>
      </c>
      <c r="B15">
        <v>0.99970882197055977</v>
      </c>
      <c r="C15">
        <v>0.01</v>
      </c>
      <c r="D15">
        <v>0.03</v>
      </c>
      <c r="E15">
        <v>0.22390773288769861</v>
      </c>
      <c r="F15">
        <v>4.3373554761302771</v>
      </c>
      <c r="G15">
        <v>3</v>
      </c>
      <c r="H15">
        <v>0</v>
      </c>
      <c r="I15">
        <v>0</v>
      </c>
      <c r="J15">
        <v>0</v>
      </c>
      <c r="K15">
        <v>0</v>
      </c>
      <c r="L15">
        <v>0.106814231455855</v>
      </c>
      <c r="M15">
        <v>-0.9078808524580283</v>
      </c>
      <c r="N15">
        <v>0</v>
      </c>
      <c r="O15">
        <v>0</v>
      </c>
      <c r="P15">
        <v>-2.595243387574972E-2</v>
      </c>
      <c r="Q15">
        <v>0</v>
      </c>
      <c r="R15">
        <v>0</v>
      </c>
      <c r="S15">
        <v>0</v>
      </c>
      <c r="T15">
        <v>1.7301622583833151E-2</v>
      </c>
      <c r="U15">
        <v>0.8010666210021733</v>
      </c>
      <c r="V15">
        <v>0</v>
      </c>
      <c r="W15">
        <v>0</v>
      </c>
      <c r="X15">
        <v>0</v>
      </c>
      <c r="Y15">
        <v>0</v>
      </c>
      <c r="Z15">
        <v>0.106814231455855</v>
      </c>
      <c r="AA15">
        <v>-0.9078808524580283</v>
      </c>
      <c r="AB15">
        <v>0</v>
      </c>
      <c r="AC15">
        <v>0</v>
      </c>
      <c r="AD15">
        <v>-2.595243387574972E-2</v>
      </c>
      <c r="AE15">
        <v>0</v>
      </c>
      <c r="AF15">
        <v>0</v>
      </c>
      <c r="AG15">
        <v>5</v>
      </c>
      <c r="AJ15">
        <f t="shared" si="0"/>
        <v>5</v>
      </c>
      <c r="AK15">
        <f t="shared" si="1"/>
        <v>1</v>
      </c>
      <c r="AL15">
        <f t="shared" si="2"/>
        <v>1</v>
      </c>
      <c r="AM15" s="1">
        <v>10</v>
      </c>
      <c r="AN15">
        <v>0.91968037346791209</v>
      </c>
      <c r="AO15">
        <v>0.99787225953621062</v>
      </c>
      <c r="AP15">
        <v>0.01</v>
      </c>
      <c r="AQ15">
        <v>0.03</v>
      </c>
      <c r="AR15">
        <v>0</v>
      </c>
      <c r="AS15">
        <v>4.565534252091477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9.9221448572279394E-2</v>
      </c>
      <c r="AZ15">
        <v>-0.86823963324121833</v>
      </c>
      <c r="BA15">
        <v>0</v>
      </c>
      <c r="BB15">
        <v>0</v>
      </c>
      <c r="BC15">
        <v>-2.302930858741347E-2</v>
      </c>
      <c r="BD15">
        <v>0</v>
      </c>
      <c r="BE15">
        <v>0</v>
      </c>
      <c r="BF15">
        <v>0</v>
      </c>
      <c r="BG15">
        <v>1.535287239160898E-2</v>
      </c>
      <c r="BH15">
        <v>0.7690181846689389</v>
      </c>
      <c r="BI15">
        <v>0</v>
      </c>
      <c r="BJ15">
        <v>0</v>
      </c>
      <c r="BK15">
        <v>0</v>
      </c>
      <c r="BL15">
        <v>0</v>
      </c>
      <c r="BM15">
        <v>9.9221448572279394E-2</v>
      </c>
      <c r="BN15">
        <v>-0.86823963324121833</v>
      </c>
      <c r="BO15">
        <v>0</v>
      </c>
      <c r="BP15">
        <v>0</v>
      </c>
      <c r="BQ15">
        <v>-2.302930858741347E-2</v>
      </c>
      <c r="BR15">
        <v>0</v>
      </c>
      <c r="BS15">
        <v>0</v>
      </c>
      <c r="BT15">
        <v>5</v>
      </c>
    </row>
    <row r="16" spans="1:72" x14ac:dyDescent="0.3">
      <c r="A16" s="1">
        <v>14</v>
      </c>
      <c r="B16">
        <v>0.99969471126621112</v>
      </c>
      <c r="C16">
        <v>0.01</v>
      </c>
      <c r="D16">
        <v>0.03</v>
      </c>
      <c r="E16">
        <v>0.54246984605479431</v>
      </c>
      <c r="F16">
        <v>3.959606565291502</v>
      </c>
      <c r="G16">
        <v>3</v>
      </c>
      <c r="H16">
        <v>0</v>
      </c>
      <c r="I16">
        <v>0</v>
      </c>
      <c r="J16">
        <v>0.2170176318669188</v>
      </c>
      <c r="K16">
        <v>0</v>
      </c>
      <c r="L16">
        <v>0</v>
      </c>
      <c r="M16">
        <v>-1.0601745658393491</v>
      </c>
      <c r="N16">
        <v>0</v>
      </c>
      <c r="O16">
        <v>0</v>
      </c>
      <c r="P16">
        <v>-2.7412752553921831E-2</v>
      </c>
      <c r="Q16">
        <v>0</v>
      </c>
      <c r="R16">
        <v>0</v>
      </c>
      <c r="S16">
        <v>0</v>
      </c>
      <c r="T16">
        <v>1.8275168369281222E-2</v>
      </c>
      <c r="U16">
        <v>0.84315693397243052</v>
      </c>
      <c r="V16">
        <v>0</v>
      </c>
      <c r="W16">
        <v>0</v>
      </c>
      <c r="X16">
        <v>0.2170176318669188</v>
      </c>
      <c r="Y16">
        <v>0</v>
      </c>
      <c r="Z16">
        <v>0</v>
      </c>
      <c r="AA16">
        <v>-1.0601745658393491</v>
      </c>
      <c r="AB16">
        <v>0</v>
      </c>
      <c r="AC16">
        <v>0</v>
      </c>
      <c r="AD16">
        <v>-2.7412752553921831E-2</v>
      </c>
      <c r="AE16">
        <v>0</v>
      </c>
      <c r="AF16">
        <v>0</v>
      </c>
      <c r="AG16">
        <v>5</v>
      </c>
      <c r="AJ16">
        <f t="shared" si="0"/>
        <v>5</v>
      </c>
      <c r="AK16">
        <f t="shared" si="1"/>
        <v>1</v>
      </c>
      <c r="AL16">
        <f t="shared" si="2"/>
        <v>1</v>
      </c>
      <c r="AM16" s="1">
        <v>5</v>
      </c>
      <c r="AN16">
        <v>0.90862835420879107</v>
      </c>
      <c r="AO16">
        <v>0.99787162010393138</v>
      </c>
      <c r="AP16">
        <v>0.01</v>
      </c>
      <c r="AQ16">
        <v>0.03</v>
      </c>
      <c r="AR16">
        <v>0</v>
      </c>
      <c r="AS16">
        <v>4.56457655259827</v>
      </c>
      <c r="AT16">
        <v>3</v>
      </c>
      <c r="AU16">
        <v>0</v>
      </c>
      <c r="AV16">
        <v>0</v>
      </c>
      <c r="AW16">
        <v>0</v>
      </c>
      <c r="AX16">
        <v>0</v>
      </c>
      <c r="AY16">
        <v>9.8962364393691785E-2</v>
      </c>
      <c r="AZ16">
        <v>-0.86785360732353944</v>
      </c>
      <c r="BA16">
        <v>0</v>
      </c>
      <c r="BB16">
        <v>0</v>
      </c>
      <c r="BC16">
        <v>-2.2876321526294891E-2</v>
      </c>
      <c r="BD16">
        <v>0</v>
      </c>
      <c r="BE16">
        <v>0</v>
      </c>
      <c r="BF16">
        <v>0</v>
      </c>
      <c r="BG16">
        <v>1.5250881017529919E-2</v>
      </c>
      <c r="BH16">
        <v>0.76889124292984767</v>
      </c>
      <c r="BI16">
        <v>0</v>
      </c>
      <c r="BJ16">
        <v>0</v>
      </c>
      <c r="BK16">
        <v>0</v>
      </c>
      <c r="BL16">
        <v>0</v>
      </c>
      <c r="BM16">
        <v>9.8962364393691785E-2</v>
      </c>
      <c r="BN16">
        <v>-0.86785360732353944</v>
      </c>
      <c r="BO16">
        <v>0</v>
      </c>
      <c r="BP16">
        <v>0</v>
      </c>
      <c r="BQ16">
        <v>-2.2876321526294891E-2</v>
      </c>
      <c r="BR16">
        <v>0</v>
      </c>
      <c r="BS16">
        <v>0</v>
      </c>
      <c r="BT16">
        <v>5</v>
      </c>
    </row>
    <row r="17" spans="1:72" x14ac:dyDescent="0.3">
      <c r="A17" s="1">
        <v>15</v>
      </c>
      <c r="B17">
        <v>0.99971830216045465</v>
      </c>
      <c r="C17">
        <v>0.01</v>
      </c>
      <c r="D17">
        <v>0.03</v>
      </c>
      <c r="E17">
        <v>0.24298488495787951</v>
      </c>
      <c r="F17">
        <v>4.3200698669208943</v>
      </c>
      <c r="G17">
        <v>3</v>
      </c>
      <c r="H17">
        <v>0</v>
      </c>
      <c r="I17">
        <v>0</v>
      </c>
      <c r="J17">
        <v>0</v>
      </c>
      <c r="K17">
        <v>0</v>
      </c>
      <c r="L17">
        <v>0.10698711987319499</v>
      </c>
      <c r="M17">
        <v>-0.91056053898874256</v>
      </c>
      <c r="N17">
        <v>0</v>
      </c>
      <c r="O17">
        <v>0</v>
      </c>
      <c r="P17">
        <v>-2.556391594820398E-2</v>
      </c>
      <c r="Q17">
        <v>0</v>
      </c>
      <c r="R17">
        <v>0</v>
      </c>
      <c r="S17">
        <v>0</v>
      </c>
      <c r="T17">
        <v>1.7042610632135989E-2</v>
      </c>
      <c r="U17">
        <v>0.80357341911554747</v>
      </c>
      <c r="V17">
        <v>0</v>
      </c>
      <c r="W17">
        <v>0</v>
      </c>
      <c r="X17">
        <v>0</v>
      </c>
      <c r="Y17">
        <v>0</v>
      </c>
      <c r="Z17">
        <v>0.10698711987319499</v>
      </c>
      <c r="AA17">
        <v>-0.91056053898874256</v>
      </c>
      <c r="AB17">
        <v>0</v>
      </c>
      <c r="AC17">
        <v>0</v>
      </c>
      <c r="AD17">
        <v>-2.556391594820398E-2</v>
      </c>
      <c r="AE17">
        <v>0</v>
      </c>
      <c r="AF17">
        <v>0</v>
      </c>
      <c r="AG17">
        <v>5</v>
      </c>
      <c r="AJ17">
        <f t="shared" si="0"/>
        <v>5</v>
      </c>
      <c r="AK17">
        <f t="shared" si="1"/>
        <v>1</v>
      </c>
      <c r="AL17">
        <f t="shared" si="2"/>
        <v>1</v>
      </c>
      <c r="AM17" s="1">
        <v>16</v>
      </c>
      <c r="AN17">
        <v>0.90065338674324447</v>
      </c>
      <c r="AO17">
        <v>0.99786043883042241</v>
      </c>
      <c r="AP17">
        <v>0.01</v>
      </c>
      <c r="AQ17">
        <v>0.03</v>
      </c>
      <c r="AR17">
        <v>0</v>
      </c>
      <c r="AS17">
        <v>4.5652140585752221</v>
      </c>
      <c r="AT17">
        <v>3</v>
      </c>
      <c r="AU17">
        <v>0</v>
      </c>
      <c r="AV17">
        <v>0</v>
      </c>
      <c r="AW17">
        <v>0</v>
      </c>
      <c r="AX17">
        <v>0</v>
      </c>
      <c r="AY17">
        <v>9.8710903483305232E-2</v>
      </c>
      <c r="AZ17">
        <v>-0.86770030336548998</v>
      </c>
      <c r="BA17">
        <v>0</v>
      </c>
      <c r="BB17">
        <v>0</v>
      </c>
      <c r="BC17">
        <v>-2.254550470745462E-2</v>
      </c>
      <c r="BD17">
        <v>0</v>
      </c>
      <c r="BE17">
        <v>0</v>
      </c>
      <c r="BF17">
        <v>0</v>
      </c>
      <c r="BG17">
        <v>1.5030336471636411E-2</v>
      </c>
      <c r="BH17">
        <v>0.76898939988218473</v>
      </c>
      <c r="BI17">
        <v>0</v>
      </c>
      <c r="BJ17">
        <v>0</v>
      </c>
      <c r="BK17">
        <v>0</v>
      </c>
      <c r="BL17">
        <v>0</v>
      </c>
      <c r="BM17">
        <v>9.8710903483305232E-2</v>
      </c>
      <c r="BN17">
        <v>-0.86770030336548998</v>
      </c>
      <c r="BO17">
        <v>0</v>
      </c>
      <c r="BP17">
        <v>0</v>
      </c>
      <c r="BQ17">
        <v>-2.254550470745462E-2</v>
      </c>
      <c r="BR17">
        <v>0</v>
      </c>
      <c r="BS17">
        <v>0</v>
      </c>
      <c r="BT17">
        <v>5</v>
      </c>
    </row>
    <row r="18" spans="1:72" x14ac:dyDescent="0.3">
      <c r="A18" s="1">
        <v>16</v>
      </c>
      <c r="B18">
        <v>0.99972489333864734</v>
      </c>
      <c r="C18">
        <v>0.01</v>
      </c>
      <c r="D18">
        <v>0.03</v>
      </c>
      <c r="E18">
        <v>0.25338274626882618</v>
      </c>
      <c r="F18">
        <v>4.3111503366562527</v>
      </c>
      <c r="G18">
        <v>3</v>
      </c>
      <c r="H18">
        <v>0</v>
      </c>
      <c r="I18">
        <v>0</v>
      </c>
      <c r="J18">
        <v>0</v>
      </c>
      <c r="K18">
        <v>0</v>
      </c>
      <c r="L18">
        <v>0.1072130384334669</v>
      </c>
      <c r="M18">
        <v>-0.91202617136856179</v>
      </c>
      <c r="N18">
        <v>0</v>
      </c>
      <c r="O18">
        <v>0</v>
      </c>
      <c r="P18">
        <v>-2.5514453078159711E-2</v>
      </c>
      <c r="Q18">
        <v>0</v>
      </c>
      <c r="R18">
        <v>0</v>
      </c>
      <c r="S18">
        <v>0</v>
      </c>
      <c r="T18">
        <v>1.7009635385439811E-2</v>
      </c>
      <c r="U18">
        <v>0.80481313293509493</v>
      </c>
      <c r="V18">
        <v>0</v>
      </c>
      <c r="W18">
        <v>0</v>
      </c>
      <c r="X18">
        <v>0</v>
      </c>
      <c r="Y18">
        <v>0</v>
      </c>
      <c r="Z18">
        <v>0.1072130384334669</v>
      </c>
      <c r="AA18">
        <v>-0.91202617136856179</v>
      </c>
      <c r="AB18">
        <v>0</v>
      </c>
      <c r="AC18">
        <v>0</v>
      </c>
      <c r="AD18">
        <v>-2.5514453078159711E-2</v>
      </c>
      <c r="AE18">
        <v>0</v>
      </c>
      <c r="AF18">
        <v>0</v>
      </c>
      <c r="AG18">
        <v>5</v>
      </c>
      <c r="AJ18">
        <f t="shared" si="0"/>
        <v>5</v>
      </c>
      <c r="AK18">
        <f t="shared" si="1"/>
        <v>1</v>
      </c>
      <c r="AL18">
        <f t="shared" si="2"/>
        <v>1</v>
      </c>
      <c r="AM18" s="1">
        <v>23</v>
      </c>
      <c r="AN18">
        <v>0.91617127466202841</v>
      </c>
      <c r="AO18">
        <v>0.99784782907931391</v>
      </c>
      <c r="AP18">
        <v>0.01</v>
      </c>
      <c r="AQ18">
        <v>0.03</v>
      </c>
      <c r="AR18">
        <v>0</v>
      </c>
      <c r="AS18">
        <v>4.5642122283954496</v>
      </c>
      <c r="AT18">
        <v>3</v>
      </c>
      <c r="AU18">
        <v>0</v>
      </c>
      <c r="AV18">
        <v>0</v>
      </c>
      <c r="AW18">
        <v>0</v>
      </c>
      <c r="AX18">
        <v>0</v>
      </c>
      <c r="AY18">
        <v>9.9127997107198246E-2</v>
      </c>
      <c r="AZ18">
        <v>-0.86804619790607696</v>
      </c>
      <c r="BA18">
        <v>0</v>
      </c>
      <c r="BB18">
        <v>0</v>
      </c>
      <c r="BC18">
        <v>-2.316630837169719E-2</v>
      </c>
      <c r="BD18">
        <v>0</v>
      </c>
      <c r="BE18">
        <v>0</v>
      </c>
      <c r="BF18">
        <v>0</v>
      </c>
      <c r="BG18">
        <v>1.544420558113146E-2</v>
      </c>
      <c r="BH18">
        <v>0.76891820079887874</v>
      </c>
      <c r="BI18">
        <v>0</v>
      </c>
      <c r="BJ18">
        <v>0</v>
      </c>
      <c r="BK18">
        <v>0</v>
      </c>
      <c r="BL18">
        <v>0</v>
      </c>
      <c r="BM18">
        <v>9.9127997107198246E-2</v>
      </c>
      <c r="BN18">
        <v>-0.86804619790607696</v>
      </c>
      <c r="BO18">
        <v>0</v>
      </c>
      <c r="BP18">
        <v>0</v>
      </c>
      <c r="BQ18">
        <v>-2.316630837169719E-2</v>
      </c>
      <c r="BR18">
        <v>0</v>
      </c>
      <c r="BS18">
        <v>0</v>
      </c>
      <c r="BT18">
        <v>5</v>
      </c>
    </row>
    <row r="19" spans="1:72" x14ac:dyDescent="0.3">
      <c r="A19" s="1">
        <v>17</v>
      </c>
      <c r="B19">
        <v>0.99973126631239273</v>
      </c>
      <c r="C19">
        <v>0.01</v>
      </c>
      <c r="D19">
        <v>0.03</v>
      </c>
      <c r="E19">
        <v>0.33674445953348908</v>
      </c>
      <c r="F19">
        <v>4.228451633019974</v>
      </c>
      <c r="G19">
        <v>3</v>
      </c>
      <c r="H19">
        <v>0</v>
      </c>
      <c r="I19">
        <v>0</v>
      </c>
      <c r="J19">
        <v>0</v>
      </c>
      <c r="K19">
        <v>0</v>
      </c>
      <c r="L19">
        <v>0.10871010099462131</v>
      </c>
      <c r="M19">
        <v>-0.92390643793326543</v>
      </c>
      <c r="N19">
        <v>0</v>
      </c>
      <c r="O19">
        <v>0</v>
      </c>
      <c r="P19">
        <v>-2.6150111216525759E-2</v>
      </c>
      <c r="Q19">
        <v>0</v>
      </c>
      <c r="R19">
        <v>0</v>
      </c>
      <c r="S19">
        <v>0</v>
      </c>
      <c r="T19">
        <v>1.7433407477683838E-2</v>
      </c>
      <c r="U19">
        <v>0.81519633693864413</v>
      </c>
      <c r="V19">
        <v>0</v>
      </c>
      <c r="W19">
        <v>0</v>
      </c>
      <c r="X19">
        <v>0</v>
      </c>
      <c r="Y19">
        <v>0</v>
      </c>
      <c r="Z19">
        <v>0.10871010099462131</v>
      </c>
      <c r="AA19">
        <v>-0.92390643793326543</v>
      </c>
      <c r="AB19">
        <v>0</v>
      </c>
      <c r="AC19">
        <v>0</v>
      </c>
      <c r="AD19">
        <v>-2.6150111216525759E-2</v>
      </c>
      <c r="AE19">
        <v>0</v>
      </c>
      <c r="AF19">
        <v>0</v>
      </c>
      <c r="AG19">
        <v>5</v>
      </c>
      <c r="AJ19">
        <f t="shared" si="0"/>
        <v>5</v>
      </c>
      <c r="AK19">
        <f t="shared" si="1"/>
        <v>1</v>
      </c>
      <c r="AL19">
        <f t="shared" si="2"/>
        <v>1</v>
      </c>
      <c r="AM19" s="1">
        <v>18</v>
      </c>
      <c r="AN19">
        <v>0.9100104366136883</v>
      </c>
      <c r="AO19">
        <v>0.99783072521785021</v>
      </c>
      <c r="AP19">
        <v>0.01</v>
      </c>
      <c r="AQ19">
        <v>0.03</v>
      </c>
      <c r="AR19">
        <v>0</v>
      </c>
      <c r="AS19">
        <v>4.5632212137696593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9.8984489627372524E-2</v>
      </c>
      <c r="AZ19">
        <v>-0.86778503677411389</v>
      </c>
      <c r="BA19">
        <v>0</v>
      </c>
      <c r="BB19">
        <v>0</v>
      </c>
      <c r="BC19">
        <v>-2.3174559834064849E-2</v>
      </c>
      <c r="BD19">
        <v>0</v>
      </c>
      <c r="BE19">
        <v>0</v>
      </c>
      <c r="BF19">
        <v>0</v>
      </c>
      <c r="BG19">
        <v>1.5449706556043229E-2</v>
      </c>
      <c r="BH19">
        <v>0.7688005471467414</v>
      </c>
      <c r="BI19">
        <v>0</v>
      </c>
      <c r="BJ19">
        <v>0</v>
      </c>
      <c r="BK19">
        <v>0</v>
      </c>
      <c r="BL19">
        <v>0</v>
      </c>
      <c r="BM19">
        <v>9.8984489627372524E-2</v>
      </c>
      <c r="BN19">
        <v>-0.86778503677411389</v>
      </c>
      <c r="BO19">
        <v>0</v>
      </c>
      <c r="BP19">
        <v>0</v>
      </c>
      <c r="BQ19">
        <v>-2.3174559834064849E-2</v>
      </c>
      <c r="BR19">
        <v>0</v>
      </c>
      <c r="BS19">
        <v>0</v>
      </c>
      <c r="BT19">
        <v>5</v>
      </c>
    </row>
    <row r="20" spans="1:72" x14ac:dyDescent="0.3">
      <c r="A20" s="1">
        <v>18</v>
      </c>
      <c r="B20">
        <v>0.99968515628222665</v>
      </c>
      <c r="C20">
        <v>0.01</v>
      </c>
      <c r="D20">
        <v>0.03</v>
      </c>
      <c r="E20">
        <v>0.25297838086245478</v>
      </c>
      <c r="F20">
        <v>4.3016877603852004</v>
      </c>
      <c r="G20">
        <v>3</v>
      </c>
      <c r="H20">
        <v>0</v>
      </c>
      <c r="I20">
        <v>0</v>
      </c>
      <c r="J20">
        <v>0</v>
      </c>
      <c r="K20">
        <v>0</v>
      </c>
      <c r="L20">
        <v>0.1075825156013681</v>
      </c>
      <c r="M20">
        <v>-0.91139836180429423</v>
      </c>
      <c r="N20">
        <v>0</v>
      </c>
      <c r="O20">
        <v>0</v>
      </c>
      <c r="P20">
        <v>-2.718942553513972E-2</v>
      </c>
      <c r="Q20">
        <v>0</v>
      </c>
      <c r="R20">
        <v>0</v>
      </c>
      <c r="S20">
        <v>0</v>
      </c>
      <c r="T20">
        <v>1.8126283690093149E-2</v>
      </c>
      <c r="U20">
        <v>0.80381584620292612</v>
      </c>
      <c r="V20">
        <v>0</v>
      </c>
      <c r="W20">
        <v>0</v>
      </c>
      <c r="X20">
        <v>0</v>
      </c>
      <c r="Y20">
        <v>0</v>
      </c>
      <c r="Z20">
        <v>0.1075825156013681</v>
      </c>
      <c r="AA20">
        <v>-0.91139836180429423</v>
      </c>
      <c r="AB20">
        <v>0</v>
      </c>
      <c r="AC20">
        <v>0</v>
      </c>
      <c r="AD20">
        <v>-2.718942553513972E-2</v>
      </c>
      <c r="AE20">
        <v>0</v>
      </c>
      <c r="AF20">
        <v>0</v>
      </c>
      <c r="AG20">
        <v>5</v>
      </c>
      <c r="AJ20">
        <f t="shared" si="0"/>
        <v>5</v>
      </c>
      <c r="AK20">
        <f t="shared" si="1"/>
        <v>1</v>
      </c>
      <c r="AL20">
        <f t="shared" si="2"/>
        <v>1</v>
      </c>
      <c r="AM20" s="1">
        <v>15</v>
      </c>
      <c r="AN20">
        <v>0.91754718152323911</v>
      </c>
      <c r="AO20">
        <v>0.99781746422834583</v>
      </c>
      <c r="AP20">
        <v>0.01</v>
      </c>
      <c r="AQ20">
        <v>0.03</v>
      </c>
      <c r="AR20">
        <v>0</v>
      </c>
      <c r="AS20">
        <v>4.5631762585843214</v>
      </c>
      <c r="AT20">
        <v>3</v>
      </c>
      <c r="AU20">
        <v>0</v>
      </c>
      <c r="AV20">
        <v>0</v>
      </c>
      <c r="AW20">
        <v>0</v>
      </c>
      <c r="AX20">
        <v>0</v>
      </c>
      <c r="AY20">
        <v>9.9219391094876111E-2</v>
      </c>
      <c r="AZ20">
        <v>-0.86795309522996034</v>
      </c>
      <c r="BA20">
        <v>0</v>
      </c>
      <c r="BB20">
        <v>0</v>
      </c>
      <c r="BC20">
        <v>-2.3414275212100839E-2</v>
      </c>
      <c r="BD20">
        <v>0</v>
      </c>
      <c r="BE20">
        <v>0</v>
      </c>
      <c r="BF20">
        <v>0</v>
      </c>
      <c r="BG20">
        <v>1.5609516808067219E-2</v>
      </c>
      <c r="BH20">
        <v>0.76873370413508424</v>
      </c>
      <c r="BI20">
        <v>0</v>
      </c>
      <c r="BJ20">
        <v>0</v>
      </c>
      <c r="BK20">
        <v>0</v>
      </c>
      <c r="BL20">
        <v>0</v>
      </c>
      <c r="BM20">
        <v>9.9219391094876111E-2</v>
      </c>
      <c r="BN20">
        <v>-0.86795309522996034</v>
      </c>
      <c r="BO20">
        <v>0</v>
      </c>
      <c r="BP20">
        <v>0</v>
      </c>
      <c r="BQ20">
        <v>-2.3414275212100839E-2</v>
      </c>
      <c r="BR20">
        <v>0</v>
      </c>
      <c r="BS20">
        <v>0</v>
      </c>
      <c r="BT20">
        <v>5</v>
      </c>
    </row>
    <row r="21" spans="1:72" x14ac:dyDescent="0.3">
      <c r="A21" s="1">
        <v>19</v>
      </c>
      <c r="B21">
        <v>0.99991450617932487</v>
      </c>
      <c r="C21">
        <v>0.01</v>
      </c>
      <c r="D21">
        <v>0.03</v>
      </c>
      <c r="E21">
        <v>0.35728446112197643</v>
      </c>
      <c r="F21">
        <v>4.322589309336939</v>
      </c>
      <c r="G21">
        <v>2</v>
      </c>
      <c r="H21">
        <v>0</v>
      </c>
      <c r="I21">
        <v>0</v>
      </c>
      <c r="J21">
        <v>0</v>
      </c>
      <c r="K21">
        <v>0</v>
      </c>
      <c r="L21">
        <v>0.10732200014473239</v>
      </c>
      <c r="M21">
        <v>-0.94387213595207164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0.83655013580733928</v>
      </c>
      <c r="V21">
        <v>0</v>
      </c>
      <c r="W21">
        <v>0</v>
      </c>
      <c r="X21">
        <v>0</v>
      </c>
      <c r="Y21">
        <v>0</v>
      </c>
      <c r="Z21">
        <v>0.10732200014473239</v>
      </c>
      <c r="AA21">
        <v>-0.94387213595207164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</v>
      </c>
      <c r="AJ21">
        <f t="shared" si="0"/>
        <v>5</v>
      </c>
      <c r="AK21">
        <f t="shared" si="1"/>
        <v>1</v>
      </c>
      <c r="AL21">
        <f t="shared" si="2"/>
        <v>1</v>
      </c>
      <c r="AM21" s="1">
        <v>4</v>
      </c>
      <c r="AN21">
        <v>0.9105329799307893</v>
      </c>
      <c r="AO21">
        <v>0.99780519591110595</v>
      </c>
      <c r="AP21">
        <v>0.01</v>
      </c>
      <c r="AQ21">
        <v>0.03</v>
      </c>
      <c r="AR21">
        <v>0</v>
      </c>
      <c r="AS21">
        <v>4.5628471423803099</v>
      </c>
      <c r="AT21">
        <v>3</v>
      </c>
      <c r="AU21">
        <v>0</v>
      </c>
      <c r="AV21">
        <v>0</v>
      </c>
      <c r="AW21">
        <v>0</v>
      </c>
      <c r="AX21">
        <v>0</v>
      </c>
      <c r="AY21">
        <v>9.888028571081367E-2</v>
      </c>
      <c r="AZ21">
        <v>-0.86788157056020465</v>
      </c>
      <c r="BA21">
        <v>0</v>
      </c>
      <c r="BB21">
        <v>0</v>
      </c>
      <c r="BC21">
        <v>-2.3232585362487661E-2</v>
      </c>
      <c r="BD21">
        <v>0</v>
      </c>
      <c r="BE21">
        <v>0</v>
      </c>
      <c r="BF21">
        <v>0</v>
      </c>
      <c r="BG21">
        <v>1.5488390241658439E-2</v>
      </c>
      <c r="BH21">
        <v>0.76900128484939101</v>
      </c>
      <c r="BI21">
        <v>0</v>
      </c>
      <c r="BJ21">
        <v>0</v>
      </c>
      <c r="BK21">
        <v>0</v>
      </c>
      <c r="BL21">
        <v>0</v>
      </c>
      <c r="BM21">
        <v>9.888028571081367E-2</v>
      </c>
      <c r="BN21">
        <v>-0.86788157056020465</v>
      </c>
      <c r="BO21">
        <v>0</v>
      </c>
      <c r="BP21">
        <v>0</v>
      </c>
      <c r="BQ21">
        <v>-2.3232585362487661E-2</v>
      </c>
      <c r="BR21">
        <v>0</v>
      </c>
      <c r="BS21">
        <v>0</v>
      </c>
      <c r="BT21">
        <v>5</v>
      </c>
    </row>
    <row r="22" spans="1:72" x14ac:dyDescent="0.3">
      <c r="A22" s="1">
        <v>20</v>
      </c>
      <c r="B22">
        <v>0.99991628102732644</v>
      </c>
      <c r="C22">
        <v>0.01</v>
      </c>
      <c r="D22">
        <v>0.03</v>
      </c>
      <c r="E22">
        <v>0.35959633977282168</v>
      </c>
      <c r="F22">
        <v>4.320615829738168</v>
      </c>
      <c r="G22">
        <v>2</v>
      </c>
      <c r="H22">
        <v>0</v>
      </c>
      <c r="I22">
        <v>0</v>
      </c>
      <c r="J22">
        <v>0</v>
      </c>
      <c r="K22">
        <v>0</v>
      </c>
      <c r="L22">
        <v>0.10731828979947459</v>
      </c>
      <c r="M22">
        <v>-0.94414209370209068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0.83682380390261601</v>
      </c>
      <c r="V22">
        <v>0</v>
      </c>
      <c r="W22">
        <v>0</v>
      </c>
      <c r="X22">
        <v>0</v>
      </c>
      <c r="Y22">
        <v>0</v>
      </c>
      <c r="Z22">
        <v>0.10731828979947459</v>
      </c>
      <c r="AA22">
        <v>-0.94414209370209068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</v>
      </c>
      <c r="AJ22">
        <f t="shared" si="0"/>
        <v>5</v>
      </c>
      <c r="AK22">
        <f t="shared" si="1"/>
        <v>1</v>
      </c>
      <c r="AL22">
        <f t="shared" si="2"/>
        <v>1</v>
      </c>
      <c r="AM22" s="1">
        <v>13</v>
      </c>
      <c r="AN22">
        <v>0.92078232987460162</v>
      </c>
      <c r="AO22">
        <v>0.99779546112505102</v>
      </c>
      <c r="AP22">
        <v>0.01</v>
      </c>
      <c r="AQ22">
        <v>0.03</v>
      </c>
      <c r="AR22">
        <v>0</v>
      </c>
      <c r="AS22">
        <v>4.5629213069225871</v>
      </c>
      <c r="AT22">
        <v>3</v>
      </c>
      <c r="AU22">
        <v>0</v>
      </c>
      <c r="AV22">
        <v>0</v>
      </c>
      <c r="AW22">
        <v>0</v>
      </c>
      <c r="AX22">
        <v>0</v>
      </c>
      <c r="AY22">
        <v>9.9320536648619312E-2</v>
      </c>
      <c r="AZ22">
        <v>-0.86801786020708749</v>
      </c>
      <c r="BA22">
        <v>0</v>
      </c>
      <c r="BB22">
        <v>0</v>
      </c>
      <c r="BC22">
        <v>-2.3560605584013489E-2</v>
      </c>
      <c r="BD22">
        <v>0</v>
      </c>
      <c r="BE22">
        <v>0</v>
      </c>
      <c r="BF22">
        <v>0</v>
      </c>
      <c r="BG22">
        <v>1.5707070389342319E-2</v>
      </c>
      <c r="BH22">
        <v>0.7686973235584682</v>
      </c>
      <c r="BI22">
        <v>0</v>
      </c>
      <c r="BJ22">
        <v>0</v>
      </c>
      <c r="BK22">
        <v>0</v>
      </c>
      <c r="BL22">
        <v>0</v>
      </c>
      <c r="BM22">
        <v>9.9320536648619312E-2</v>
      </c>
      <c r="BN22">
        <v>-0.86801786020708749</v>
      </c>
      <c r="BO22">
        <v>0</v>
      </c>
      <c r="BP22">
        <v>0</v>
      </c>
      <c r="BQ22">
        <v>-2.3560605584013489E-2</v>
      </c>
      <c r="BR22">
        <v>0</v>
      </c>
      <c r="BS22">
        <v>0</v>
      </c>
      <c r="BT22">
        <v>5</v>
      </c>
    </row>
    <row r="23" spans="1:72" x14ac:dyDescent="0.3">
      <c r="A23" s="1">
        <v>21</v>
      </c>
      <c r="B23">
        <v>0.9997510248342909</v>
      </c>
      <c r="C23">
        <v>0.01</v>
      </c>
      <c r="D23">
        <v>0.03</v>
      </c>
      <c r="E23">
        <v>0.28391851895593678</v>
      </c>
      <c r="F23">
        <v>4.2869020966987748</v>
      </c>
      <c r="G23">
        <v>3</v>
      </c>
      <c r="H23">
        <v>0</v>
      </c>
      <c r="I23">
        <v>0</v>
      </c>
      <c r="J23">
        <v>0</v>
      </c>
      <c r="K23">
        <v>0</v>
      </c>
      <c r="L23">
        <v>0.1075665639035913</v>
      </c>
      <c r="M23">
        <v>-0.91680388624646925</v>
      </c>
      <c r="N23">
        <v>0</v>
      </c>
      <c r="O23">
        <v>0</v>
      </c>
      <c r="P23">
        <v>-2.4695772599865211E-2</v>
      </c>
      <c r="Q23">
        <v>0</v>
      </c>
      <c r="R23">
        <v>0</v>
      </c>
      <c r="S23">
        <v>0</v>
      </c>
      <c r="T23">
        <v>1.6463848399910139E-2</v>
      </c>
      <c r="U23">
        <v>0.80923732234287793</v>
      </c>
      <c r="V23">
        <v>0</v>
      </c>
      <c r="W23">
        <v>0</v>
      </c>
      <c r="X23">
        <v>0</v>
      </c>
      <c r="Y23">
        <v>0</v>
      </c>
      <c r="Z23">
        <v>0.1075665639035913</v>
      </c>
      <c r="AA23">
        <v>-0.91680388624646925</v>
      </c>
      <c r="AB23">
        <v>0</v>
      </c>
      <c r="AC23">
        <v>0</v>
      </c>
      <c r="AD23">
        <v>-2.4695772599865211E-2</v>
      </c>
      <c r="AE23">
        <v>0</v>
      </c>
      <c r="AF23">
        <v>0</v>
      </c>
      <c r="AG23">
        <v>5</v>
      </c>
      <c r="AJ23">
        <f t="shared" si="0"/>
        <v>5</v>
      </c>
      <c r="AK23">
        <f t="shared" si="1"/>
        <v>1</v>
      </c>
      <c r="AL23">
        <f t="shared" si="2"/>
        <v>1</v>
      </c>
      <c r="AM23" s="1">
        <v>6</v>
      </c>
      <c r="AN23">
        <v>0.91486257743492594</v>
      </c>
      <c r="AO23">
        <v>0.99748379959696709</v>
      </c>
      <c r="AP23">
        <v>0.01</v>
      </c>
      <c r="AQ23">
        <v>0.03</v>
      </c>
      <c r="AR23">
        <v>0</v>
      </c>
      <c r="AS23">
        <v>4.5463327841789232</v>
      </c>
      <c r="AT23">
        <v>3</v>
      </c>
      <c r="AU23">
        <v>0</v>
      </c>
      <c r="AV23">
        <v>0</v>
      </c>
      <c r="AW23">
        <v>0</v>
      </c>
      <c r="AX23">
        <v>0</v>
      </c>
      <c r="AY23">
        <v>9.9733366356508521E-2</v>
      </c>
      <c r="AZ23">
        <v>-0.86718916951837799</v>
      </c>
      <c r="BA23">
        <v>0</v>
      </c>
      <c r="BB23">
        <v>0</v>
      </c>
      <c r="BC23">
        <v>-2.5970278657461598E-2</v>
      </c>
      <c r="BD23">
        <v>0</v>
      </c>
      <c r="BE23">
        <v>0</v>
      </c>
      <c r="BF23">
        <v>0</v>
      </c>
      <c r="BG23">
        <v>1.73135191049744E-2</v>
      </c>
      <c r="BH23">
        <v>0.76745580316186945</v>
      </c>
      <c r="BI23">
        <v>0</v>
      </c>
      <c r="BJ23">
        <v>0</v>
      </c>
      <c r="BK23">
        <v>0</v>
      </c>
      <c r="BL23">
        <v>0</v>
      </c>
      <c r="BM23">
        <v>9.9733366356508521E-2</v>
      </c>
      <c r="BN23">
        <v>-0.86718916951837799</v>
      </c>
      <c r="BO23">
        <v>0</v>
      </c>
      <c r="BP23">
        <v>0</v>
      </c>
      <c r="BQ23">
        <v>-2.5970278657461598E-2</v>
      </c>
      <c r="BR23">
        <v>0</v>
      </c>
      <c r="BS23">
        <v>0</v>
      </c>
      <c r="BT23">
        <v>5</v>
      </c>
    </row>
    <row r="24" spans="1:72" x14ac:dyDescent="0.3">
      <c r="A24" s="1">
        <v>22</v>
      </c>
      <c r="B24">
        <v>0.99968114056540536</v>
      </c>
      <c r="C24">
        <v>0.01</v>
      </c>
      <c r="D24">
        <v>0.03</v>
      </c>
      <c r="E24">
        <v>0.34989825935397612</v>
      </c>
      <c r="F24">
        <v>4.2035303812140778</v>
      </c>
      <c r="G24">
        <v>3</v>
      </c>
      <c r="H24">
        <v>0</v>
      </c>
      <c r="I24">
        <v>0</v>
      </c>
      <c r="J24">
        <v>0</v>
      </c>
      <c r="K24">
        <v>0</v>
      </c>
      <c r="L24">
        <v>0.1094224909413562</v>
      </c>
      <c r="M24">
        <v>-0.92491680022751277</v>
      </c>
      <c r="N24">
        <v>0</v>
      </c>
      <c r="O24">
        <v>0</v>
      </c>
      <c r="P24">
        <v>-2.8369185184522541E-2</v>
      </c>
      <c r="Q24">
        <v>0</v>
      </c>
      <c r="R24">
        <v>0</v>
      </c>
      <c r="S24">
        <v>0</v>
      </c>
      <c r="T24">
        <v>1.8912790123015031E-2</v>
      </c>
      <c r="U24">
        <v>0.81549430928615652</v>
      </c>
      <c r="V24">
        <v>0</v>
      </c>
      <c r="W24">
        <v>0</v>
      </c>
      <c r="X24">
        <v>0</v>
      </c>
      <c r="Y24">
        <v>0</v>
      </c>
      <c r="Z24">
        <v>0.1094224909413562</v>
      </c>
      <c r="AA24">
        <v>-0.92491680022751277</v>
      </c>
      <c r="AB24">
        <v>0</v>
      </c>
      <c r="AC24">
        <v>0</v>
      </c>
      <c r="AD24">
        <v>-2.8369185184522541E-2</v>
      </c>
      <c r="AE24">
        <v>0</v>
      </c>
      <c r="AF24">
        <v>0</v>
      </c>
      <c r="AG24">
        <v>5</v>
      </c>
      <c r="AJ24">
        <f t="shared" si="0"/>
        <v>5</v>
      </c>
      <c r="AK24">
        <f t="shared" si="1"/>
        <v>1</v>
      </c>
      <c r="AL24">
        <f t="shared" si="2"/>
        <v>1</v>
      </c>
      <c r="AM24" s="1">
        <v>19</v>
      </c>
      <c r="AN24">
        <v>0.91218447524328317</v>
      </c>
      <c r="AO24">
        <v>0.99748006430245673</v>
      </c>
      <c r="AP24">
        <v>0.01</v>
      </c>
      <c r="AQ24">
        <v>0.03</v>
      </c>
      <c r="AR24">
        <v>0</v>
      </c>
      <c r="AS24">
        <v>4.5019158238600507</v>
      </c>
      <c r="AT24">
        <v>3</v>
      </c>
      <c r="AU24">
        <v>0</v>
      </c>
      <c r="AV24">
        <v>0</v>
      </c>
      <c r="AW24">
        <v>0.1926687869575249</v>
      </c>
      <c r="AX24">
        <v>0</v>
      </c>
      <c r="AY24">
        <v>0</v>
      </c>
      <c r="AZ24">
        <v>-0.96517260701488294</v>
      </c>
      <c r="BA24">
        <v>0</v>
      </c>
      <c r="BB24">
        <v>0</v>
      </c>
      <c r="BC24">
        <v>-2.1382248888966799E-2</v>
      </c>
      <c r="BD24">
        <v>0</v>
      </c>
      <c r="BE24">
        <v>0</v>
      </c>
      <c r="BF24">
        <v>0</v>
      </c>
      <c r="BG24">
        <v>1.4254832592644529E-2</v>
      </c>
      <c r="BH24">
        <v>0.77250382005735807</v>
      </c>
      <c r="BI24">
        <v>0</v>
      </c>
      <c r="BJ24">
        <v>0</v>
      </c>
      <c r="BK24">
        <v>0.1926687869575249</v>
      </c>
      <c r="BL24">
        <v>0</v>
      </c>
      <c r="BM24">
        <v>0</v>
      </c>
      <c r="BN24">
        <v>-0.96517260701488294</v>
      </c>
      <c r="BO24">
        <v>0</v>
      </c>
      <c r="BP24">
        <v>0</v>
      </c>
      <c r="BQ24">
        <v>-2.1382248888966799E-2</v>
      </c>
      <c r="BR24">
        <v>0</v>
      </c>
      <c r="BS24">
        <v>0</v>
      </c>
      <c r="BT24">
        <v>5</v>
      </c>
    </row>
    <row r="25" spans="1:72" x14ac:dyDescent="0.3">
      <c r="A25" s="1">
        <v>23</v>
      </c>
      <c r="B25">
        <v>0.99972573546719357</v>
      </c>
      <c r="C25">
        <v>0.01</v>
      </c>
      <c r="D25">
        <v>0.03</v>
      </c>
      <c r="E25">
        <v>0.42916801250154801</v>
      </c>
      <c r="F25">
        <v>4.1367079514873391</v>
      </c>
      <c r="G25">
        <v>3</v>
      </c>
      <c r="H25">
        <v>0</v>
      </c>
      <c r="I25">
        <v>0</v>
      </c>
      <c r="J25">
        <v>0</v>
      </c>
      <c r="K25">
        <v>0</v>
      </c>
      <c r="L25">
        <v>0.1103726153619374</v>
      </c>
      <c r="M25">
        <v>-0.93726089071643637</v>
      </c>
      <c r="N25">
        <v>0</v>
      </c>
      <c r="O25">
        <v>0</v>
      </c>
      <c r="P25">
        <v>-2.6828138865857321E-2</v>
      </c>
      <c r="Q25">
        <v>0</v>
      </c>
      <c r="R25">
        <v>0</v>
      </c>
      <c r="S25">
        <v>0</v>
      </c>
      <c r="T25">
        <v>1.7885425910571549E-2</v>
      </c>
      <c r="U25">
        <v>0.82688827535449894</v>
      </c>
      <c r="V25">
        <v>0</v>
      </c>
      <c r="W25">
        <v>0</v>
      </c>
      <c r="X25">
        <v>0</v>
      </c>
      <c r="Y25">
        <v>0</v>
      </c>
      <c r="Z25">
        <v>0.1103726153619374</v>
      </c>
      <c r="AA25">
        <v>-0.93726089071643637</v>
      </c>
      <c r="AB25">
        <v>0</v>
      </c>
      <c r="AC25">
        <v>0</v>
      </c>
      <c r="AD25">
        <v>-2.6828138865857321E-2</v>
      </c>
      <c r="AE25">
        <v>0</v>
      </c>
      <c r="AF25">
        <v>0</v>
      </c>
      <c r="AG25">
        <v>5</v>
      </c>
      <c r="AJ25">
        <f t="shared" si="0"/>
        <v>5</v>
      </c>
      <c r="AK25">
        <f t="shared" si="1"/>
        <v>1</v>
      </c>
      <c r="AL25">
        <f t="shared" si="2"/>
        <v>1</v>
      </c>
      <c r="AM25" s="1">
        <v>20</v>
      </c>
      <c r="AN25">
        <v>0.90359054816946749</v>
      </c>
      <c r="AO25">
        <v>0.99746656024611902</v>
      </c>
      <c r="AP25">
        <v>0.01</v>
      </c>
      <c r="AQ25">
        <v>0.03</v>
      </c>
      <c r="AR25">
        <v>0</v>
      </c>
      <c r="AS25">
        <v>4.500082094621833</v>
      </c>
      <c r="AT25">
        <v>3</v>
      </c>
      <c r="AU25">
        <v>0</v>
      </c>
      <c r="AV25">
        <v>0</v>
      </c>
      <c r="AW25">
        <v>0.19254501350735989</v>
      </c>
      <c r="AX25">
        <v>0</v>
      </c>
      <c r="AY25">
        <v>0</v>
      </c>
      <c r="AZ25">
        <v>-0.96480001067660515</v>
      </c>
      <c r="BA25">
        <v>0</v>
      </c>
      <c r="BB25">
        <v>0</v>
      </c>
      <c r="BC25">
        <v>-2.1397750831740819E-2</v>
      </c>
      <c r="BD25">
        <v>0</v>
      </c>
      <c r="BE25">
        <v>0</v>
      </c>
      <c r="BF25">
        <v>0</v>
      </c>
      <c r="BG25">
        <v>1.426516722116055E-2</v>
      </c>
      <c r="BH25">
        <v>0.77225499716924528</v>
      </c>
      <c r="BI25">
        <v>0</v>
      </c>
      <c r="BJ25">
        <v>0</v>
      </c>
      <c r="BK25">
        <v>0.19254501350735989</v>
      </c>
      <c r="BL25">
        <v>0</v>
      </c>
      <c r="BM25">
        <v>0</v>
      </c>
      <c r="BN25">
        <v>-0.96480001067660515</v>
      </c>
      <c r="BO25">
        <v>0</v>
      </c>
      <c r="BP25">
        <v>0</v>
      </c>
      <c r="BQ25">
        <v>-2.1397750831740819E-2</v>
      </c>
      <c r="BR25">
        <v>0</v>
      </c>
      <c r="BS25">
        <v>0</v>
      </c>
      <c r="BT25">
        <v>5</v>
      </c>
    </row>
    <row r="26" spans="1:72" x14ac:dyDescent="0.3">
      <c r="A26" s="1">
        <v>24</v>
      </c>
      <c r="B26">
        <v>0.91882922768435471</v>
      </c>
      <c r="C26">
        <v>0.01</v>
      </c>
      <c r="D26">
        <v>0.03</v>
      </c>
      <c r="E26">
        <v>0.86845555047238665</v>
      </c>
      <c r="F26">
        <v>3.9108889655862482</v>
      </c>
      <c r="G26">
        <v>5</v>
      </c>
      <c r="H26">
        <v>9.1394648818030902E-2</v>
      </c>
      <c r="I26">
        <v>-3.5344284412163668E-2</v>
      </c>
      <c r="J26">
        <v>0</v>
      </c>
      <c r="K26">
        <v>-8.3904769035803808E-2</v>
      </c>
      <c r="L26">
        <v>0</v>
      </c>
      <c r="M26">
        <v>-0.91365432386941747</v>
      </c>
      <c r="N26">
        <v>0</v>
      </c>
      <c r="O26">
        <v>0</v>
      </c>
      <c r="P26">
        <v>0</v>
      </c>
      <c r="Q26">
        <v>3.5353983256672328E-2</v>
      </c>
      <c r="R26">
        <v>-4.2843863038899421E-2</v>
      </c>
      <c r="S26">
        <v>4.2834164194390782E-2</v>
      </c>
      <c r="T26">
        <v>0</v>
      </c>
      <c r="U26">
        <v>0.92114420365164462</v>
      </c>
      <c r="V26">
        <v>9.1394648818030902E-2</v>
      </c>
      <c r="W26">
        <v>-3.5344284412163668E-2</v>
      </c>
      <c r="X26">
        <v>0</v>
      </c>
      <c r="Y26">
        <v>-8.3904769035803808E-2</v>
      </c>
      <c r="Z26">
        <v>0</v>
      </c>
      <c r="AA26">
        <v>-0.91365432386941747</v>
      </c>
      <c r="AB26">
        <v>0</v>
      </c>
      <c r="AC26">
        <v>0</v>
      </c>
      <c r="AD26">
        <v>0</v>
      </c>
      <c r="AE26">
        <v>3.5353983256672328E-2</v>
      </c>
      <c r="AF26">
        <v>3.5353983256672328E-2</v>
      </c>
      <c r="AG26">
        <v>9</v>
      </c>
      <c r="AJ26">
        <f t="shared" si="0"/>
        <v>0</v>
      </c>
      <c r="AK26">
        <f t="shared" si="1"/>
        <v>0</v>
      </c>
      <c r="AL26">
        <f t="shared" si="2"/>
        <v>0</v>
      </c>
      <c r="AM26" s="1">
        <v>0</v>
      </c>
      <c r="AN26">
        <v>-92.737494409279719</v>
      </c>
      <c r="AO26">
        <v>-3.9563615714762301E-2</v>
      </c>
      <c r="AP26">
        <v>0.01</v>
      </c>
      <c r="AQ26">
        <v>0.03</v>
      </c>
      <c r="AR26">
        <v>5.8367183136698122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8" spans="1:72" x14ac:dyDescent="0.3">
      <c r="AM28" t="s">
        <v>41</v>
      </c>
      <c r="AN28">
        <f>AN2</f>
        <v>0.91809289148190154</v>
      </c>
      <c r="AO28">
        <f>AO2</f>
        <v>0.99794730855188052</v>
      </c>
      <c r="AP28">
        <f t="shared" ref="AP28:BT28" si="3">AP2</f>
        <v>0.01</v>
      </c>
      <c r="AQ28">
        <f t="shared" si="3"/>
        <v>0.03</v>
      </c>
      <c r="AR28">
        <f t="shared" si="3"/>
        <v>0</v>
      </c>
      <c r="AS28">
        <f t="shared" si="3"/>
        <v>4.5679616792840019</v>
      </c>
      <c r="AT28">
        <f t="shared" si="3"/>
        <v>3</v>
      </c>
      <c r="AU28">
        <f t="shared" si="3"/>
        <v>0</v>
      </c>
      <c r="AV28">
        <f t="shared" si="3"/>
        <v>0</v>
      </c>
      <c r="AW28">
        <f t="shared" si="3"/>
        <v>0</v>
      </c>
      <c r="AX28">
        <f t="shared" si="3"/>
        <v>0</v>
      </c>
      <c r="AY28">
        <f t="shared" si="3"/>
        <v>9.9105721594032387E-2</v>
      </c>
      <c r="AZ28">
        <f t="shared" si="3"/>
        <v>-0.8685002241094617</v>
      </c>
      <c r="BA28">
        <f t="shared" si="3"/>
        <v>0</v>
      </c>
      <c r="BB28">
        <f t="shared" si="3"/>
        <v>0</v>
      </c>
      <c r="BC28">
        <f t="shared" si="3"/>
        <v>-2.2481867107301191E-2</v>
      </c>
      <c r="BD28">
        <f t="shared" si="3"/>
        <v>0</v>
      </c>
      <c r="BE28">
        <f t="shared" si="3"/>
        <v>0</v>
      </c>
      <c r="BF28">
        <f t="shared" si="3"/>
        <v>0</v>
      </c>
      <c r="BG28">
        <f t="shared" si="3"/>
        <v>1.498791140486746E-2</v>
      </c>
      <c r="BH28">
        <f t="shared" si="3"/>
        <v>0.76939450251542929</v>
      </c>
      <c r="BI28">
        <f t="shared" si="3"/>
        <v>0</v>
      </c>
      <c r="BJ28">
        <f t="shared" si="3"/>
        <v>0</v>
      </c>
      <c r="BK28">
        <f t="shared" si="3"/>
        <v>0</v>
      </c>
      <c r="BL28">
        <f t="shared" si="3"/>
        <v>0</v>
      </c>
      <c r="BM28">
        <f t="shared" si="3"/>
        <v>9.9105721594032387E-2</v>
      </c>
      <c r="BN28">
        <f t="shared" si="3"/>
        <v>-0.8685002241094617</v>
      </c>
      <c r="BO28">
        <f t="shared" si="3"/>
        <v>0</v>
      </c>
      <c r="BP28">
        <f t="shared" si="3"/>
        <v>0</v>
      </c>
      <c r="BQ28">
        <f t="shared" si="3"/>
        <v>-2.2481867107301191E-2</v>
      </c>
      <c r="BR28">
        <f t="shared" si="3"/>
        <v>0</v>
      </c>
      <c r="BS28">
        <f t="shared" si="3"/>
        <v>0</v>
      </c>
      <c r="BT28">
        <f t="shared" si="3"/>
        <v>5</v>
      </c>
    </row>
    <row r="29" spans="1:72" x14ac:dyDescent="0.3">
      <c r="AM29" t="s">
        <v>42</v>
      </c>
      <c r="AN29">
        <f>AVERAGE(AN2:AN6)</f>
        <v>0.91425880773450641</v>
      </c>
      <c r="AO29">
        <f>AVERAGE(AO2:AO6)</f>
        <v>0.99793989418460927</v>
      </c>
      <c r="AP29">
        <f t="shared" ref="AP29:BT29" si="4">AVERAGE(AP2:AP6)</f>
        <v>0.01</v>
      </c>
      <c r="AQ29">
        <f t="shared" si="4"/>
        <v>0.03</v>
      </c>
      <c r="AR29">
        <f t="shared" si="4"/>
        <v>0</v>
      </c>
      <c r="AS29">
        <f t="shared" si="4"/>
        <v>4.5674550778451408</v>
      </c>
      <c r="AT29">
        <f t="shared" si="4"/>
        <v>3</v>
      </c>
      <c r="AU29">
        <f t="shared" si="4"/>
        <v>0</v>
      </c>
      <c r="AV29">
        <f t="shared" si="4"/>
        <v>0</v>
      </c>
      <c r="AW29">
        <f t="shared" si="4"/>
        <v>0</v>
      </c>
      <c r="AX29">
        <f t="shared" si="4"/>
        <v>0</v>
      </c>
      <c r="AY29">
        <f t="shared" si="4"/>
        <v>9.901673668394502E-2</v>
      </c>
      <c r="AZ29">
        <f t="shared" si="4"/>
        <v>-0.868336740427473</v>
      </c>
      <c r="BA29">
        <f t="shared" si="4"/>
        <v>0</v>
      </c>
      <c r="BB29">
        <f t="shared" si="4"/>
        <v>0</v>
      </c>
      <c r="BC29">
        <f t="shared" si="4"/>
        <v>-2.2469046396449872E-2</v>
      </c>
      <c r="BD29">
        <f t="shared" si="4"/>
        <v>0</v>
      </c>
      <c r="BE29">
        <f t="shared" si="4"/>
        <v>0</v>
      </c>
      <c r="BF29">
        <f t="shared" si="4"/>
        <v>0</v>
      </c>
      <c r="BG29">
        <f t="shared" si="4"/>
        <v>1.497936426429991E-2</v>
      </c>
      <c r="BH29">
        <f t="shared" si="4"/>
        <v>0.76932000374352805</v>
      </c>
      <c r="BI29">
        <f t="shared" si="4"/>
        <v>0</v>
      </c>
      <c r="BJ29">
        <f t="shared" si="4"/>
        <v>0</v>
      </c>
      <c r="BK29">
        <f t="shared" si="4"/>
        <v>0</v>
      </c>
      <c r="BL29">
        <f t="shared" si="4"/>
        <v>0</v>
      </c>
      <c r="BM29">
        <f t="shared" si="4"/>
        <v>9.901673668394502E-2</v>
      </c>
      <c r="BN29">
        <f t="shared" si="4"/>
        <v>-0.868336740427473</v>
      </c>
      <c r="BO29">
        <f t="shared" si="4"/>
        <v>0</v>
      </c>
      <c r="BP29">
        <f t="shared" si="4"/>
        <v>0</v>
      </c>
      <c r="BQ29">
        <f t="shared" si="4"/>
        <v>-2.2469046396449872E-2</v>
      </c>
      <c r="BR29">
        <f t="shared" si="4"/>
        <v>0</v>
      </c>
      <c r="BS29">
        <f t="shared" si="4"/>
        <v>0</v>
      </c>
      <c r="BT29">
        <f t="shared" si="4"/>
        <v>5</v>
      </c>
    </row>
    <row r="30" spans="1:72" x14ac:dyDescent="0.3">
      <c r="AM30" t="s">
        <v>43</v>
      </c>
      <c r="AN30">
        <f>AVERAGE(AN2:AN25)</f>
        <v>0.9126230907629117</v>
      </c>
      <c r="AO30">
        <f>AVERAGE(AO2:AO25)</f>
        <v>0.99783608949056612</v>
      </c>
      <c r="AP30">
        <f t="shared" ref="AP30:BT30" si="5">AVERAGE(AP2:AP25)</f>
        <v>1.0000000000000004E-2</v>
      </c>
      <c r="AQ30">
        <f t="shared" si="5"/>
        <v>3.0000000000000016E-2</v>
      </c>
      <c r="AR30">
        <f t="shared" si="5"/>
        <v>0</v>
      </c>
      <c r="AS30">
        <f t="shared" si="5"/>
        <v>4.55940132606574</v>
      </c>
      <c r="AT30">
        <f t="shared" si="5"/>
        <v>3</v>
      </c>
      <c r="AU30">
        <f t="shared" si="5"/>
        <v>0</v>
      </c>
      <c r="AV30">
        <f t="shared" si="5"/>
        <v>0</v>
      </c>
      <c r="AW30">
        <f t="shared" si="5"/>
        <v>1.6050575019370201E-2</v>
      </c>
      <c r="AX30">
        <f t="shared" si="5"/>
        <v>0</v>
      </c>
      <c r="AY30">
        <f t="shared" si="5"/>
        <v>9.0798288869610069E-2</v>
      </c>
      <c r="AZ30">
        <f t="shared" si="5"/>
        <v>-0.87615314987698401</v>
      </c>
      <c r="BA30">
        <f t="shared" si="5"/>
        <v>0</v>
      </c>
      <c r="BB30">
        <f t="shared" si="5"/>
        <v>0</v>
      </c>
      <c r="BC30">
        <f t="shared" si="5"/>
        <v>-2.2808533195939337E-2</v>
      </c>
      <c r="BD30">
        <f t="shared" si="5"/>
        <v>0</v>
      </c>
      <c r="BE30">
        <f t="shared" si="5"/>
        <v>0</v>
      </c>
      <c r="BF30">
        <f t="shared" si="5"/>
        <v>0</v>
      </c>
      <c r="BG30">
        <f t="shared" si="5"/>
        <v>1.5205688797292888E-2</v>
      </c>
      <c r="BH30">
        <f t="shared" si="5"/>
        <v>0.76930428598800382</v>
      </c>
      <c r="BI30">
        <f t="shared" si="5"/>
        <v>0</v>
      </c>
      <c r="BJ30">
        <f t="shared" si="5"/>
        <v>0</v>
      </c>
      <c r="BK30">
        <f t="shared" si="5"/>
        <v>1.6050575019370201E-2</v>
      </c>
      <c r="BL30">
        <f t="shared" si="5"/>
        <v>0</v>
      </c>
      <c r="BM30">
        <f t="shared" si="5"/>
        <v>9.0798288869610069E-2</v>
      </c>
      <c r="BN30">
        <f t="shared" si="5"/>
        <v>-0.87615314987698401</v>
      </c>
      <c r="BO30">
        <f t="shared" si="5"/>
        <v>0</v>
      </c>
      <c r="BP30">
        <f t="shared" si="5"/>
        <v>0</v>
      </c>
      <c r="BQ30">
        <f t="shared" si="5"/>
        <v>-2.2808533195939337E-2</v>
      </c>
      <c r="BR30">
        <f t="shared" si="5"/>
        <v>0</v>
      </c>
      <c r="BS30">
        <f t="shared" si="5"/>
        <v>0</v>
      </c>
      <c r="BT30">
        <f t="shared" si="5"/>
        <v>5</v>
      </c>
    </row>
    <row r="31" spans="1:72" x14ac:dyDescent="0.3">
      <c r="AM31" t="s">
        <v>44</v>
      </c>
      <c r="AN31">
        <f>SUM(AL2:AL26)/SUM(AK2:AK26)</f>
        <v>1</v>
      </c>
      <c r="BT31">
        <f>AVERAGE(AJ2:AJ25)</f>
        <v>5</v>
      </c>
    </row>
  </sheetData>
  <autoFilter ref="AO1:AO26" xr:uid="{25137ED4-22AE-4CC8-BD49-E949C5A1EFC3}">
    <sortState xmlns:xlrd2="http://schemas.microsoft.com/office/spreadsheetml/2017/richdata2" ref="AM2:BT26">
      <sortCondition descending="1" ref="AO1:AO2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FBC6-8F33-4056-9203-F29EEDA4BFC3}">
  <dimension ref="A1:BU31"/>
  <sheetViews>
    <sheetView topLeftCell="A20" workbookViewId="0">
      <selection activeCell="AK37" sqref="AK37"/>
    </sheetView>
  </sheetViews>
  <sheetFormatPr defaultRowHeight="14.4" x14ac:dyDescent="0.3"/>
  <cols>
    <col min="3" max="32" width="0" hidden="1" customWidth="1"/>
    <col min="43" max="72" width="0" hidden="1" customWidth="1"/>
  </cols>
  <sheetData>
    <row r="1" spans="1:7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K1" s="2" t="s">
        <v>48</v>
      </c>
      <c r="AL1" s="2" t="s">
        <v>46</v>
      </c>
      <c r="AM1" s="2" t="s">
        <v>45</v>
      </c>
      <c r="AO1" s="1" t="s">
        <v>32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17</v>
      </c>
      <c r="BH1" s="1" t="s">
        <v>18</v>
      </c>
      <c r="BI1" s="1" t="s">
        <v>19</v>
      </c>
      <c r="BJ1" s="1" t="s">
        <v>20</v>
      </c>
      <c r="BK1" s="1" t="s">
        <v>21</v>
      </c>
      <c r="BL1" s="1" t="s">
        <v>22</v>
      </c>
      <c r="BM1" s="1" t="s">
        <v>23</v>
      </c>
      <c r="BN1" s="1" t="s">
        <v>24</v>
      </c>
      <c r="BO1" s="1" t="s">
        <v>25</v>
      </c>
      <c r="BP1" s="1" t="s">
        <v>26</v>
      </c>
      <c r="BQ1" s="1" t="s">
        <v>27</v>
      </c>
      <c r="BR1" s="1" t="s">
        <v>28</v>
      </c>
      <c r="BS1" s="1" t="s">
        <v>29</v>
      </c>
      <c r="BT1" s="1" t="s">
        <v>30</v>
      </c>
      <c r="BU1" s="1" t="s">
        <v>31</v>
      </c>
    </row>
    <row r="2" spans="1:73" x14ac:dyDescent="0.3">
      <c r="A2" s="1">
        <v>0</v>
      </c>
      <c r="B2">
        <v>0.98980988887172439</v>
      </c>
      <c r="C2">
        <v>0.01</v>
      </c>
      <c r="D2">
        <v>0.01</v>
      </c>
      <c r="E2">
        <v>0.49762808882359738</v>
      </c>
      <c r="F2">
        <v>3.9950153805360289</v>
      </c>
      <c r="G2">
        <v>5</v>
      </c>
      <c r="H2">
        <v>0</v>
      </c>
      <c r="I2">
        <v>0</v>
      </c>
      <c r="J2">
        <v>0</v>
      </c>
      <c r="K2">
        <v>0</v>
      </c>
      <c r="L2">
        <v>0.1173719308052714</v>
      </c>
      <c r="M2">
        <v>-0.97456918905045875</v>
      </c>
      <c r="N2">
        <v>0</v>
      </c>
      <c r="O2">
        <v>2.376736000775587E-2</v>
      </c>
      <c r="P2">
        <v>-2.156272160595012E-2</v>
      </c>
      <c r="Q2">
        <v>1.1141240242297351E-2</v>
      </c>
      <c r="R2">
        <v>1.2626119765458519E-2</v>
      </c>
      <c r="S2">
        <v>-2.376736000775587E-2</v>
      </c>
      <c r="T2">
        <v>6.4526944013814569E-3</v>
      </c>
      <c r="U2">
        <v>0.83342989823743141</v>
      </c>
      <c r="V2">
        <v>0</v>
      </c>
      <c r="W2">
        <v>0</v>
      </c>
      <c r="X2">
        <v>0</v>
      </c>
      <c r="Y2">
        <v>0</v>
      </c>
      <c r="Z2">
        <v>0.1173719308052714</v>
      </c>
      <c r="AA2">
        <v>-0.97456918905045875</v>
      </c>
      <c r="AB2">
        <v>0</v>
      </c>
      <c r="AC2">
        <v>2.376736000775587E-2</v>
      </c>
      <c r="AD2">
        <v>-2.156272160595012E-2</v>
      </c>
      <c r="AE2">
        <v>1.1141240242297351E-2</v>
      </c>
      <c r="AF2">
        <v>1.1141240242297351E-2</v>
      </c>
      <c r="AG2">
        <v>10</v>
      </c>
      <c r="AK2">
        <f>BU2*AM2</f>
        <v>3</v>
      </c>
      <c r="AL2">
        <f>IF(AP2&gt;0.9,1,0)</f>
        <v>1</v>
      </c>
      <c r="AM2">
        <f>IF(AO2&gt;0.9,1,0)*AL2</f>
        <v>1</v>
      </c>
      <c r="AN2" s="1">
        <v>21</v>
      </c>
      <c r="AO2">
        <v>0.96976616823428297</v>
      </c>
      <c r="AP2">
        <v>0.99954694258765686</v>
      </c>
      <c r="AQ2">
        <v>0.01</v>
      </c>
      <c r="AR2">
        <v>0.01</v>
      </c>
      <c r="AS2">
        <v>0.49896731333484562</v>
      </c>
      <c r="AT2">
        <v>4.1783152974905331</v>
      </c>
      <c r="AU2">
        <v>2</v>
      </c>
      <c r="AV2">
        <v>0</v>
      </c>
      <c r="AW2">
        <v>0</v>
      </c>
      <c r="AX2">
        <v>0</v>
      </c>
      <c r="AY2">
        <v>0</v>
      </c>
      <c r="AZ2">
        <v>0.1112733461867384</v>
      </c>
      <c r="BA2">
        <v>-0.97447752218274208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0.86320417599600374</v>
      </c>
      <c r="BJ2">
        <v>0</v>
      </c>
      <c r="BK2">
        <v>0</v>
      </c>
      <c r="BL2">
        <v>0</v>
      </c>
      <c r="BM2">
        <v>0</v>
      </c>
      <c r="BN2">
        <v>0.1112733461867384</v>
      </c>
      <c r="BO2">
        <v>-0.97447752218274208</v>
      </c>
      <c r="BP2">
        <v>0</v>
      </c>
      <c r="BQ2">
        <v>0</v>
      </c>
      <c r="BR2">
        <v>0</v>
      </c>
      <c r="BS2">
        <v>0</v>
      </c>
      <c r="BT2">
        <v>0</v>
      </c>
      <c r="BU2">
        <v>3</v>
      </c>
    </row>
    <row r="3" spans="1:73" x14ac:dyDescent="0.3">
      <c r="A3" s="1">
        <v>1</v>
      </c>
      <c r="B3">
        <v>0.9900748127444734</v>
      </c>
      <c r="C3">
        <v>0.01</v>
      </c>
      <c r="D3">
        <v>0.01</v>
      </c>
      <c r="E3">
        <v>0.32293765294805571</v>
      </c>
      <c r="F3">
        <v>4.1621066078677478</v>
      </c>
      <c r="G3">
        <v>5</v>
      </c>
      <c r="H3">
        <v>0</v>
      </c>
      <c r="I3">
        <v>0</v>
      </c>
      <c r="J3">
        <v>0</v>
      </c>
      <c r="K3">
        <v>0</v>
      </c>
      <c r="L3">
        <v>0.1134867683440412</v>
      </c>
      <c r="M3">
        <v>-0.94807917537681552</v>
      </c>
      <c r="N3">
        <v>0</v>
      </c>
      <c r="O3">
        <v>2.3606892777605672E-2</v>
      </c>
      <c r="P3">
        <v>-2.0653554278802499E-2</v>
      </c>
      <c r="Q3">
        <v>1.050967639515565E-2</v>
      </c>
      <c r="R3">
        <v>1.309721638245002E-2</v>
      </c>
      <c r="S3">
        <v>-2.3606892777605672E-2</v>
      </c>
      <c r="T3">
        <v>5.9000719266664422E-3</v>
      </c>
      <c r="U3">
        <v>0.81098551425516863</v>
      </c>
      <c r="V3">
        <v>0</v>
      </c>
      <c r="W3">
        <v>0</v>
      </c>
      <c r="X3">
        <v>0</v>
      </c>
      <c r="Y3">
        <v>0</v>
      </c>
      <c r="Z3">
        <v>0.1134867683440412</v>
      </c>
      <c r="AA3">
        <v>-0.94807917537681552</v>
      </c>
      <c r="AB3">
        <v>0</v>
      </c>
      <c r="AC3">
        <v>2.3606892777605672E-2</v>
      </c>
      <c r="AD3">
        <v>-2.0653554278802499E-2</v>
      </c>
      <c r="AE3">
        <v>1.050967639515565E-2</v>
      </c>
      <c r="AF3">
        <v>1.050967639515565E-2</v>
      </c>
      <c r="AG3">
        <v>10</v>
      </c>
      <c r="AK3">
        <f t="shared" ref="AK3:AK26" si="0">BU3*AM3</f>
        <v>0</v>
      </c>
      <c r="AL3">
        <f t="shared" ref="AL3:AL26" si="1">IF(AP3&gt;0.9,1,0)</f>
        <v>1</v>
      </c>
      <c r="AM3">
        <f t="shared" ref="AM3:AM26" si="2">IF(AO3&gt;0.9,1,0)*AL3</f>
        <v>0</v>
      </c>
      <c r="AN3" s="1">
        <v>14</v>
      </c>
      <c r="AO3">
        <v>0.81780902540725975</v>
      </c>
      <c r="AP3">
        <v>0.99906975328668379</v>
      </c>
      <c r="AQ3">
        <v>0.01</v>
      </c>
      <c r="AR3">
        <v>0.01</v>
      </c>
      <c r="AS3">
        <v>1.2502609513049401</v>
      </c>
      <c r="AT3">
        <v>3.358993205960016</v>
      </c>
      <c r="AU3">
        <v>3</v>
      </c>
      <c r="AV3">
        <v>0</v>
      </c>
      <c r="AW3">
        <v>0</v>
      </c>
      <c r="AX3">
        <v>0</v>
      </c>
      <c r="AY3">
        <v>0</v>
      </c>
      <c r="AZ3">
        <v>0.13254182379525509</v>
      </c>
      <c r="BA3">
        <v>-1.0999463537213821</v>
      </c>
      <c r="BB3">
        <v>0</v>
      </c>
      <c r="BC3">
        <v>0</v>
      </c>
      <c r="BD3">
        <v>-2.3880297544693899E-2</v>
      </c>
      <c r="BE3">
        <v>0</v>
      </c>
      <c r="BF3">
        <v>0</v>
      </c>
      <c r="BG3">
        <v>0</v>
      </c>
      <c r="BH3">
        <v>1.592019836312927E-2</v>
      </c>
      <c r="BI3">
        <v>0.96740452992612669</v>
      </c>
      <c r="BJ3">
        <v>0</v>
      </c>
      <c r="BK3">
        <v>0</v>
      </c>
      <c r="BL3">
        <v>0</v>
      </c>
      <c r="BM3">
        <v>0</v>
      </c>
      <c r="BN3">
        <v>0.13254182379525509</v>
      </c>
      <c r="BO3">
        <v>-1.0999463537213821</v>
      </c>
      <c r="BP3">
        <v>0</v>
      </c>
      <c r="BQ3">
        <v>0</v>
      </c>
      <c r="BR3">
        <v>-2.3880297544693899E-2</v>
      </c>
      <c r="BS3">
        <v>0</v>
      </c>
      <c r="BT3">
        <v>0</v>
      </c>
      <c r="BU3">
        <v>5</v>
      </c>
    </row>
    <row r="4" spans="1:73" x14ac:dyDescent="0.3">
      <c r="A4" s="1">
        <v>2</v>
      </c>
      <c r="B4">
        <v>0.98975465841817367</v>
      </c>
      <c r="C4">
        <v>0.01</v>
      </c>
      <c r="D4">
        <v>0.01</v>
      </c>
      <c r="E4">
        <v>0.49974184821091527</v>
      </c>
      <c r="F4">
        <v>3.9898109386840881</v>
      </c>
      <c r="G4">
        <v>5</v>
      </c>
      <c r="H4">
        <v>0</v>
      </c>
      <c r="I4">
        <v>0</v>
      </c>
      <c r="J4">
        <v>0</v>
      </c>
      <c r="K4">
        <v>0</v>
      </c>
      <c r="L4">
        <v>0.1173881518719095</v>
      </c>
      <c r="M4">
        <v>-0.97510577062784831</v>
      </c>
      <c r="N4">
        <v>0</v>
      </c>
      <c r="O4">
        <v>2.445809430496771E-2</v>
      </c>
      <c r="P4">
        <v>-2.163159270648574E-2</v>
      </c>
      <c r="Q4">
        <v>1.1198430416989291E-2</v>
      </c>
      <c r="R4">
        <v>1.325966388797842E-2</v>
      </c>
      <c r="S4">
        <v>-2.445809430496771E-2</v>
      </c>
      <c r="T4">
        <v>6.2683637026679246E-3</v>
      </c>
      <c r="U4">
        <v>0.83325952445097107</v>
      </c>
      <c r="V4">
        <v>0</v>
      </c>
      <c r="W4">
        <v>0</v>
      </c>
      <c r="X4">
        <v>0</v>
      </c>
      <c r="Y4">
        <v>0</v>
      </c>
      <c r="Z4">
        <v>0.1173881518719095</v>
      </c>
      <c r="AA4">
        <v>-0.97510577062784831</v>
      </c>
      <c r="AB4">
        <v>0</v>
      </c>
      <c r="AC4">
        <v>2.445809430496771E-2</v>
      </c>
      <c r="AD4">
        <v>-2.163159270648574E-2</v>
      </c>
      <c r="AE4">
        <v>1.1198430416989291E-2</v>
      </c>
      <c r="AF4">
        <v>1.1198430416989291E-2</v>
      </c>
      <c r="AG4">
        <v>10</v>
      </c>
      <c r="AK4">
        <f t="shared" si="0"/>
        <v>5</v>
      </c>
      <c r="AL4">
        <f t="shared" si="1"/>
        <v>1</v>
      </c>
      <c r="AM4">
        <f t="shared" si="2"/>
        <v>1</v>
      </c>
      <c r="AN4" s="1">
        <v>12</v>
      </c>
      <c r="AO4">
        <v>0.91367353060544942</v>
      </c>
      <c r="AP4">
        <v>0.99890466021750102</v>
      </c>
      <c r="AQ4">
        <v>0.01</v>
      </c>
      <c r="AR4">
        <v>0.01</v>
      </c>
      <c r="AS4">
        <v>0.97224593655603531</v>
      </c>
      <c r="AT4">
        <v>3.6369034851824669</v>
      </c>
      <c r="AU4">
        <v>3</v>
      </c>
      <c r="AV4">
        <v>0</v>
      </c>
      <c r="AW4">
        <v>0</v>
      </c>
      <c r="AX4">
        <v>0</v>
      </c>
      <c r="AY4">
        <v>0</v>
      </c>
      <c r="AZ4">
        <v>0.12120701536655509</v>
      </c>
      <c r="BA4">
        <v>-1.0439856958459901</v>
      </c>
      <c r="BB4">
        <v>0</v>
      </c>
      <c r="BC4">
        <v>0</v>
      </c>
      <c r="BD4">
        <v>-2.1420458632951129E-2</v>
      </c>
      <c r="BE4">
        <v>0</v>
      </c>
      <c r="BF4">
        <v>0</v>
      </c>
      <c r="BG4">
        <v>0</v>
      </c>
      <c r="BH4">
        <v>1.4280305755300751E-2</v>
      </c>
      <c r="BI4">
        <v>0.92277868047943523</v>
      </c>
      <c r="BJ4">
        <v>0</v>
      </c>
      <c r="BK4">
        <v>0</v>
      </c>
      <c r="BL4">
        <v>0</v>
      </c>
      <c r="BM4">
        <v>0</v>
      </c>
      <c r="BN4">
        <v>0.12120701536655509</v>
      </c>
      <c r="BO4">
        <v>-1.0439856958459901</v>
      </c>
      <c r="BP4">
        <v>0</v>
      </c>
      <c r="BQ4">
        <v>0</v>
      </c>
      <c r="BR4">
        <v>-2.1420458632951129E-2</v>
      </c>
      <c r="BS4">
        <v>0</v>
      </c>
      <c r="BT4">
        <v>0</v>
      </c>
      <c r="BU4">
        <v>5</v>
      </c>
    </row>
    <row r="5" spans="1:73" x14ac:dyDescent="0.3">
      <c r="A5" s="1">
        <v>3</v>
      </c>
      <c r="B5">
        <v>0.99959625131663732</v>
      </c>
      <c r="C5">
        <v>0.01</v>
      </c>
      <c r="D5">
        <v>0.01</v>
      </c>
      <c r="E5">
        <v>0.5099162321707833</v>
      </c>
      <c r="F5">
        <v>4.0635359061927128</v>
      </c>
      <c r="G5">
        <v>3</v>
      </c>
      <c r="H5">
        <v>0</v>
      </c>
      <c r="I5">
        <v>0</v>
      </c>
      <c r="J5">
        <v>0</v>
      </c>
      <c r="K5">
        <v>0</v>
      </c>
      <c r="L5">
        <v>0.1141531932660832</v>
      </c>
      <c r="M5">
        <v>-0.95830872840832659</v>
      </c>
      <c r="N5">
        <v>0</v>
      </c>
      <c r="O5">
        <v>0</v>
      </c>
      <c r="P5">
        <v>-2.2530366523251369E-2</v>
      </c>
      <c r="Q5">
        <v>0</v>
      </c>
      <c r="R5">
        <v>0</v>
      </c>
      <c r="S5">
        <v>0</v>
      </c>
      <c r="T5">
        <v>1.502024434883424E-2</v>
      </c>
      <c r="U5">
        <v>0.8441555351422434</v>
      </c>
      <c r="V5">
        <v>0</v>
      </c>
      <c r="W5">
        <v>0</v>
      </c>
      <c r="X5">
        <v>0</v>
      </c>
      <c r="Y5">
        <v>0</v>
      </c>
      <c r="Z5">
        <v>0.1141531932660832</v>
      </c>
      <c r="AA5">
        <v>-0.95830872840832659</v>
      </c>
      <c r="AB5">
        <v>0</v>
      </c>
      <c r="AC5">
        <v>0</v>
      </c>
      <c r="AD5">
        <v>-2.2530366523251369E-2</v>
      </c>
      <c r="AE5">
        <v>0</v>
      </c>
      <c r="AF5">
        <v>0</v>
      </c>
      <c r="AG5">
        <v>5</v>
      </c>
      <c r="AK5">
        <f t="shared" si="0"/>
        <v>0</v>
      </c>
      <c r="AL5">
        <f t="shared" si="1"/>
        <v>1</v>
      </c>
      <c r="AM5">
        <f t="shared" si="2"/>
        <v>0</v>
      </c>
      <c r="AN5" s="1">
        <v>7</v>
      </c>
      <c r="AO5">
        <v>0.76720635714750296</v>
      </c>
      <c r="AP5">
        <v>0.99890238481725635</v>
      </c>
      <c r="AQ5">
        <v>0.01</v>
      </c>
      <c r="AR5">
        <v>0.01</v>
      </c>
      <c r="AS5">
        <v>1.256606034089266</v>
      </c>
      <c r="AT5">
        <v>3.349811677669928</v>
      </c>
      <c r="AU5">
        <v>3</v>
      </c>
      <c r="AV5">
        <v>0</v>
      </c>
      <c r="AW5">
        <v>0</v>
      </c>
      <c r="AX5">
        <v>0</v>
      </c>
      <c r="AY5">
        <v>0</v>
      </c>
      <c r="AZ5">
        <v>0.1317709194214641</v>
      </c>
      <c r="BA5">
        <v>-1.103793363164095</v>
      </c>
      <c r="BB5">
        <v>0</v>
      </c>
      <c r="BC5">
        <v>0</v>
      </c>
      <c r="BD5">
        <v>-2.5250536470855619E-2</v>
      </c>
      <c r="BE5">
        <v>0</v>
      </c>
      <c r="BF5">
        <v>0</v>
      </c>
      <c r="BG5">
        <v>0</v>
      </c>
      <c r="BH5">
        <v>1.6833690980570411E-2</v>
      </c>
      <c r="BI5">
        <v>0.97202244374263114</v>
      </c>
      <c r="BJ5">
        <v>0</v>
      </c>
      <c r="BK5">
        <v>0</v>
      </c>
      <c r="BL5">
        <v>0</v>
      </c>
      <c r="BM5">
        <v>0</v>
      </c>
      <c r="BN5">
        <v>0.1317709194214641</v>
      </c>
      <c r="BO5">
        <v>-1.103793363164095</v>
      </c>
      <c r="BP5">
        <v>0</v>
      </c>
      <c r="BQ5">
        <v>0</v>
      </c>
      <c r="BR5">
        <v>-2.5250536470855619E-2</v>
      </c>
      <c r="BS5">
        <v>0</v>
      </c>
      <c r="BT5">
        <v>0</v>
      </c>
      <c r="BU5">
        <v>5</v>
      </c>
    </row>
    <row r="6" spans="1:73" x14ac:dyDescent="0.3">
      <c r="A6" s="1">
        <v>4</v>
      </c>
      <c r="B6">
        <v>0.89718619130124322</v>
      </c>
      <c r="C6">
        <v>0.01</v>
      </c>
      <c r="D6">
        <v>0.01</v>
      </c>
      <c r="E6">
        <v>1.349447494697295</v>
      </c>
      <c r="F6">
        <v>3.3341788159707368</v>
      </c>
      <c r="G6">
        <v>5</v>
      </c>
      <c r="H6">
        <v>0.13865184295060851</v>
      </c>
      <c r="I6">
        <v>0</v>
      </c>
      <c r="J6">
        <v>0</v>
      </c>
      <c r="K6">
        <v>-0.1002398743923346</v>
      </c>
      <c r="L6">
        <v>0</v>
      </c>
      <c r="M6">
        <v>-0.99519961739935525</v>
      </c>
      <c r="N6">
        <v>0</v>
      </c>
      <c r="O6">
        <v>0</v>
      </c>
      <c r="P6">
        <v>-6.9215495636428481E-2</v>
      </c>
      <c r="Q6">
        <v>5.2222240784162197E-2</v>
      </c>
      <c r="R6">
        <v>-9.0634209342436045E-2</v>
      </c>
      <c r="S6">
        <v>3.8411968558273848E-2</v>
      </c>
      <c r="T6">
        <v>4.6143663757618983E-2</v>
      </c>
      <c r="U6">
        <v>1.0336115859576289</v>
      </c>
      <c r="V6">
        <v>0.13865184295060851</v>
      </c>
      <c r="W6">
        <v>0</v>
      </c>
      <c r="X6">
        <v>0</v>
      </c>
      <c r="Y6">
        <v>-0.1002398743923346</v>
      </c>
      <c r="Z6">
        <v>0</v>
      </c>
      <c r="AA6">
        <v>-0.99519961739935525</v>
      </c>
      <c r="AB6">
        <v>0</v>
      </c>
      <c r="AC6">
        <v>0</v>
      </c>
      <c r="AD6">
        <v>-6.9215495636428481E-2</v>
      </c>
      <c r="AE6">
        <v>5.2222240784162197E-2</v>
      </c>
      <c r="AF6">
        <v>5.2222240784162197E-2</v>
      </c>
      <c r="AG6">
        <v>10</v>
      </c>
      <c r="AK6">
        <f t="shared" si="0"/>
        <v>5</v>
      </c>
      <c r="AL6">
        <f t="shared" si="1"/>
        <v>1</v>
      </c>
      <c r="AM6">
        <f t="shared" si="2"/>
        <v>1</v>
      </c>
      <c r="AN6" s="1">
        <v>3</v>
      </c>
      <c r="AO6">
        <v>0.90757166404017486</v>
      </c>
      <c r="AP6">
        <v>0.99889900001237697</v>
      </c>
      <c r="AQ6">
        <v>0.01</v>
      </c>
      <c r="AR6">
        <v>0.01</v>
      </c>
      <c r="AS6">
        <v>0.98084629394909573</v>
      </c>
      <c r="AT6">
        <v>3.628509908154228</v>
      </c>
      <c r="AU6">
        <v>3</v>
      </c>
      <c r="AV6">
        <v>0</v>
      </c>
      <c r="AW6">
        <v>0</v>
      </c>
      <c r="AX6">
        <v>0</v>
      </c>
      <c r="AY6">
        <v>0</v>
      </c>
      <c r="AZ6">
        <v>0.12146902452944509</v>
      </c>
      <c r="BA6">
        <v>-1.0457802890862691</v>
      </c>
      <c r="BB6">
        <v>0</v>
      </c>
      <c r="BC6">
        <v>0</v>
      </c>
      <c r="BD6">
        <v>-2.160152588764308E-2</v>
      </c>
      <c r="BE6">
        <v>0</v>
      </c>
      <c r="BF6">
        <v>0</v>
      </c>
      <c r="BG6">
        <v>0</v>
      </c>
      <c r="BH6">
        <v>1.440101725842872E-2</v>
      </c>
      <c r="BI6">
        <v>0.92431126455682422</v>
      </c>
      <c r="BJ6">
        <v>0</v>
      </c>
      <c r="BK6">
        <v>0</v>
      </c>
      <c r="BL6">
        <v>0</v>
      </c>
      <c r="BM6">
        <v>0</v>
      </c>
      <c r="BN6">
        <v>0.12146902452944509</v>
      </c>
      <c r="BO6">
        <v>-1.0457802890862691</v>
      </c>
      <c r="BP6">
        <v>0</v>
      </c>
      <c r="BQ6">
        <v>0</v>
      </c>
      <c r="BR6">
        <v>-2.160152588764308E-2</v>
      </c>
      <c r="BS6">
        <v>0</v>
      </c>
      <c r="BT6">
        <v>0</v>
      </c>
      <c r="BU6">
        <v>5</v>
      </c>
    </row>
    <row r="7" spans="1:73" x14ac:dyDescent="0.3">
      <c r="A7" s="1">
        <v>5</v>
      </c>
      <c r="B7">
        <v>0.99970271273919054</v>
      </c>
      <c r="C7">
        <v>0.01</v>
      </c>
      <c r="D7">
        <v>0.01</v>
      </c>
      <c r="E7">
        <v>0.29706503392799471</v>
      </c>
      <c r="F7">
        <v>4.2811859312884328</v>
      </c>
      <c r="G7">
        <v>3</v>
      </c>
      <c r="H7">
        <v>0</v>
      </c>
      <c r="I7">
        <v>0</v>
      </c>
      <c r="J7">
        <v>0</v>
      </c>
      <c r="K7">
        <v>0</v>
      </c>
      <c r="L7">
        <v>0.1093911295864106</v>
      </c>
      <c r="M7">
        <v>-0.92690692057142499</v>
      </c>
      <c r="N7">
        <v>0</v>
      </c>
      <c r="O7">
        <v>0</v>
      </c>
      <c r="P7">
        <v>-1.9440776115472139E-2</v>
      </c>
      <c r="Q7">
        <v>0</v>
      </c>
      <c r="R7">
        <v>0</v>
      </c>
      <c r="S7">
        <v>0</v>
      </c>
      <c r="T7">
        <v>1.2960517410314761E-2</v>
      </c>
      <c r="U7">
        <v>0.81751579098501437</v>
      </c>
      <c r="V7">
        <v>0</v>
      </c>
      <c r="W7">
        <v>0</v>
      </c>
      <c r="X7">
        <v>0</v>
      </c>
      <c r="Y7">
        <v>0</v>
      </c>
      <c r="Z7">
        <v>0.1093911295864106</v>
      </c>
      <c r="AA7">
        <v>-0.92690692057142499</v>
      </c>
      <c r="AB7">
        <v>0</v>
      </c>
      <c r="AC7">
        <v>0</v>
      </c>
      <c r="AD7">
        <v>-1.9440776115472139E-2</v>
      </c>
      <c r="AE7">
        <v>0</v>
      </c>
      <c r="AF7">
        <v>0</v>
      </c>
      <c r="AG7">
        <v>5</v>
      </c>
      <c r="AK7">
        <f t="shared" si="0"/>
        <v>5</v>
      </c>
      <c r="AL7">
        <f t="shared" si="1"/>
        <v>1</v>
      </c>
      <c r="AM7">
        <f t="shared" si="2"/>
        <v>1</v>
      </c>
      <c r="AN7" s="1">
        <v>2</v>
      </c>
      <c r="AO7">
        <v>0.91030597490644594</v>
      </c>
      <c r="AP7">
        <v>0.99886809670364951</v>
      </c>
      <c r="AQ7">
        <v>0.01</v>
      </c>
      <c r="AR7">
        <v>0.01</v>
      </c>
      <c r="AS7">
        <v>0.98170951850724208</v>
      </c>
      <c r="AT7">
        <v>3.626025391584208</v>
      </c>
      <c r="AU7">
        <v>3</v>
      </c>
      <c r="AV7">
        <v>0</v>
      </c>
      <c r="AW7">
        <v>0</v>
      </c>
      <c r="AX7">
        <v>0</v>
      </c>
      <c r="AY7">
        <v>0</v>
      </c>
      <c r="AZ7">
        <v>0.12145882285650229</v>
      </c>
      <c r="BA7">
        <v>-1.0456917417721989</v>
      </c>
      <c r="BB7">
        <v>0</v>
      </c>
      <c r="BC7">
        <v>0</v>
      </c>
      <c r="BD7">
        <v>-2.1894666414102339E-2</v>
      </c>
      <c r="BE7">
        <v>0</v>
      </c>
      <c r="BF7">
        <v>0</v>
      </c>
      <c r="BG7">
        <v>0</v>
      </c>
      <c r="BH7">
        <v>1.4596444276068231E-2</v>
      </c>
      <c r="BI7">
        <v>0.92423291891569681</v>
      </c>
      <c r="BJ7">
        <v>0</v>
      </c>
      <c r="BK7">
        <v>0</v>
      </c>
      <c r="BL7">
        <v>0</v>
      </c>
      <c r="BM7">
        <v>0</v>
      </c>
      <c r="BN7">
        <v>0.12145882285650229</v>
      </c>
      <c r="BO7">
        <v>-1.0456917417721989</v>
      </c>
      <c r="BP7">
        <v>0</v>
      </c>
      <c r="BQ7">
        <v>0</v>
      </c>
      <c r="BR7">
        <v>-2.1894666414102339E-2</v>
      </c>
      <c r="BS7">
        <v>0</v>
      </c>
      <c r="BT7">
        <v>0</v>
      </c>
      <c r="BU7">
        <v>5</v>
      </c>
    </row>
    <row r="8" spans="1:73" x14ac:dyDescent="0.3">
      <c r="A8" s="1">
        <v>6</v>
      </c>
      <c r="B8">
        <v>0.99996394394702881</v>
      </c>
      <c r="C8">
        <v>0.01</v>
      </c>
      <c r="D8">
        <v>0.01</v>
      </c>
      <c r="E8">
        <v>0.30902488348568552</v>
      </c>
      <c r="F8">
        <v>4.3763799211543102</v>
      </c>
      <c r="G8">
        <v>2</v>
      </c>
      <c r="H8">
        <v>0</v>
      </c>
      <c r="I8">
        <v>0</v>
      </c>
      <c r="J8">
        <v>0</v>
      </c>
      <c r="K8">
        <v>0</v>
      </c>
      <c r="L8">
        <v>0.1051928407017317</v>
      </c>
      <c r="M8">
        <v>-0.93751153697167433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0.83231869626994259</v>
      </c>
      <c r="V8">
        <v>0</v>
      </c>
      <c r="W8">
        <v>0</v>
      </c>
      <c r="X8">
        <v>0</v>
      </c>
      <c r="Y8">
        <v>0</v>
      </c>
      <c r="Z8">
        <v>0.1051928407017317</v>
      </c>
      <c r="AA8">
        <v>-0.93751153697167433</v>
      </c>
      <c r="AB8">
        <v>0</v>
      </c>
      <c r="AC8">
        <v>0</v>
      </c>
      <c r="AD8">
        <v>0</v>
      </c>
      <c r="AE8">
        <v>0</v>
      </c>
      <c r="AF8">
        <v>0</v>
      </c>
      <c r="AG8">
        <v>3</v>
      </c>
      <c r="AK8">
        <f t="shared" si="0"/>
        <v>0</v>
      </c>
      <c r="AL8">
        <f t="shared" si="1"/>
        <v>1</v>
      </c>
      <c r="AM8">
        <f t="shared" si="2"/>
        <v>0</v>
      </c>
      <c r="AN8" s="1">
        <v>18</v>
      </c>
      <c r="AO8">
        <v>0.77792007905229132</v>
      </c>
      <c r="AP8">
        <v>0.9988132900399691</v>
      </c>
      <c r="AQ8">
        <v>0.01</v>
      </c>
      <c r="AR8">
        <v>0.01</v>
      </c>
      <c r="AS8">
        <v>1.2901800726415169</v>
      </c>
      <c r="AT8">
        <v>3.3141274095058502</v>
      </c>
      <c r="AU8">
        <v>3</v>
      </c>
      <c r="AV8">
        <v>0</v>
      </c>
      <c r="AW8">
        <v>0</v>
      </c>
      <c r="AX8">
        <v>0</v>
      </c>
      <c r="AY8">
        <v>0</v>
      </c>
      <c r="AZ8">
        <v>0.13229692067262519</v>
      </c>
      <c r="BA8">
        <v>-1.108248201184977</v>
      </c>
      <c r="BB8">
        <v>0</v>
      </c>
      <c r="BC8">
        <v>0</v>
      </c>
      <c r="BD8">
        <v>-2.689666854055324E-2</v>
      </c>
      <c r="BE8">
        <v>0</v>
      </c>
      <c r="BF8">
        <v>0</v>
      </c>
      <c r="BG8">
        <v>0</v>
      </c>
      <c r="BH8">
        <v>1.7931112360368831E-2</v>
      </c>
      <c r="BI8">
        <v>0.97595128051235136</v>
      </c>
      <c r="BJ8">
        <v>0</v>
      </c>
      <c r="BK8">
        <v>0</v>
      </c>
      <c r="BL8">
        <v>0</v>
      </c>
      <c r="BM8">
        <v>0</v>
      </c>
      <c r="BN8">
        <v>0.13229692067262519</v>
      </c>
      <c r="BO8">
        <v>-1.108248201184977</v>
      </c>
      <c r="BP8">
        <v>0</v>
      </c>
      <c r="BQ8">
        <v>0</v>
      </c>
      <c r="BR8">
        <v>-2.689666854055324E-2</v>
      </c>
      <c r="BS8">
        <v>0</v>
      </c>
      <c r="BT8">
        <v>0</v>
      </c>
      <c r="BU8">
        <v>5</v>
      </c>
    </row>
    <row r="9" spans="1:73" x14ac:dyDescent="0.3">
      <c r="A9" s="1">
        <v>7</v>
      </c>
      <c r="B9">
        <v>0.99972907207819139</v>
      </c>
      <c r="C9">
        <v>0.01</v>
      </c>
      <c r="D9">
        <v>0.01</v>
      </c>
      <c r="E9">
        <v>0.27110869799205162</v>
      </c>
      <c r="F9">
        <v>4.2328942952744084</v>
      </c>
      <c r="G9">
        <v>3</v>
      </c>
      <c r="H9">
        <v>0</v>
      </c>
      <c r="I9">
        <v>0</v>
      </c>
      <c r="J9">
        <v>0.21654792401496931</v>
      </c>
      <c r="K9">
        <v>0</v>
      </c>
      <c r="L9">
        <v>0</v>
      </c>
      <c r="M9">
        <v>-1.031672150038458</v>
      </c>
      <c r="N9">
        <v>0</v>
      </c>
      <c r="O9">
        <v>0</v>
      </c>
      <c r="P9">
        <v>-1.8539539422337811E-2</v>
      </c>
      <c r="Q9">
        <v>0</v>
      </c>
      <c r="R9">
        <v>0</v>
      </c>
      <c r="S9">
        <v>0</v>
      </c>
      <c r="T9">
        <v>1.235969294822521E-2</v>
      </c>
      <c r="U9">
        <v>0.81512422602348877</v>
      </c>
      <c r="V9">
        <v>0</v>
      </c>
      <c r="W9">
        <v>0</v>
      </c>
      <c r="X9">
        <v>0.21654792401496931</v>
      </c>
      <c r="Y9">
        <v>0</v>
      </c>
      <c r="Z9">
        <v>0</v>
      </c>
      <c r="AA9">
        <v>-1.031672150038458</v>
      </c>
      <c r="AB9">
        <v>0</v>
      </c>
      <c r="AC9">
        <v>0</v>
      </c>
      <c r="AD9">
        <v>-1.8539539422337811E-2</v>
      </c>
      <c r="AE9">
        <v>0</v>
      </c>
      <c r="AF9">
        <v>0</v>
      </c>
      <c r="AG9">
        <v>5</v>
      </c>
      <c r="AK9">
        <f t="shared" si="0"/>
        <v>0</v>
      </c>
      <c r="AL9">
        <f t="shared" si="1"/>
        <v>1</v>
      </c>
      <c r="AM9">
        <f t="shared" si="2"/>
        <v>0</v>
      </c>
      <c r="AN9" s="1">
        <v>8</v>
      </c>
      <c r="AO9">
        <v>0.87502839221876072</v>
      </c>
      <c r="AP9">
        <v>0.9988015908813771</v>
      </c>
      <c r="AQ9">
        <v>0.01</v>
      </c>
      <c r="AR9">
        <v>0.01</v>
      </c>
      <c r="AS9">
        <v>1.0648587617823031</v>
      </c>
      <c r="AT9">
        <v>3.542014307756554</v>
      </c>
      <c r="AU9">
        <v>3</v>
      </c>
      <c r="AV9">
        <v>0</v>
      </c>
      <c r="AW9">
        <v>0</v>
      </c>
      <c r="AX9">
        <v>0</v>
      </c>
      <c r="AY9">
        <v>0</v>
      </c>
      <c r="AZ9">
        <v>0.12385808237591329</v>
      </c>
      <c r="BA9">
        <v>-1.062226746054248</v>
      </c>
      <c r="BB9">
        <v>0</v>
      </c>
      <c r="BC9">
        <v>0</v>
      </c>
      <c r="BD9">
        <v>-2.3367914902071012E-2</v>
      </c>
      <c r="BE9">
        <v>0</v>
      </c>
      <c r="BF9">
        <v>0</v>
      </c>
      <c r="BG9">
        <v>0</v>
      </c>
      <c r="BH9">
        <v>1.557860993471401E-2</v>
      </c>
      <c r="BI9">
        <v>0.93836866367833427</v>
      </c>
      <c r="BJ9">
        <v>0</v>
      </c>
      <c r="BK9">
        <v>0</v>
      </c>
      <c r="BL9">
        <v>0</v>
      </c>
      <c r="BM9">
        <v>0</v>
      </c>
      <c r="BN9">
        <v>0.12385808237591329</v>
      </c>
      <c r="BO9">
        <v>-1.062226746054248</v>
      </c>
      <c r="BP9">
        <v>0</v>
      </c>
      <c r="BQ9">
        <v>0</v>
      </c>
      <c r="BR9">
        <v>-2.3367914902071012E-2</v>
      </c>
      <c r="BS9">
        <v>0</v>
      </c>
      <c r="BT9">
        <v>0</v>
      </c>
      <c r="BU9">
        <v>5</v>
      </c>
    </row>
    <row r="10" spans="1:73" x14ac:dyDescent="0.3">
      <c r="A10" s="1">
        <v>8</v>
      </c>
      <c r="B10">
        <v>0.89764779893293967</v>
      </c>
      <c r="C10">
        <v>0.01</v>
      </c>
      <c r="D10">
        <v>0.01</v>
      </c>
      <c r="E10">
        <v>1.424681294042093</v>
      </c>
      <c r="F10">
        <v>3.255699514604546</v>
      </c>
      <c r="G10">
        <v>5</v>
      </c>
      <c r="H10">
        <v>0.14223355858720901</v>
      </c>
      <c r="I10">
        <v>0</v>
      </c>
      <c r="J10">
        <v>0</v>
      </c>
      <c r="K10">
        <v>-0.10227315823881709</v>
      </c>
      <c r="L10">
        <v>0</v>
      </c>
      <c r="M10">
        <v>-1.009143949370557</v>
      </c>
      <c r="N10">
        <v>0</v>
      </c>
      <c r="O10">
        <v>0</v>
      </c>
      <c r="P10">
        <v>-7.0589221778162028E-2</v>
      </c>
      <c r="Q10">
        <v>5.3476124606159373E-2</v>
      </c>
      <c r="R10">
        <v>-9.3436524954551264E-2</v>
      </c>
      <c r="S10">
        <v>3.9960400348391892E-2</v>
      </c>
      <c r="T10">
        <v>4.705948118544135E-2</v>
      </c>
      <c r="U10">
        <v>1.0491043497189489</v>
      </c>
      <c r="V10">
        <v>0.14223355858720901</v>
      </c>
      <c r="W10">
        <v>0</v>
      </c>
      <c r="X10">
        <v>0</v>
      </c>
      <c r="Y10">
        <v>-0.10227315823881709</v>
      </c>
      <c r="Z10">
        <v>0</v>
      </c>
      <c r="AA10">
        <v>-1.009143949370557</v>
      </c>
      <c r="AB10">
        <v>0</v>
      </c>
      <c r="AC10">
        <v>0</v>
      </c>
      <c r="AD10">
        <v>-7.0589221778162028E-2</v>
      </c>
      <c r="AE10">
        <v>5.3476124606159373E-2</v>
      </c>
      <c r="AF10">
        <v>5.3476124606159373E-2</v>
      </c>
      <c r="AG10">
        <v>10</v>
      </c>
      <c r="AK10">
        <f t="shared" si="0"/>
        <v>5</v>
      </c>
      <c r="AL10">
        <f t="shared" si="1"/>
        <v>1</v>
      </c>
      <c r="AM10">
        <f t="shared" si="2"/>
        <v>1</v>
      </c>
      <c r="AN10" s="1">
        <v>9</v>
      </c>
      <c r="AO10">
        <v>0.96063722633359017</v>
      </c>
      <c r="AP10">
        <v>0.99878471406629665</v>
      </c>
      <c r="AQ10">
        <v>0.01</v>
      </c>
      <c r="AR10">
        <v>0.01</v>
      </c>
      <c r="AS10">
        <v>0.89850785396253452</v>
      </c>
      <c r="AT10">
        <v>3.6941759719749738</v>
      </c>
      <c r="AU10">
        <v>3</v>
      </c>
      <c r="AV10">
        <v>0</v>
      </c>
      <c r="AW10">
        <v>0</v>
      </c>
      <c r="AX10">
        <v>0</v>
      </c>
      <c r="AY10">
        <v>0</v>
      </c>
      <c r="AZ10">
        <v>0.1212121389179918</v>
      </c>
      <c r="BA10">
        <v>-1.0237984407346119</v>
      </c>
      <c r="BB10">
        <v>0</v>
      </c>
      <c r="BC10">
        <v>0</v>
      </c>
      <c r="BD10">
        <v>-2.4311048245876082E-2</v>
      </c>
      <c r="BE10">
        <v>0</v>
      </c>
      <c r="BF10">
        <v>0</v>
      </c>
      <c r="BG10">
        <v>0</v>
      </c>
      <c r="BH10">
        <v>1.6207365497250721E-2</v>
      </c>
      <c r="BI10">
        <v>0.90258630181662014</v>
      </c>
      <c r="BJ10">
        <v>0</v>
      </c>
      <c r="BK10">
        <v>0</v>
      </c>
      <c r="BL10">
        <v>0</v>
      </c>
      <c r="BM10">
        <v>0</v>
      </c>
      <c r="BN10">
        <v>0.1212121389179918</v>
      </c>
      <c r="BO10">
        <v>-1.0237984407346119</v>
      </c>
      <c r="BP10">
        <v>0</v>
      </c>
      <c r="BQ10">
        <v>0</v>
      </c>
      <c r="BR10">
        <v>-2.4311048245876082E-2</v>
      </c>
      <c r="BS10">
        <v>0</v>
      </c>
      <c r="BT10">
        <v>0</v>
      </c>
      <c r="BU10">
        <v>5</v>
      </c>
    </row>
    <row r="11" spans="1:73" x14ac:dyDescent="0.3">
      <c r="A11" s="1">
        <v>9</v>
      </c>
      <c r="B11">
        <v>-1.9182967851454121E-2</v>
      </c>
      <c r="C11">
        <v>0.01</v>
      </c>
      <c r="D11">
        <v>0.01</v>
      </c>
      <c r="E11">
        <v>6.0016223454548419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K11">
        <f t="shared" si="0"/>
        <v>5</v>
      </c>
      <c r="AL11">
        <f t="shared" si="1"/>
        <v>1</v>
      </c>
      <c r="AM11">
        <f t="shared" si="2"/>
        <v>1</v>
      </c>
      <c r="AN11" s="1">
        <v>11</v>
      </c>
      <c r="AO11">
        <v>0.97728406890121167</v>
      </c>
      <c r="AP11">
        <v>0.99877627507863953</v>
      </c>
      <c r="AQ11">
        <v>0.01</v>
      </c>
      <c r="AR11">
        <v>0.01</v>
      </c>
      <c r="AS11">
        <v>0.7241202144301897</v>
      </c>
      <c r="AT11">
        <v>3.8717761732469178</v>
      </c>
      <c r="AU11">
        <v>3</v>
      </c>
      <c r="AV11">
        <v>0</v>
      </c>
      <c r="AW11">
        <v>0</v>
      </c>
      <c r="AX11">
        <v>0</v>
      </c>
      <c r="AY11">
        <v>0</v>
      </c>
      <c r="AZ11">
        <v>0.1153409465310746</v>
      </c>
      <c r="BA11">
        <v>-0.99602818317651531</v>
      </c>
      <c r="BB11">
        <v>0</v>
      </c>
      <c r="BC11">
        <v>0</v>
      </c>
      <c r="BD11">
        <v>-2.1122793441968841E-2</v>
      </c>
      <c r="BE11">
        <v>0</v>
      </c>
      <c r="BF11">
        <v>0</v>
      </c>
      <c r="BG11">
        <v>0</v>
      </c>
      <c r="BH11">
        <v>1.40818622946459E-2</v>
      </c>
      <c r="BI11">
        <v>0.8806872366454408</v>
      </c>
      <c r="BJ11">
        <v>0</v>
      </c>
      <c r="BK11">
        <v>0</v>
      </c>
      <c r="BL11">
        <v>0</v>
      </c>
      <c r="BM11">
        <v>0</v>
      </c>
      <c r="BN11">
        <v>0.1153409465310746</v>
      </c>
      <c r="BO11">
        <v>-0.99602818317651531</v>
      </c>
      <c r="BP11">
        <v>0</v>
      </c>
      <c r="BQ11">
        <v>0</v>
      </c>
      <c r="BR11">
        <v>-2.1122793441968841E-2</v>
      </c>
      <c r="BS11">
        <v>0</v>
      </c>
      <c r="BT11">
        <v>0</v>
      </c>
      <c r="BU11">
        <v>5</v>
      </c>
    </row>
    <row r="12" spans="1:73" x14ac:dyDescent="0.3">
      <c r="A12" s="1">
        <v>10</v>
      </c>
      <c r="B12">
        <v>0.99989531058992764</v>
      </c>
      <c r="C12">
        <v>0.01</v>
      </c>
      <c r="D12">
        <v>0.01</v>
      </c>
      <c r="E12">
        <v>0.30931569704511391</v>
      </c>
      <c r="F12">
        <v>4.3831458769793246</v>
      </c>
      <c r="G12">
        <v>2</v>
      </c>
      <c r="H12">
        <v>0</v>
      </c>
      <c r="I12">
        <v>0</v>
      </c>
      <c r="J12">
        <v>0</v>
      </c>
      <c r="K12">
        <v>0</v>
      </c>
      <c r="L12">
        <v>0.1078248571049477</v>
      </c>
      <c r="M12">
        <v>-0.9283643002879457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0.82053944318299799</v>
      </c>
      <c r="V12">
        <v>0</v>
      </c>
      <c r="W12">
        <v>0</v>
      </c>
      <c r="X12">
        <v>0</v>
      </c>
      <c r="Y12">
        <v>0</v>
      </c>
      <c r="Z12">
        <v>0.1078248571049477</v>
      </c>
      <c r="AA12">
        <v>-0.9283643002879457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</v>
      </c>
      <c r="AK12">
        <f t="shared" si="0"/>
        <v>5</v>
      </c>
      <c r="AL12">
        <f t="shared" si="1"/>
        <v>1</v>
      </c>
      <c r="AM12">
        <f t="shared" si="2"/>
        <v>1</v>
      </c>
      <c r="AN12" s="1">
        <v>5</v>
      </c>
      <c r="AO12">
        <v>0.90332729512795173</v>
      </c>
      <c r="AP12">
        <v>0.99875705564133166</v>
      </c>
      <c r="AQ12">
        <v>0.01</v>
      </c>
      <c r="AR12">
        <v>0.01</v>
      </c>
      <c r="AS12">
        <v>1.0456041527839119</v>
      </c>
      <c r="AT12">
        <v>3.5530557815435468</v>
      </c>
      <c r="AU12">
        <v>3</v>
      </c>
      <c r="AV12">
        <v>0</v>
      </c>
      <c r="AW12">
        <v>0</v>
      </c>
      <c r="AX12">
        <v>0</v>
      </c>
      <c r="AY12">
        <v>0</v>
      </c>
      <c r="AZ12">
        <v>0.1246297000526249</v>
      </c>
      <c r="BA12">
        <v>-1.0546339046458499</v>
      </c>
      <c r="BB12">
        <v>0</v>
      </c>
      <c r="BC12">
        <v>0</v>
      </c>
      <c r="BD12">
        <v>-2.523870677856407E-2</v>
      </c>
      <c r="BE12">
        <v>0</v>
      </c>
      <c r="BF12">
        <v>0</v>
      </c>
      <c r="BG12">
        <v>0</v>
      </c>
      <c r="BH12">
        <v>1.6825804519042711E-2</v>
      </c>
      <c r="BI12">
        <v>0.93000420459322541</v>
      </c>
      <c r="BJ12">
        <v>0</v>
      </c>
      <c r="BK12">
        <v>0</v>
      </c>
      <c r="BL12">
        <v>0</v>
      </c>
      <c r="BM12">
        <v>0</v>
      </c>
      <c r="BN12">
        <v>0.1246297000526249</v>
      </c>
      <c r="BO12">
        <v>-1.0546339046458499</v>
      </c>
      <c r="BP12">
        <v>0</v>
      </c>
      <c r="BQ12">
        <v>0</v>
      </c>
      <c r="BR12">
        <v>-2.523870677856407E-2</v>
      </c>
      <c r="BS12">
        <v>0</v>
      </c>
      <c r="BT12">
        <v>0</v>
      </c>
      <c r="BU12">
        <v>5</v>
      </c>
    </row>
    <row r="13" spans="1:73" x14ac:dyDescent="0.3">
      <c r="A13" s="1">
        <v>11</v>
      </c>
      <c r="B13">
        <v>0.99979302249276847</v>
      </c>
      <c r="C13">
        <v>0.01</v>
      </c>
      <c r="D13">
        <v>0.01</v>
      </c>
      <c r="E13">
        <v>0.26598844829733881</v>
      </c>
      <c r="F13">
        <v>4.315686734858728</v>
      </c>
      <c r="G13">
        <v>3</v>
      </c>
      <c r="H13">
        <v>0</v>
      </c>
      <c r="I13">
        <v>0</v>
      </c>
      <c r="J13">
        <v>0</v>
      </c>
      <c r="K13">
        <v>0</v>
      </c>
      <c r="L13">
        <v>0.10613341677662259</v>
      </c>
      <c r="M13">
        <v>-0.91942862897436517</v>
      </c>
      <c r="N13">
        <v>0</v>
      </c>
      <c r="O13">
        <v>0</v>
      </c>
      <c r="P13">
        <v>-2.1105252373271401E-2</v>
      </c>
      <c r="Q13">
        <v>0</v>
      </c>
      <c r="R13">
        <v>0</v>
      </c>
      <c r="S13">
        <v>0</v>
      </c>
      <c r="T13">
        <v>1.40701682488476E-2</v>
      </c>
      <c r="U13">
        <v>0.81329521219774259</v>
      </c>
      <c r="V13">
        <v>0</v>
      </c>
      <c r="W13">
        <v>0</v>
      </c>
      <c r="X13">
        <v>0</v>
      </c>
      <c r="Y13">
        <v>0</v>
      </c>
      <c r="Z13">
        <v>0.10613341677662259</v>
      </c>
      <c r="AA13">
        <v>-0.91942862897436517</v>
      </c>
      <c r="AB13">
        <v>0</v>
      </c>
      <c r="AC13">
        <v>0</v>
      </c>
      <c r="AD13">
        <v>-2.1105252373271401E-2</v>
      </c>
      <c r="AE13">
        <v>0</v>
      </c>
      <c r="AF13">
        <v>0</v>
      </c>
      <c r="AG13">
        <v>5</v>
      </c>
      <c r="AK13">
        <f t="shared" si="0"/>
        <v>0</v>
      </c>
      <c r="AL13">
        <f t="shared" si="1"/>
        <v>1</v>
      </c>
      <c r="AM13">
        <f t="shared" si="2"/>
        <v>0</v>
      </c>
      <c r="AN13" s="1">
        <v>24</v>
      </c>
      <c r="AO13">
        <v>0.7950132302822297</v>
      </c>
      <c r="AP13">
        <v>0.99874390009632497</v>
      </c>
      <c r="AQ13">
        <v>0.01</v>
      </c>
      <c r="AR13">
        <v>0.01</v>
      </c>
      <c r="AS13">
        <v>1.2433822962274941</v>
      </c>
      <c r="AT13">
        <v>3.3638155631574609</v>
      </c>
      <c r="AU13">
        <v>3</v>
      </c>
      <c r="AV13">
        <v>0</v>
      </c>
      <c r="AW13">
        <v>0</v>
      </c>
      <c r="AX13">
        <v>0</v>
      </c>
      <c r="AY13">
        <v>0</v>
      </c>
      <c r="AZ13">
        <v>0.1294073901293635</v>
      </c>
      <c r="BA13">
        <v>-1.0990417659201299</v>
      </c>
      <c r="BB13">
        <v>0</v>
      </c>
      <c r="BC13">
        <v>0</v>
      </c>
      <c r="BD13">
        <v>-2.5855765083347752E-2</v>
      </c>
      <c r="BE13">
        <v>0</v>
      </c>
      <c r="BF13">
        <v>0</v>
      </c>
      <c r="BG13">
        <v>0</v>
      </c>
      <c r="BH13">
        <v>1.723717672223183E-2</v>
      </c>
      <c r="BI13">
        <v>0.96963437579076683</v>
      </c>
      <c r="BJ13">
        <v>0</v>
      </c>
      <c r="BK13">
        <v>0</v>
      </c>
      <c r="BL13">
        <v>0</v>
      </c>
      <c r="BM13">
        <v>0</v>
      </c>
      <c r="BN13">
        <v>0.1294073901293635</v>
      </c>
      <c r="BO13">
        <v>-1.0990417659201299</v>
      </c>
      <c r="BP13">
        <v>0</v>
      </c>
      <c r="BQ13">
        <v>0</v>
      </c>
      <c r="BR13">
        <v>-2.5855765083347752E-2</v>
      </c>
      <c r="BS13">
        <v>0</v>
      </c>
      <c r="BT13">
        <v>0</v>
      </c>
      <c r="BU13">
        <v>5</v>
      </c>
    </row>
    <row r="14" spans="1:73" x14ac:dyDescent="0.3">
      <c r="A14" s="1">
        <v>12</v>
      </c>
      <c r="B14">
        <v>0.90187126315313471</v>
      </c>
      <c r="C14">
        <v>0.01</v>
      </c>
      <c r="D14">
        <v>0.01</v>
      </c>
      <c r="E14">
        <v>1.5902249131107</v>
      </c>
      <c r="F14">
        <v>3.1033747772628311</v>
      </c>
      <c r="G14">
        <v>5</v>
      </c>
      <c r="H14">
        <v>0.14678863706434159</v>
      </c>
      <c r="I14">
        <v>0</v>
      </c>
      <c r="J14">
        <v>0</v>
      </c>
      <c r="K14">
        <v>-0.1069448145142174</v>
      </c>
      <c r="L14">
        <v>0</v>
      </c>
      <c r="M14">
        <v>-1.039499992731334</v>
      </c>
      <c r="N14">
        <v>0</v>
      </c>
      <c r="O14">
        <v>0</v>
      </c>
      <c r="P14">
        <v>-7.3726772424139664E-2</v>
      </c>
      <c r="Q14">
        <v>5.6247063219907932E-2</v>
      </c>
      <c r="R14">
        <v>-9.6090885770032053E-2</v>
      </c>
      <c r="S14">
        <v>3.9843822550124128E-2</v>
      </c>
      <c r="T14">
        <v>4.9151181616093109E-2</v>
      </c>
      <c r="U14">
        <v>1.0793438152814581</v>
      </c>
      <c r="V14">
        <v>0.14678863706434159</v>
      </c>
      <c r="W14">
        <v>0</v>
      </c>
      <c r="X14">
        <v>0</v>
      </c>
      <c r="Y14">
        <v>-0.1069448145142174</v>
      </c>
      <c r="Z14">
        <v>0</v>
      </c>
      <c r="AA14">
        <v>-1.039499992731334</v>
      </c>
      <c r="AB14">
        <v>0</v>
      </c>
      <c r="AC14">
        <v>0</v>
      </c>
      <c r="AD14">
        <v>-7.3726772424139664E-2</v>
      </c>
      <c r="AE14">
        <v>5.6247063219907932E-2</v>
      </c>
      <c r="AF14">
        <v>5.6247063219907932E-2</v>
      </c>
      <c r="AG14">
        <v>10</v>
      </c>
      <c r="AK14">
        <f t="shared" si="0"/>
        <v>0</v>
      </c>
      <c r="AL14">
        <f t="shared" si="1"/>
        <v>1</v>
      </c>
      <c r="AM14">
        <f t="shared" si="2"/>
        <v>0</v>
      </c>
      <c r="AN14" s="1">
        <v>10</v>
      </c>
      <c r="AO14">
        <v>0.87427218311872856</v>
      </c>
      <c r="AP14">
        <v>0.99874322736345467</v>
      </c>
      <c r="AQ14">
        <v>0.01</v>
      </c>
      <c r="AR14">
        <v>0.01</v>
      </c>
      <c r="AS14">
        <v>1.068078131316937</v>
      </c>
      <c r="AT14">
        <v>3.5358851986610089</v>
      </c>
      <c r="AU14">
        <v>3</v>
      </c>
      <c r="AV14">
        <v>0</v>
      </c>
      <c r="AW14">
        <v>0</v>
      </c>
      <c r="AX14">
        <v>0</v>
      </c>
      <c r="AY14">
        <v>0</v>
      </c>
      <c r="AZ14">
        <v>0.1240621948441516</v>
      </c>
      <c r="BA14">
        <v>-1.062509809554814</v>
      </c>
      <c r="BB14">
        <v>0</v>
      </c>
      <c r="BC14">
        <v>0</v>
      </c>
      <c r="BD14">
        <v>-2.4097760768350528E-2</v>
      </c>
      <c r="BE14">
        <v>0</v>
      </c>
      <c r="BF14">
        <v>0</v>
      </c>
      <c r="BG14">
        <v>0</v>
      </c>
      <c r="BH14">
        <v>1.6065173845567021E-2</v>
      </c>
      <c r="BI14">
        <v>0.93844761471066263</v>
      </c>
      <c r="BJ14">
        <v>0</v>
      </c>
      <c r="BK14">
        <v>0</v>
      </c>
      <c r="BL14">
        <v>0</v>
      </c>
      <c r="BM14">
        <v>0</v>
      </c>
      <c r="BN14">
        <v>0.1240621948441516</v>
      </c>
      <c r="BO14">
        <v>-1.062509809554814</v>
      </c>
      <c r="BP14">
        <v>0</v>
      </c>
      <c r="BQ14">
        <v>0</v>
      </c>
      <c r="BR14">
        <v>-2.4097760768350528E-2</v>
      </c>
      <c r="BS14">
        <v>0</v>
      </c>
      <c r="BT14">
        <v>0</v>
      </c>
      <c r="BU14">
        <v>5</v>
      </c>
    </row>
    <row r="15" spans="1:73" x14ac:dyDescent="0.3">
      <c r="A15" s="1">
        <v>13</v>
      </c>
      <c r="B15">
        <v>0.99980709164044201</v>
      </c>
      <c r="C15">
        <v>0.01</v>
      </c>
      <c r="D15">
        <v>0.01</v>
      </c>
      <c r="E15">
        <v>0.2259577312553932</v>
      </c>
      <c r="F15">
        <v>4.3642919024170297</v>
      </c>
      <c r="G15">
        <v>3</v>
      </c>
      <c r="H15">
        <v>0</v>
      </c>
      <c r="I15">
        <v>0</v>
      </c>
      <c r="J15">
        <v>0</v>
      </c>
      <c r="K15">
        <v>0</v>
      </c>
      <c r="L15">
        <v>0.1013656253354939</v>
      </c>
      <c r="M15">
        <v>-0.9157840064207784</v>
      </c>
      <c r="N15">
        <v>0</v>
      </c>
      <c r="O15">
        <v>0</v>
      </c>
      <c r="P15">
        <v>-2.020930720977682E-2</v>
      </c>
      <c r="Q15">
        <v>0</v>
      </c>
      <c r="R15">
        <v>0</v>
      </c>
      <c r="S15">
        <v>0</v>
      </c>
      <c r="T15">
        <v>1.3472871473184539E-2</v>
      </c>
      <c r="U15">
        <v>0.81441838108528442</v>
      </c>
      <c r="V15">
        <v>0</v>
      </c>
      <c r="W15">
        <v>0</v>
      </c>
      <c r="X15">
        <v>0</v>
      </c>
      <c r="Y15">
        <v>0</v>
      </c>
      <c r="Z15">
        <v>0.1013656253354939</v>
      </c>
      <c r="AA15">
        <v>-0.9157840064207784</v>
      </c>
      <c r="AB15">
        <v>0</v>
      </c>
      <c r="AC15">
        <v>0</v>
      </c>
      <c r="AD15">
        <v>-2.020930720977682E-2</v>
      </c>
      <c r="AE15">
        <v>0</v>
      </c>
      <c r="AF15">
        <v>0</v>
      </c>
      <c r="AG15">
        <v>5</v>
      </c>
      <c r="AK15">
        <f t="shared" si="0"/>
        <v>5</v>
      </c>
      <c r="AL15">
        <f t="shared" si="1"/>
        <v>1</v>
      </c>
      <c r="AM15">
        <f t="shared" si="2"/>
        <v>1</v>
      </c>
      <c r="AN15" s="1">
        <v>1</v>
      </c>
      <c r="AO15">
        <v>0.96564723210546999</v>
      </c>
      <c r="AP15">
        <v>0.99873236075954763</v>
      </c>
      <c r="AQ15">
        <v>0.01</v>
      </c>
      <c r="AR15">
        <v>0.01</v>
      </c>
      <c r="AS15">
        <v>0.79070285815280761</v>
      </c>
      <c r="AT15">
        <v>3.8044755658901979</v>
      </c>
      <c r="AU15">
        <v>3</v>
      </c>
      <c r="AV15">
        <v>0</v>
      </c>
      <c r="AW15">
        <v>0</v>
      </c>
      <c r="AX15">
        <v>0</v>
      </c>
      <c r="AY15">
        <v>0</v>
      </c>
      <c r="AZ15">
        <v>0.1169687728378342</v>
      </c>
      <c r="BA15">
        <v>-1.0078771624200871</v>
      </c>
      <c r="BB15">
        <v>0</v>
      </c>
      <c r="BC15">
        <v>0</v>
      </c>
      <c r="BD15">
        <v>-2.214713755787678E-2</v>
      </c>
      <c r="BE15">
        <v>0</v>
      </c>
      <c r="BF15">
        <v>0</v>
      </c>
      <c r="BG15">
        <v>0</v>
      </c>
      <c r="BH15">
        <v>1.476475837191786E-2</v>
      </c>
      <c r="BI15">
        <v>0.89090838958225305</v>
      </c>
      <c r="BJ15">
        <v>0</v>
      </c>
      <c r="BK15">
        <v>0</v>
      </c>
      <c r="BL15">
        <v>0</v>
      </c>
      <c r="BM15">
        <v>0</v>
      </c>
      <c r="BN15">
        <v>0.1169687728378342</v>
      </c>
      <c r="BO15">
        <v>-1.0078771624200871</v>
      </c>
      <c r="BP15">
        <v>0</v>
      </c>
      <c r="BQ15">
        <v>0</v>
      </c>
      <c r="BR15">
        <v>-2.214713755787678E-2</v>
      </c>
      <c r="BS15">
        <v>0</v>
      </c>
      <c r="BT15">
        <v>0</v>
      </c>
      <c r="BU15">
        <v>5</v>
      </c>
    </row>
    <row r="16" spans="1:73" x14ac:dyDescent="0.3">
      <c r="A16" s="1">
        <v>14</v>
      </c>
      <c r="B16">
        <v>0.99979729566175124</v>
      </c>
      <c r="C16">
        <v>0.01</v>
      </c>
      <c r="D16">
        <v>0.01</v>
      </c>
      <c r="E16">
        <v>0.67757134066591695</v>
      </c>
      <c r="F16">
        <v>3.954996910317671</v>
      </c>
      <c r="G16">
        <v>2</v>
      </c>
      <c r="H16">
        <v>0</v>
      </c>
      <c r="I16">
        <v>0</v>
      </c>
      <c r="J16">
        <v>0.23393915952382721</v>
      </c>
      <c r="K16">
        <v>0</v>
      </c>
      <c r="L16">
        <v>0</v>
      </c>
      <c r="M16">
        <v>-1.102128612539806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0.86818945301597916</v>
      </c>
      <c r="V16">
        <v>0</v>
      </c>
      <c r="W16">
        <v>0</v>
      </c>
      <c r="X16">
        <v>0.23393915952382721</v>
      </c>
      <c r="Y16">
        <v>0</v>
      </c>
      <c r="Z16">
        <v>0</v>
      </c>
      <c r="AA16">
        <v>-1.102128612539806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</v>
      </c>
      <c r="AK16">
        <f t="shared" si="0"/>
        <v>5</v>
      </c>
      <c r="AL16">
        <f t="shared" si="1"/>
        <v>1</v>
      </c>
      <c r="AM16">
        <f t="shared" si="2"/>
        <v>1</v>
      </c>
      <c r="AN16" s="1">
        <v>22</v>
      </c>
      <c r="AO16">
        <v>0.97483899510209138</v>
      </c>
      <c r="AP16">
        <v>0.99871823519059388</v>
      </c>
      <c r="AQ16">
        <v>0.01</v>
      </c>
      <c r="AR16">
        <v>0.01</v>
      </c>
      <c r="AS16">
        <v>0.73433633906430418</v>
      </c>
      <c r="AT16">
        <v>3.858145769779513</v>
      </c>
      <c r="AU16">
        <v>3</v>
      </c>
      <c r="AV16">
        <v>0</v>
      </c>
      <c r="AW16">
        <v>0</v>
      </c>
      <c r="AX16">
        <v>0</v>
      </c>
      <c r="AY16">
        <v>0</v>
      </c>
      <c r="AZ16">
        <v>0.115857119187446</v>
      </c>
      <c r="BA16">
        <v>-0.99749495303913094</v>
      </c>
      <c r="BB16">
        <v>0</v>
      </c>
      <c r="BC16">
        <v>0</v>
      </c>
      <c r="BD16">
        <v>-2.2030277409809541E-2</v>
      </c>
      <c r="BE16">
        <v>0</v>
      </c>
      <c r="BF16">
        <v>0</v>
      </c>
      <c r="BG16">
        <v>0</v>
      </c>
      <c r="BH16">
        <v>1.4686851606539699E-2</v>
      </c>
      <c r="BI16">
        <v>0.88163783385168504</v>
      </c>
      <c r="BJ16">
        <v>0</v>
      </c>
      <c r="BK16">
        <v>0</v>
      </c>
      <c r="BL16">
        <v>0</v>
      </c>
      <c r="BM16">
        <v>0</v>
      </c>
      <c r="BN16">
        <v>0.115857119187446</v>
      </c>
      <c r="BO16">
        <v>-0.99749495303913094</v>
      </c>
      <c r="BP16">
        <v>0</v>
      </c>
      <c r="BQ16">
        <v>0</v>
      </c>
      <c r="BR16">
        <v>-2.2030277409809541E-2</v>
      </c>
      <c r="BS16">
        <v>0</v>
      </c>
      <c r="BT16">
        <v>0</v>
      </c>
      <c r="BU16">
        <v>5</v>
      </c>
    </row>
    <row r="17" spans="1:73" x14ac:dyDescent="0.3">
      <c r="A17" s="1">
        <v>15</v>
      </c>
      <c r="B17">
        <v>0.99082538556471722</v>
      </c>
      <c r="C17">
        <v>0.01</v>
      </c>
      <c r="D17">
        <v>0.01</v>
      </c>
      <c r="E17">
        <v>0.3486839663303955</v>
      </c>
      <c r="F17">
        <v>4.1405193902971176</v>
      </c>
      <c r="G17">
        <v>5</v>
      </c>
      <c r="H17">
        <v>0</v>
      </c>
      <c r="I17">
        <v>0</v>
      </c>
      <c r="J17">
        <v>0</v>
      </c>
      <c r="K17">
        <v>0</v>
      </c>
      <c r="L17">
        <v>0.113649395043717</v>
      </c>
      <c r="M17">
        <v>-0.95123385447456521</v>
      </c>
      <c r="N17">
        <v>0</v>
      </c>
      <c r="O17">
        <v>2.3387819775118439E-2</v>
      </c>
      <c r="P17">
        <v>-2.0255096773405149E-2</v>
      </c>
      <c r="Q17">
        <v>1.01117809534034E-2</v>
      </c>
      <c r="R17">
        <v>1.327603882171504E-2</v>
      </c>
      <c r="S17">
        <v>-2.3387819775118439E-2</v>
      </c>
      <c r="T17">
        <v>5.7074579238972894E-3</v>
      </c>
      <c r="U17">
        <v>0.81419663965572986</v>
      </c>
      <c r="V17">
        <v>0</v>
      </c>
      <c r="W17">
        <v>0</v>
      </c>
      <c r="X17">
        <v>0</v>
      </c>
      <c r="Y17">
        <v>0</v>
      </c>
      <c r="Z17">
        <v>0.113649395043717</v>
      </c>
      <c r="AA17">
        <v>-0.95123385447456521</v>
      </c>
      <c r="AB17">
        <v>0</v>
      </c>
      <c r="AC17">
        <v>2.3387819775118439E-2</v>
      </c>
      <c r="AD17">
        <v>-2.0255096773405149E-2</v>
      </c>
      <c r="AE17">
        <v>1.01117809534034E-2</v>
      </c>
      <c r="AF17">
        <v>1.01117809534034E-2</v>
      </c>
      <c r="AG17">
        <v>10</v>
      </c>
      <c r="AK17">
        <f t="shared" si="0"/>
        <v>5</v>
      </c>
      <c r="AL17">
        <f t="shared" si="1"/>
        <v>1</v>
      </c>
      <c r="AM17">
        <f t="shared" si="2"/>
        <v>1</v>
      </c>
      <c r="AN17" s="1">
        <v>15</v>
      </c>
      <c r="AO17">
        <v>0.95155073650733257</v>
      </c>
      <c r="AP17">
        <v>0.99871054733072329</v>
      </c>
      <c r="AQ17">
        <v>0.01</v>
      </c>
      <c r="AR17">
        <v>0.01</v>
      </c>
      <c r="AS17">
        <v>0.84808542764691286</v>
      </c>
      <c r="AT17">
        <v>3.747420203137902</v>
      </c>
      <c r="AU17">
        <v>3</v>
      </c>
      <c r="AV17">
        <v>0</v>
      </c>
      <c r="AW17">
        <v>0</v>
      </c>
      <c r="AX17">
        <v>0</v>
      </c>
      <c r="AY17">
        <v>0</v>
      </c>
      <c r="AZ17">
        <v>0.11845325811749199</v>
      </c>
      <c r="BA17">
        <v>-1.018545139149887</v>
      </c>
      <c r="BB17">
        <v>0</v>
      </c>
      <c r="BC17">
        <v>0</v>
      </c>
      <c r="BD17">
        <v>-2.2894436633542209E-2</v>
      </c>
      <c r="BE17">
        <v>0</v>
      </c>
      <c r="BF17">
        <v>0</v>
      </c>
      <c r="BG17">
        <v>0</v>
      </c>
      <c r="BH17">
        <v>1.5262957755694801E-2</v>
      </c>
      <c r="BI17">
        <v>0.90009188103239546</v>
      </c>
      <c r="BJ17">
        <v>0</v>
      </c>
      <c r="BK17">
        <v>0</v>
      </c>
      <c r="BL17">
        <v>0</v>
      </c>
      <c r="BM17">
        <v>0</v>
      </c>
      <c r="BN17">
        <v>0.11845325811749199</v>
      </c>
      <c r="BO17">
        <v>-1.018545139149887</v>
      </c>
      <c r="BP17">
        <v>0</v>
      </c>
      <c r="BQ17">
        <v>0</v>
      </c>
      <c r="BR17">
        <v>-2.2894436633542209E-2</v>
      </c>
      <c r="BS17">
        <v>0</v>
      </c>
      <c r="BT17">
        <v>0</v>
      </c>
      <c r="BU17">
        <v>5</v>
      </c>
    </row>
    <row r="18" spans="1:73" x14ac:dyDescent="0.3">
      <c r="A18" s="1">
        <v>16</v>
      </c>
      <c r="B18">
        <v>0.99990033206398055</v>
      </c>
      <c r="C18">
        <v>0.01</v>
      </c>
      <c r="D18">
        <v>0.01</v>
      </c>
      <c r="E18">
        <v>0.66391199001959245</v>
      </c>
      <c r="F18">
        <v>3.9548931421541211</v>
      </c>
      <c r="G18">
        <v>2</v>
      </c>
      <c r="H18">
        <v>0</v>
      </c>
      <c r="I18">
        <v>0</v>
      </c>
      <c r="J18">
        <v>0.23107034956797251</v>
      </c>
      <c r="K18">
        <v>0</v>
      </c>
      <c r="L18">
        <v>0</v>
      </c>
      <c r="M18">
        <v>-1.101318705572796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0.87024835600482386</v>
      </c>
      <c r="V18">
        <v>0</v>
      </c>
      <c r="W18">
        <v>0</v>
      </c>
      <c r="X18">
        <v>0.23107034956797251</v>
      </c>
      <c r="Y18">
        <v>0</v>
      </c>
      <c r="Z18">
        <v>0</v>
      </c>
      <c r="AA18">
        <v>-1.101318705572796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</v>
      </c>
      <c r="AK18">
        <f t="shared" si="0"/>
        <v>0</v>
      </c>
      <c r="AL18">
        <f t="shared" si="1"/>
        <v>1</v>
      </c>
      <c r="AM18">
        <f t="shared" si="2"/>
        <v>0</v>
      </c>
      <c r="AN18" s="1">
        <v>4</v>
      </c>
      <c r="AO18">
        <v>0.88176502306982174</v>
      </c>
      <c r="AP18">
        <v>0.99868733105338692</v>
      </c>
      <c r="AQ18">
        <v>0.01</v>
      </c>
      <c r="AR18">
        <v>0.01</v>
      </c>
      <c r="AS18">
        <v>1.0488292807812749</v>
      </c>
      <c r="AT18">
        <v>3.5518520525677579</v>
      </c>
      <c r="AU18">
        <v>3</v>
      </c>
      <c r="AV18">
        <v>0</v>
      </c>
      <c r="AW18">
        <v>0</v>
      </c>
      <c r="AX18">
        <v>0</v>
      </c>
      <c r="AY18">
        <v>0</v>
      </c>
      <c r="AZ18">
        <v>0.12369298196372901</v>
      </c>
      <c r="BA18">
        <v>-1.0582054070612521</v>
      </c>
      <c r="BB18">
        <v>0</v>
      </c>
      <c r="BC18">
        <v>0</v>
      </c>
      <c r="BD18">
        <v>-2.4634145463026929E-2</v>
      </c>
      <c r="BE18">
        <v>0</v>
      </c>
      <c r="BF18">
        <v>0</v>
      </c>
      <c r="BG18">
        <v>0</v>
      </c>
      <c r="BH18">
        <v>1.6422763642017949E-2</v>
      </c>
      <c r="BI18">
        <v>0.93451242509752275</v>
      </c>
      <c r="BJ18">
        <v>0</v>
      </c>
      <c r="BK18">
        <v>0</v>
      </c>
      <c r="BL18">
        <v>0</v>
      </c>
      <c r="BM18">
        <v>0</v>
      </c>
      <c r="BN18">
        <v>0.12369298196372901</v>
      </c>
      <c r="BO18">
        <v>-1.0582054070612521</v>
      </c>
      <c r="BP18">
        <v>0</v>
      </c>
      <c r="BQ18">
        <v>0</v>
      </c>
      <c r="BR18">
        <v>-2.4634145463026929E-2</v>
      </c>
      <c r="BS18">
        <v>0</v>
      </c>
      <c r="BT18">
        <v>0</v>
      </c>
      <c r="BU18">
        <v>5</v>
      </c>
    </row>
    <row r="19" spans="1:73" x14ac:dyDescent="0.3">
      <c r="A19" s="1">
        <v>17</v>
      </c>
      <c r="B19">
        <v>0.99882937612913436</v>
      </c>
      <c r="C19">
        <v>0.01</v>
      </c>
      <c r="D19">
        <v>0.01</v>
      </c>
      <c r="E19">
        <v>0.30894185300350913</v>
      </c>
      <c r="F19">
        <v>4.2453101719972626</v>
      </c>
      <c r="G19">
        <v>3</v>
      </c>
      <c r="H19">
        <v>0</v>
      </c>
      <c r="I19">
        <v>0</v>
      </c>
      <c r="J19">
        <v>0</v>
      </c>
      <c r="K19">
        <v>0</v>
      </c>
      <c r="L19">
        <v>0.116787815816448</v>
      </c>
      <c r="M19">
        <v>-0.90840470561267517</v>
      </c>
      <c r="N19">
        <v>0</v>
      </c>
      <c r="O19">
        <v>0</v>
      </c>
      <c r="P19">
        <v>-3.4009350289272697E-2</v>
      </c>
      <c r="Q19">
        <v>0</v>
      </c>
      <c r="R19">
        <v>0</v>
      </c>
      <c r="S19">
        <v>0</v>
      </c>
      <c r="T19">
        <v>2.2672900192848459E-2</v>
      </c>
      <c r="U19">
        <v>0.79161688979622724</v>
      </c>
      <c r="V19">
        <v>0</v>
      </c>
      <c r="W19">
        <v>0</v>
      </c>
      <c r="X19">
        <v>0</v>
      </c>
      <c r="Y19">
        <v>0</v>
      </c>
      <c r="Z19">
        <v>0.116787815816448</v>
      </c>
      <c r="AA19">
        <v>-0.90840470561267517</v>
      </c>
      <c r="AB19">
        <v>0</v>
      </c>
      <c r="AC19">
        <v>0</v>
      </c>
      <c r="AD19">
        <v>-3.4009350289272697E-2</v>
      </c>
      <c r="AE19">
        <v>0</v>
      </c>
      <c r="AF19">
        <v>0</v>
      </c>
      <c r="AG19">
        <v>5</v>
      </c>
      <c r="AK19">
        <f t="shared" si="0"/>
        <v>0</v>
      </c>
      <c r="AL19">
        <f t="shared" si="1"/>
        <v>1</v>
      </c>
      <c r="AM19">
        <f t="shared" si="2"/>
        <v>0</v>
      </c>
      <c r="AN19" s="1">
        <v>17</v>
      </c>
      <c r="AO19">
        <v>0.88253765110005811</v>
      </c>
      <c r="AP19">
        <v>0.99868192653221011</v>
      </c>
      <c r="AQ19">
        <v>0.01</v>
      </c>
      <c r="AR19">
        <v>0.01</v>
      </c>
      <c r="AS19">
        <v>1.0471113328452091</v>
      </c>
      <c r="AT19">
        <v>3.55328500275093</v>
      </c>
      <c r="AU19">
        <v>3</v>
      </c>
      <c r="AV19">
        <v>0</v>
      </c>
      <c r="AW19">
        <v>0</v>
      </c>
      <c r="AX19">
        <v>0</v>
      </c>
      <c r="AY19">
        <v>0</v>
      </c>
      <c r="AZ19">
        <v>0.123657666824542</v>
      </c>
      <c r="BA19">
        <v>-1.0578050503954299</v>
      </c>
      <c r="BB19">
        <v>0</v>
      </c>
      <c r="BC19">
        <v>0</v>
      </c>
      <c r="BD19">
        <v>-2.468541267459215E-2</v>
      </c>
      <c r="BE19">
        <v>0</v>
      </c>
      <c r="BF19">
        <v>0</v>
      </c>
      <c r="BG19">
        <v>0</v>
      </c>
      <c r="BH19">
        <v>1.6456941783061431E-2</v>
      </c>
      <c r="BI19">
        <v>0.93414738357088822</v>
      </c>
      <c r="BJ19">
        <v>0</v>
      </c>
      <c r="BK19">
        <v>0</v>
      </c>
      <c r="BL19">
        <v>0</v>
      </c>
      <c r="BM19">
        <v>0</v>
      </c>
      <c r="BN19">
        <v>0.123657666824542</v>
      </c>
      <c r="BO19">
        <v>-1.0578050503954299</v>
      </c>
      <c r="BP19">
        <v>0</v>
      </c>
      <c r="BQ19">
        <v>0</v>
      </c>
      <c r="BR19">
        <v>-2.468541267459215E-2</v>
      </c>
      <c r="BS19">
        <v>0</v>
      </c>
      <c r="BT19">
        <v>0</v>
      </c>
      <c r="BU19">
        <v>5</v>
      </c>
    </row>
    <row r="20" spans="1:73" x14ac:dyDescent="0.3">
      <c r="A20" s="1">
        <v>18</v>
      </c>
      <c r="B20">
        <v>0.98799989124807652</v>
      </c>
      <c r="C20">
        <v>0.01</v>
      </c>
      <c r="D20">
        <v>0.01</v>
      </c>
      <c r="E20">
        <v>0.56258170481401715</v>
      </c>
      <c r="F20">
        <v>3.919660873712397</v>
      </c>
      <c r="G20">
        <v>5</v>
      </c>
      <c r="H20">
        <v>0</v>
      </c>
      <c r="I20">
        <v>0</v>
      </c>
      <c r="J20">
        <v>0</v>
      </c>
      <c r="K20">
        <v>0</v>
      </c>
      <c r="L20">
        <v>0.1196062702792678</v>
      </c>
      <c r="M20">
        <v>-0.98646300457839786</v>
      </c>
      <c r="N20">
        <v>0</v>
      </c>
      <c r="O20">
        <v>2.6044892988730441E-2</v>
      </c>
      <c r="P20">
        <v>-2.2977687388626371E-2</v>
      </c>
      <c r="Q20">
        <v>1.242654977612111E-2</v>
      </c>
      <c r="R20">
        <v>1.3618343212609329E-2</v>
      </c>
      <c r="S20">
        <v>-2.6044892988730441E-2</v>
      </c>
      <c r="T20">
        <v>6.6368272628407636E-3</v>
      </c>
      <c r="U20">
        <v>0.84081184131039954</v>
      </c>
      <c r="V20">
        <v>0</v>
      </c>
      <c r="W20">
        <v>0</v>
      </c>
      <c r="X20">
        <v>0</v>
      </c>
      <c r="Y20">
        <v>0</v>
      </c>
      <c r="Z20">
        <v>0.1196062702792678</v>
      </c>
      <c r="AA20">
        <v>-0.98646300457839786</v>
      </c>
      <c r="AB20">
        <v>0</v>
      </c>
      <c r="AC20">
        <v>2.6044892988730441E-2</v>
      </c>
      <c r="AD20">
        <v>-2.2977687388626371E-2</v>
      </c>
      <c r="AE20">
        <v>1.242654977612111E-2</v>
      </c>
      <c r="AF20">
        <v>1.242654977612111E-2</v>
      </c>
      <c r="AG20">
        <v>10</v>
      </c>
      <c r="AK20">
        <f t="shared" si="0"/>
        <v>5</v>
      </c>
      <c r="AL20">
        <f t="shared" si="1"/>
        <v>1</v>
      </c>
      <c r="AM20">
        <f t="shared" si="2"/>
        <v>1</v>
      </c>
      <c r="AN20" s="1">
        <v>19</v>
      </c>
      <c r="AO20">
        <v>0.97876580444669214</v>
      </c>
      <c r="AP20">
        <v>0.99859868357390114</v>
      </c>
      <c r="AQ20">
        <v>0.01</v>
      </c>
      <c r="AR20">
        <v>0.01</v>
      </c>
      <c r="AS20">
        <v>0.73703987443672669</v>
      </c>
      <c r="AT20">
        <v>3.7833772212660781</v>
      </c>
      <c r="AU20">
        <v>3</v>
      </c>
      <c r="AV20">
        <v>0</v>
      </c>
      <c r="AW20">
        <v>0</v>
      </c>
      <c r="AX20">
        <v>0.22999367779074539</v>
      </c>
      <c r="AY20">
        <v>0</v>
      </c>
      <c r="AZ20">
        <v>0</v>
      </c>
      <c r="BA20">
        <v>-1.113441955680526</v>
      </c>
      <c r="BB20">
        <v>0</v>
      </c>
      <c r="BC20">
        <v>0</v>
      </c>
      <c r="BD20">
        <v>-2.0748190222967481E-2</v>
      </c>
      <c r="BE20">
        <v>0</v>
      </c>
      <c r="BF20">
        <v>0</v>
      </c>
      <c r="BG20">
        <v>0</v>
      </c>
      <c r="BH20">
        <v>1.383212681531166E-2</v>
      </c>
      <c r="BI20">
        <v>0.88344827788978009</v>
      </c>
      <c r="BJ20">
        <v>0</v>
      </c>
      <c r="BK20">
        <v>0</v>
      </c>
      <c r="BL20">
        <v>0.22999367779074539</v>
      </c>
      <c r="BM20">
        <v>0</v>
      </c>
      <c r="BN20">
        <v>0</v>
      </c>
      <c r="BO20">
        <v>-1.113441955680526</v>
      </c>
      <c r="BP20">
        <v>0</v>
      </c>
      <c r="BQ20">
        <v>0</v>
      </c>
      <c r="BR20">
        <v>-2.0748190222967481E-2</v>
      </c>
      <c r="BS20">
        <v>0</v>
      </c>
      <c r="BT20">
        <v>0</v>
      </c>
      <c r="BU20">
        <v>5</v>
      </c>
    </row>
    <row r="21" spans="1:73" x14ac:dyDescent="0.3">
      <c r="A21" s="1">
        <v>19</v>
      </c>
      <c r="B21">
        <v>0.99981531401406631</v>
      </c>
      <c r="C21">
        <v>0.01</v>
      </c>
      <c r="D21">
        <v>0.01</v>
      </c>
      <c r="E21">
        <v>0.19577708393880089</v>
      </c>
      <c r="F21">
        <v>4.4687694558932476</v>
      </c>
      <c r="G21">
        <v>2</v>
      </c>
      <c r="H21">
        <v>0</v>
      </c>
      <c r="I21">
        <v>0</v>
      </c>
      <c r="J21">
        <v>0</v>
      </c>
      <c r="K21">
        <v>0</v>
      </c>
      <c r="L21">
        <v>0.1062889308783299</v>
      </c>
      <c r="M21">
        <v>-0.92482099651912153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0.81853206564079162</v>
      </c>
      <c r="V21">
        <v>0</v>
      </c>
      <c r="W21">
        <v>0</v>
      </c>
      <c r="X21">
        <v>0</v>
      </c>
      <c r="Y21">
        <v>0</v>
      </c>
      <c r="Z21">
        <v>0.1062889308783299</v>
      </c>
      <c r="AA21">
        <v>-0.92482099651912153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</v>
      </c>
      <c r="AK21">
        <f t="shared" si="0"/>
        <v>5</v>
      </c>
      <c r="AL21">
        <f t="shared" si="1"/>
        <v>1</v>
      </c>
      <c r="AM21">
        <f t="shared" si="2"/>
        <v>1</v>
      </c>
      <c r="AN21" s="1">
        <v>20</v>
      </c>
      <c r="AO21">
        <v>0.9983111483285001</v>
      </c>
      <c r="AP21">
        <v>0.9985246989657186</v>
      </c>
      <c r="AQ21">
        <v>0.01</v>
      </c>
      <c r="AR21">
        <v>0.01</v>
      </c>
      <c r="AS21">
        <v>0.51132709296646417</v>
      </c>
      <c r="AT21">
        <v>4.0002285155349728</v>
      </c>
      <c r="AU21">
        <v>3</v>
      </c>
      <c r="AV21">
        <v>0</v>
      </c>
      <c r="AW21">
        <v>0</v>
      </c>
      <c r="AX21">
        <v>0.22064351051504871</v>
      </c>
      <c r="AY21">
        <v>0</v>
      </c>
      <c r="AZ21">
        <v>0</v>
      </c>
      <c r="BA21">
        <v>-1.0689099139420479</v>
      </c>
      <c r="BB21">
        <v>0</v>
      </c>
      <c r="BC21">
        <v>0</v>
      </c>
      <c r="BD21">
        <v>-2.003289858117533E-2</v>
      </c>
      <c r="BE21">
        <v>0</v>
      </c>
      <c r="BF21">
        <v>0</v>
      </c>
      <c r="BG21">
        <v>0</v>
      </c>
      <c r="BH21">
        <v>1.3355265720783559E-2</v>
      </c>
      <c r="BI21">
        <v>0.84826640342699944</v>
      </c>
      <c r="BJ21">
        <v>0</v>
      </c>
      <c r="BK21">
        <v>0</v>
      </c>
      <c r="BL21">
        <v>0.22064351051504871</v>
      </c>
      <c r="BM21">
        <v>0</v>
      </c>
      <c r="BN21">
        <v>0</v>
      </c>
      <c r="BO21">
        <v>-1.0689099139420479</v>
      </c>
      <c r="BP21">
        <v>0</v>
      </c>
      <c r="BQ21">
        <v>0</v>
      </c>
      <c r="BR21">
        <v>-2.003289858117533E-2</v>
      </c>
      <c r="BS21">
        <v>0</v>
      </c>
      <c r="BT21">
        <v>0</v>
      </c>
      <c r="BU21">
        <v>5</v>
      </c>
    </row>
    <row r="22" spans="1:73" x14ac:dyDescent="0.3">
      <c r="A22" s="1">
        <v>20</v>
      </c>
      <c r="B22">
        <v>0.99989187585543682</v>
      </c>
      <c r="C22">
        <v>0.01</v>
      </c>
      <c r="D22">
        <v>0.01</v>
      </c>
      <c r="E22">
        <v>0.59108927054738103</v>
      </c>
      <c r="F22">
        <v>4.1058903909398561</v>
      </c>
      <c r="G22">
        <v>2</v>
      </c>
      <c r="H22">
        <v>0</v>
      </c>
      <c r="I22">
        <v>0</v>
      </c>
      <c r="J22">
        <v>0</v>
      </c>
      <c r="K22">
        <v>0</v>
      </c>
      <c r="L22">
        <v>0.11243548162188099</v>
      </c>
      <c r="M22">
        <v>-0.97835880605754466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0.86592332443566367</v>
      </c>
      <c r="V22">
        <v>0</v>
      </c>
      <c r="W22">
        <v>0</v>
      </c>
      <c r="X22">
        <v>0</v>
      </c>
      <c r="Y22">
        <v>0</v>
      </c>
      <c r="Z22">
        <v>0.11243548162188099</v>
      </c>
      <c r="AA22">
        <v>-0.97835880605754466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</v>
      </c>
      <c r="AK22">
        <f t="shared" si="0"/>
        <v>5</v>
      </c>
      <c r="AL22">
        <f t="shared" si="1"/>
        <v>1</v>
      </c>
      <c r="AM22">
        <f t="shared" si="2"/>
        <v>1</v>
      </c>
      <c r="AN22" s="1">
        <v>13</v>
      </c>
      <c r="AO22">
        <v>0.96150705121879876</v>
      </c>
      <c r="AP22">
        <v>0.99851711062093873</v>
      </c>
      <c r="AQ22">
        <v>0.01</v>
      </c>
      <c r="AR22">
        <v>0.01</v>
      </c>
      <c r="AS22">
        <v>0.82878494676678682</v>
      </c>
      <c r="AT22">
        <v>3.6896901946061891</v>
      </c>
      <c r="AU22">
        <v>3</v>
      </c>
      <c r="AV22">
        <v>0</v>
      </c>
      <c r="AW22">
        <v>0</v>
      </c>
      <c r="AX22">
        <v>0.2347693829192771</v>
      </c>
      <c r="AY22">
        <v>0</v>
      </c>
      <c r="AZ22">
        <v>0</v>
      </c>
      <c r="BA22">
        <v>-1.132287788394053</v>
      </c>
      <c r="BB22">
        <v>0</v>
      </c>
      <c r="BC22">
        <v>0</v>
      </c>
      <c r="BD22">
        <v>-2.24602410033788E-2</v>
      </c>
      <c r="BE22">
        <v>0</v>
      </c>
      <c r="BF22">
        <v>0</v>
      </c>
      <c r="BG22">
        <v>0</v>
      </c>
      <c r="BH22">
        <v>1.497349400225253E-2</v>
      </c>
      <c r="BI22">
        <v>0.89751840547477568</v>
      </c>
      <c r="BJ22">
        <v>0</v>
      </c>
      <c r="BK22">
        <v>0</v>
      </c>
      <c r="BL22">
        <v>0.2347693829192771</v>
      </c>
      <c r="BM22">
        <v>0</v>
      </c>
      <c r="BN22">
        <v>0</v>
      </c>
      <c r="BO22">
        <v>-1.132287788394053</v>
      </c>
      <c r="BP22">
        <v>0</v>
      </c>
      <c r="BQ22">
        <v>0</v>
      </c>
      <c r="BR22">
        <v>-2.24602410033788E-2</v>
      </c>
      <c r="BS22">
        <v>0</v>
      </c>
      <c r="BT22">
        <v>0</v>
      </c>
      <c r="BU22">
        <v>5</v>
      </c>
    </row>
    <row r="23" spans="1:73" x14ac:dyDescent="0.3">
      <c r="A23" s="1">
        <v>21</v>
      </c>
      <c r="B23">
        <v>0.99950402519283177</v>
      </c>
      <c r="C23">
        <v>0.01</v>
      </c>
      <c r="D23">
        <v>0.01</v>
      </c>
      <c r="E23">
        <v>0.18435188266242999</v>
      </c>
      <c r="F23">
        <v>4.2543536070752008</v>
      </c>
      <c r="G23">
        <v>4</v>
      </c>
      <c r="H23">
        <v>0</v>
      </c>
      <c r="I23">
        <v>1.330731318301431E-2</v>
      </c>
      <c r="J23">
        <v>0</v>
      </c>
      <c r="K23">
        <v>0</v>
      </c>
      <c r="L23">
        <v>0.1186838942210318</v>
      </c>
      <c r="M23">
        <v>-0.93170455560682497</v>
      </c>
      <c r="N23">
        <v>0</v>
      </c>
      <c r="O23">
        <v>0</v>
      </c>
      <c r="P23">
        <v>-4.0118459121583239E-2</v>
      </c>
      <c r="Q23">
        <v>0</v>
      </c>
      <c r="R23">
        <v>0</v>
      </c>
      <c r="S23">
        <v>-1.330731318301431E-2</v>
      </c>
      <c r="T23">
        <v>2.674563941438882E-2</v>
      </c>
      <c r="U23">
        <v>0.8130206613857931</v>
      </c>
      <c r="V23">
        <v>0</v>
      </c>
      <c r="W23">
        <v>1.330731318301431E-2</v>
      </c>
      <c r="X23">
        <v>0</v>
      </c>
      <c r="Y23">
        <v>0</v>
      </c>
      <c r="Z23">
        <v>0.1186838942210318</v>
      </c>
      <c r="AA23">
        <v>-0.93170455560682497</v>
      </c>
      <c r="AB23">
        <v>0</v>
      </c>
      <c r="AC23">
        <v>0</v>
      </c>
      <c r="AD23">
        <v>-4.0118459121583239E-2</v>
      </c>
      <c r="AE23">
        <v>0</v>
      </c>
      <c r="AF23">
        <v>0</v>
      </c>
      <c r="AG23">
        <v>7</v>
      </c>
      <c r="AK23">
        <f t="shared" si="0"/>
        <v>5</v>
      </c>
      <c r="AL23">
        <f t="shared" si="1"/>
        <v>1</v>
      </c>
      <c r="AM23">
        <f t="shared" si="2"/>
        <v>1</v>
      </c>
      <c r="AN23" s="1">
        <v>16</v>
      </c>
      <c r="AO23">
        <v>0.9901436831391337</v>
      </c>
      <c r="AP23">
        <v>0.99844999866882955</v>
      </c>
      <c r="AQ23">
        <v>0.01</v>
      </c>
      <c r="AR23">
        <v>0.01</v>
      </c>
      <c r="AS23">
        <v>0.57961386443890439</v>
      </c>
      <c r="AT23">
        <v>3.997306409565482</v>
      </c>
      <c r="AU23">
        <v>3</v>
      </c>
      <c r="AV23">
        <v>0</v>
      </c>
      <c r="AW23">
        <v>0</v>
      </c>
      <c r="AX23">
        <v>0</v>
      </c>
      <c r="AY23">
        <v>0</v>
      </c>
      <c r="AZ23">
        <v>0.11326023308795501</v>
      </c>
      <c r="BA23">
        <v>-0.96967449842137576</v>
      </c>
      <c r="BB23">
        <v>0</v>
      </c>
      <c r="BC23">
        <v>0</v>
      </c>
      <c r="BD23">
        <v>-2.3549093450412069E-2</v>
      </c>
      <c r="BE23">
        <v>0</v>
      </c>
      <c r="BF23">
        <v>0</v>
      </c>
      <c r="BG23">
        <v>0</v>
      </c>
      <c r="BH23">
        <v>1.5699395633608049E-2</v>
      </c>
      <c r="BI23">
        <v>0.8564142653334208</v>
      </c>
      <c r="BJ23">
        <v>0</v>
      </c>
      <c r="BK23">
        <v>0</v>
      </c>
      <c r="BL23">
        <v>0</v>
      </c>
      <c r="BM23">
        <v>0</v>
      </c>
      <c r="BN23">
        <v>0.11326023308795501</v>
      </c>
      <c r="BO23">
        <v>-0.96967449842137576</v>
      </c>
      <c r="BP23">
        <v>0</v>
      </c>
      <c r="BQ23">
        <v>0</v>
      </c>
      <c r="BR23">
        <v>-2.3549093450412069E-2</v>
      </c>
      <c r="BS23">
        <v>0</v>
      </c>
      <c r="BT23">
        <v>0</v>
      </c>
      <c r="BU23">
        <v>5</v>
      </c>
    </row>
    <row r="24" spans="1:73" x14ac:dyDescent="0.3">
      <c r="A24" s="1">
        <v>22</v>
      </c>
      <c r="B24">
        <v>0.9884447304061138</v>
      </c>
      <c r="C24">
        <v>0.01</v>
      </c>
      <c r="D24">
        <v>0.01</v>
      </c>
      <c r="E24">
        <v>0.43085879603675092</v>
      </c>
      <c r="F24">
        <v>4.0493553586624937</v>
      </c>
      <c r="G24">
        <v>5</v>
      </c>
      <c r="H24">
        <v>0</v>
      </c>
      <c r="I24">
        <v>0</v>
      </c>
      <c r="J24">
        <v>0</v>
      </c>
      <c r="K24">
        <v>0</v>
      </c>
      <c r="L24">
        <v>0.116502934826082</v>
      </c>
      <c r="M24">
        <v>-0.9655731228791099</v>
      </c>
      <c r="N24">
        <v>0</v>
      </c>
      <c r="O24">
        <v>2.5106833835446679E-2</v>
      </c>
      <c r="P24">
        <v>-2.2070558885269851E-2</v>
      </c>
      <c r="Q24">
        <v>1.17563246179076E-2</v>
      </c>
      <c r="R24">
        <v>1.335050921753908E-2</v>
      </c>
      <c r="S24">
        <v>-2.5106833835446679E-2</v>
      </c>
      <c r="T24">
        <v>6.3447613116976746E-3</v>
      </c>
      <c r="U24">
        <v>0.82396335421758127</v>
      </c>
      <c r="V24">
        <v>0</v>
      </c>
      <c r="W24">
        <v>0</v>
      </c>
      <c r="X24">
        <v>0</v>
      </c>
      <c r="Y24">
        <v>0</v>
      </c>
      <c r="Z24">
        <v>0.116502934826082</v>
      </c>
      <c r="AA24">
        <v>-0.9655731228791099</v>
      </c>
      <c r="AB24">
        <v>0</v>
      </c>
      <c r="AC24">
        <v>2.5106833835446679E-2</v>
      </c>
      <c r="AD24">
        <v>-2.2070558885269851E-2</v>
      </c>
      <c r="AE24">
        <v>1.17563246179076E-2</v>
      </c>
      <c r="AF24">
        <v>1.17563246179076E-2</v>
      </c>
      <c r="AG24">
        <v>10</v>
      </c>
      <c r="AK24">
        <f t="shared" si="0"/>
        <v>5</v>
      </c>
      <c r="AL24">
        <f t="shared" si="1"/>
        <v>1</v>
      </c>
      <c r="AM24">
        <f t="shared" si="2"/>
        <v>1</v>
      </c>
      <c r="AN24" s="1">
        <v>23</v>
      </c>
      <c r="AO24">
        <v>0.9935352925563995</v>
      </c>
      <c r="AP24">
        <v>0.99837023192705088</v>
      </c>
      <c r="AQ24">
        <v>0.01</v>
      </c>
      <c r="AR24">
        <v>0.01</v>
      </c>
      <c r="AS24">
        <v>0.51626078330177405</v>
      </c>
      <c r="AT24">
        <v>4.0585994525653124</v>
      </c>
      <c r="AU24">
        <v>3</v>
      </c>
      <c r="AV24">
        <v>0</v>
      </c>
      <c r="AW24">
        <v>0</v>
      </c>
      <c r="AX24">
        <v>0</v>
      </c>
      <c r="AY24">
        <v>0</v>
      </c>
      <c r="AZ24">
        <v>0.11199126604622001</v>
      </c>
      <c r="BA24">
        <v>-0.95909429451528871</v>
      </c>
      <c r="BB24">
        <v>0</v>
      </c>
      <c r="BC24">
        <v>0</v>
      </c>
      <c r="BD24">
        <v>-2.3459881564380981E-2</v>
      </c>
      <c r="BE24">
        <v>0</v>
      </c>
      <c r="BF24">
        <v>0</v>
      </c>
      <c r="BG24">
        <v>0</v>
      </c>
      <c r="BH24">
        <v>1.5639921042920651E-2</v>
      </c>
      <c r="BI24">
        <v>0.84710302846906871</v>
      </c>
      <c r="BJ24">
        <v>0</v>
      </c>
      <c r="BK24">
        <v>0</v>
      </c>
      <c r="BL24">
        <v>0</v>
      </c>
      <c r="BM24">
        <v>0</v>
      </c>
      <c r="BN24">
        <v>0.11199126604622001</v>
      </c>
      <c r="BO24">
        <v>-0.95909429451528871</v>
      </c>
      <c r="BP24">
        <v>0</v>
      </c>
      <c r="BQ24">
        <v>0</v>
      </c>
      <c r="BR24">
        <v>-2.3459881564380981E-2</v>
      </c>
      <c r="BS24">
        <v>0</v>
      </c>
      <c r="BT24">
        <v>0</v>
      </c>
      <c r="BU24">
        <v>5</v>
      </c>
    </row>
    <row r="25" spans="1:73" x14ac:dyDescent="0.3">
      <c r="A25" s="1">
        <v>23</v>
      </c>
      <c r="B25">
        <v>0.99970764284164637</v>
      </c>
      <c r="C25">
        <v>0.01</v>
      </c>
      <c r="D25">
        <v>0.01</v>
      </c>
      <c r="E25">
        <v>0.30911470821256237</v>
      </c>
      <c r="F25">
        <v>4.2706935266598904</v>
      </c>
      <c r="G25">
        <v>3</v>
      </c>
      <c r="H25">
        <v>0</v>
      </c>
      <c r="I25">
        <v>0</v>
      </c>
      <c r="J25">
        <v>0</v>
      </c>
      <c r="K25">
        <v>0</v>
      </c>
      <c r="L25">
        <v>0.10956029226365641</v>
      </c>
      <c r="M25">
        <v>-0.92875095073778235</v>
      </c>
      <c r="N25">
        <v>0</v>
      </c>
      <c r="O25">
        <v>0</v>
      </c>
      <c r="P25">
        <v>-1.9259089845951451E-2</v>
      </c>
      <c r="Q25">
        <v>0</v>
      </c>
      <c r="R25">
        <v>0</v>
      </c>
      <c r="S25">
        <v>0</v>
      </c>
      <c r="T25">
        <v>1.2839393230634299E-2</v>
      </c>
      <c r="U25">
        <v>0.81919065847412598</v>
      </c>
      <c r="V25">
        <v>0</v>
      </c>
      <c r="W25">
        <v>0</v>
      </c>
      <c r="X25">
        <v>0</v>
      </c>
      <c r="Y25">
        <v>0</v>
      </c>
      <c r="Z25">
        <v>0.10956029226365641</v>
      </c>
      <c r="AA25">
        <v>-0.92875095073778235</v>
      </c>
      <c r="AB25">
        <v>0</v>
      </c>
      <c r="AC25">
        <v>0</v>
      </c>
      <c r="AD25">
        <v>-1.9259089845951451E-2</v>
      </c>
      <c r="AE25">
        <v>0</v>
      </c>
      <c r="AF25">
        <v>0</v>
      </c>
      <c r="AG25">
        <v>5</v>
      </c>
      <c r="AK25">
        <f t="shared" si="0"/>
        <v>7</v>
      </c>
      <c r="AL25">
        <f t="shared" si="1"/>
        <v>1</v>
      </c>
      <c r="AM25">
        <f t="shared" si="2"/>
        <v>1</v>
      </c>
      <c r="AN25" s="1">
        <v>6</v>
      </c>
      <c r="AO25">
        <v>0.99662556652086709</v>
      </c>
      <c r="AP25">
        <v>0.99801472239141209</v>
      </c>
      <c r="AQ25">
        <v>0.01</v>
      </c>
      <c r="AR25">
        <v>0.01</v>
      </c>
      <c r="AS25">
        <v>0.45290242796810942</v>
      </c>
      <c r="AT25">
        <v>4.0147268779956704</v>
      </c>
      <c r="AU25">
        <v>4</v>
      </c>
      <c r="AV25">
        <v>0</v>
      </c>
      <c r="AW25">
        <v>1.257435083734672E-2</v>
      </c>
      <c r="AX25">
        <v>0</v>
      </c>
      <c r="AY25">
        <v>0</v>
      </c>
      <c r="AZ25">
        <v>0.12177732115143571</v>
      </c>
      <c r="BA25">
        <v>-0.96809758384363309</v>
      </c>
      <c r="BB25">
        <v>0</v>
      </c>
      <c r="BC25">
        <v>0</v>
      </c>
      <c r="BD25">
        <v>-3.9952229192839812E-2</v>
      </c>
      <c r="BE25">
        <v>0</v>
      </c>
      <c r="BF25">
        <v>0</v>
      </c>
      <c r="BG25">
        <v>-1.257435083734672E-2</v>
      </c>
      <c r="BH25">
        <v>2.6634819461893201E-2</v>
      </c>
      <c r="BI25">
        <v>0.8463202626921974</v>
      </c>
      <c r="BJ25">
        <v>0</v>
      </c>
      <c r="BK25">
        <v>1.257435083734672E-2</v>
      </c>
      <c r="BL25">
        <v>0</v>
      </c>
      <c r="BM25">
        <v>0</v>
      </c>
      <c r="BN25">
        <v>0.12177732115143571</v>
      </c>
      <c r="BO25">
        <v>-0.96809758384363309</v>
      </c>
      <c r="BP25">
        <v>0</v>
      </c>
      <c r="BQ25">
        <v>0</v>
      </c>
      <c r="BR25">
        <v>-3.9952229192839812E-2</v>
      </c>
      <c r="BS25">
        <v>0</v>
      </c>
      <c r="BT25">
        <v>0</v>
      </c>
      <c r="BU25">
        <v>7</v>
      </c>
    </row>
    <row r="26" spans="1:73" x14ac:dyDescent="0.3">
      <c r="A26" s="1">
        <v>24</v>
      </c>
      <c r="B26">
        <v>0.9016674089127058</v>
      </c>
      <c r="C26">
        <v>0.01</v>
      </c>
      <c r="D26">
        <v>0.01</v>
      </c>
      <c r="E26">
        <v>1.8886543766936781</v>
      </c>
      <c r="F26">
        <v>2.7728896998680388</v>
      </c>
      <c r="G26">
        <v>5</v>
      </c>
      <c r="H26">
        <v>0.1643059922261679</v>
      </c>
      <c r="I26">
        <v>0</v>
      </c>
      <c r="J26">
        <v>0</v>
      </c>
      <c r="K26">
        <v>-0.1174617350437674</v>
      </c>
      <c r="L26">
        <v>0</v>
      </c>
      <c r="M26">
        <v>-1.101980029379042</v>
      </c>
      <c r="N26">
        <v>0</v>
      </c>
      <c r="O26">
        <v>0</v>
      </c>
      <c r="P26">
        <v>-8.3752229671808814E-2</v>
      </c>
      <c r="Q26">
        <v>6.3779682912989258E-2</v>
      </c>
      <c r="R26">
        <v>-0.1106239400953897</v>
      </c>
      <c r="S26">
        <v>4.6844257182400477E-2</v>
      </c>
      <c r="T26">
        <v>5.5834819781205872E-2</v>
      </c>
      <c r="U26">
        <v>1.1488242865614431</v>
      </c>
      <c r="V26">
        <v>0.1643059922261679</v>
      </c>
      <c r="W26">
        <v>0</v>
      </c>
      <c r="X26">
        <v>0</v>
      </c>
      <c r="Y26">
        <v>-0.1174617350437674</v>
      </c>
      <c r="Z26">
        <v>0</v>
      </c>
      <c r="AA26">
        <v>-1.101980029379042</v>
      </c>
      <c r="AB26">
        <v>0</v>
      </c>
      <c r="AC26">
        <v>0</v>
      </c>
      <c r="AD26">
        <v>-8.3752229671808814E-2</v>
      </c>
      <c r="AE26">
        <v>6.3779682912989258E-2</v>
      </c>
      <c r="AF26">
        <v>6.3779682912989258E-2</v>
      </c>
      <c r="AG26">
        <v>10</v>
      </c>
      <c r="AK26">
        <f t="shared" si="0"/>
        <v>0</v>
      </c>
      <c r="AL26">
        <f t="shared" si="1"/>
        <v>0</v>
      </c>
      <c r="AM26">
        <f t="shared" si="2"/>
        <v>0</v>
      </c>
      <c r="AN26" s="1">
        <v>0</v>
      </c>
      <c r="AO26">
        <v>-92.737494409279719</v>
      </c>
      <c r="AP26">
        <v>-3.9563615714762301E-2</v>
      </c>
      <c r="AQ26">
        <v>0.01</v>
      </c>
      <c r="AR26">
        <v>0.01</v>
      </c>
      <c r="AS26">
        <v>5.8367183136698122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8" spans="1:73" x14ac:dyDescent="0.3">
      <c r="AM28" t="s">
        <v>41</v>
      </c>
      <c r="AO28">
        <f>AO2</f>
        <v>0.96976616823428297</v>
      </c>
      <c r="AP28">
        <f>AP2</f>
        <v>0.99954694258765686</v>
      </c>
      <c r="AQ28">
        <f t="shared" ref="AQ28:BU28" si="3">AQ2</f>
        <v>0.01</v>
      </c>
      <c r="AR28">
        <f t="shared" si="3"/>
        <v>0.01</v>
      </c>
      <c r="AS28">
        <f t="shared" si="3"/>
        <v>0.49896731333484562</v>
      </c>
      <c r="AT28">
        <f t="shared" si="3"/>
        <v>4.1783152974905331</v>
      </c>
      <c r="AU28">
        <f t="shared" si="3"/>
        <v>2</v>
      </c>
      <c r="AV28">
        <f t="shared" si="3"/>
        <v>0</v>
      </c>
      <c r="AW28">
        <f t="shared" si="3"/>
        <v>0</v>
      </c>
      <c r="AX28">
        <f t="shared" si="3"/>
        <v>0</v>
      </c>
      <c r="AY28">
        <f t="shared" si="3"/>
        <v>0</v>
      </c>
      <c r="AZ28">
        <f t="shared" si="3"/>
        <v>0.1112733461867384</v>
      </c>
      <c r="BA28">
        <f t="shared" si="3"/>
        <v>-0.97447752218274208</v>
      </c>
      <c r="BB28">
        <f t="shared" si="3"/>
        <v>0</v>
      </c>
      <c r="BC28">
        <f t="shared" si="3"/>
        <v>0</v>
      </c>
      <c r="BD28">
        <f t="shared" si="3"/>
        <v>0</v>
      </c>
      <c r="BE28">
        <f t="shared" si="3"/>
        <v>0</v>
      </c>
      <c r="BF28">
        <f t="shared" si="3"/>
        <v>0</v>
      </c>
      <c r="BG28">
        <f t="shared" si="3"/>
        <v>0</v>
      </c>
      <c r="BH28">
        <f t="shared" si="3"/>
        <v>0</v>
      </c>
      <c r="BI28">
        <f t="shared" si="3"/>
        <v>0.86320417599600374</v>
      </c>
      <c r="BJ28">
        <f t="shared" si="3"/>
        <v>0</v>
      </c>
      <c r="BK28">
        <f t="shared" si="3"/>
        <v>0</v>
      </c>
      <c r="BL28">
        <f t="shared" si="3"/>
        <v>0</v>
      </c>
      <c r="BM28">
        <f t="shared" si="3"/>
        <v>0</v>
      </c>
      <c r="BN28">
        <f t="shared" si="3"/>
        <v>0.1112733461867384</v>
      </c>
      <c r="BO28">
        <f t="shared" si="3"/>
        <v>-0.97447752218274208</v>
      </c>
      <c r="BP28">
        <f t="shared" si="3"/>
        <v>0</v>
      </c>
      <c r="BQ28">
        <f t="shared" si="3"/>
        <v>0</v>
      </c>
      <c r="BR28">
        <f t="shared" si="3"/>
        <v>0</v>
      </c>
      <c r="BS28">
        <f t="shared" si="3"/>
        <v>0</v>
      </c>
      <c r="BT28">
        <f t="shared" si="3"/>
        <v>0</v>
      </c>
      <c r="BU28">
        <f t="shared" si="3"/>
        <v>3</v>
      </c>
    </row>
    <row r="29" spans="1:73" x14ac:dyDescent="0.3">
      <c r="AM29" t="s">
        <v>42</v>
      </c>
      <c r="AO29">
        <f>AVERAGE(AO2:AO6)</f>
        <v>0.87520534908693404</v>
      </c>
      <c r="AP29">
        <f>AVERAGE(AP2:AP6)</f>
        <v>0.99906454818429502</v>
      </c>
      <c r="AQ29">
        <f t="shared" ref="AQ29:BU29" si="4">AVERAGE(AQ2:AQ6)</f>
        <v>0.01</v>
      </c>
      <c r="AR29">
        <f t="shared" si="4"/>
        <v>0.01</v>
      </c>
      <c r="AS29">
        <f t="shared" si="4"/>
        <v>0.99178530584683655</v>
      </c>
      <c r="AT29">
        <f t="shared" si="4"/>
        <v>3.6305067148914341</v>
      </c>
      <c r="AU29">
        <f t="shared" si="4"/>
        <v>2.8</v>
      </c>
      <c r="AV29">
        <f t="shared" si="4"/>
        <v>0</v>
      </c>
      <c r="AW29">
        <f t="shared" si="4"/>
        <v>0</v>
      </c>
      <c r="AX29">
        <f t="shared" si="4"/>
        <v>0</v>
      </c>
      <c r="AY29">
        <f t="shared" si="4"/>
        <v>0</v>
      </c>
      <c r="AZ29">
        <f t="shared" si="4"/>
        <v>0.12365242585989156</v>
      </c>
      <c r="BA29">
        <f t="shared" si="4"/>
        <v>-1.0535966448000957</v>
      </c>
      <c r="BB29">
        <f t="shared" si="4"/>
        <v>0</v>
      </c>
      <c r="BC29">
        <f t="shared" si="4"/>
        <v>0</v>
      </c>
      <c r="BD29">
        <f t="shared" si="4"/>
        <v>-1.8430563707228745E-2</v>
      </c>
      <c r="BE29">
        <f t="shared" si="4"/>
        <v>0</v>
      </c>
      <c r="BF29">
        <f t="shared" si="4"/>
        <v>0</v>
      </c>
      <c r="BG29">
        <f t="shared" si="4"/>
        <v>0</v>
      </c>
      <c r="BH29">
        <f t="shared" si="4"/>
        <v>1.2287042471485831E-2</v>
      </c>
      <c r="BI29">
        <f t="shared" si="4"/>
        <v>0.92994421894020418</v>
      </c>
      <c r="BJ29">
        <f t="shared" si="4"/>
        <v>0</v>
      </c>
      <c r="BK29">
        <f t="shared" si="4"/>
        <v>0</v>
      </c>
      <c r="BL29">
        <f t="shared" si="4"/>
        <v>0</v>
      </c>
      <c r="BM29">
        <f t="shared" si="4"/>
        <v>0</v>
      </c>
      <c r="BN29">
        <f t="shared" si="4"/>
        <v>0.12365242585989156</v>
      </c>
      <c r="BO29">
        <f t="shared" si="4"/>
        <v>-1.0535966448000957</v>
      </c>
      <c r="BP29">
        <f t="shared" si="4"/>
        <v>0</v>
      </c>
      <c r="BQ29">
        <f t="shared" si="4"/>
        <v>0</v>
      </c>
      <c r="BR29">
        <f t="shared" si="4"/>
        <v>-1.8430563707228745E-2</v>
      </c>
      <c r="BS29">
        <f t="shared" si="4"/>
        <v>0</v>
      </c>
      <c r="BT29">
        <f t="shared" si="4"/>
        <v>0</v>
      </c>
      <c r="BU29">
        <f t="shared" si="4"/>
        <v>4.5999999999999996</v>
      </c>
    </row>
    <row r="30" spans="1:73" x14ac:dyDescent="0.3">
      <c r="AM30" t="s">
        <v>43</v>
      </c>
      <c r="AO30">
        <f>AVERAGE(AO2:AO25)</f>
        <v>0.91771014081129343</v>
      </c>
      <c r="AP30">
        <f>AVERAGE(AP2:AP25)</f>
        <v>0.99873403074195144</v>
      </c>
      <c r="AQ30">
        <f t="shared" ref="AQ30:BU30" si="5">AVERAGE(AQ2:AQ25)</f>
        <v>1.0000000000000004E-2</v>
      </c>
      <c r="AR30">
        <f t="shared" si="5"/>
        <v>1.0000000000000004E-2</v>
      </c>
      <c r="AS30">
        <f t="shared" si="5"/>
        <v>0.89043173996898284</v>
      </c>
      <c r="AT30">
        <f t="shared" si="5"/>
        <v>3.6963548598978204</v>
      </c>
      <c r="AU30">
        <f t="shared" si="5"/>
        <v>3</v>
      </c>
      <c r="AV30">
        <f t="shared" si="5"/>
        <v>0</v>
      </c>
      <c r="AW30">
        <f t="shared" si="5"/>
        <v>5.2393128488944661E-4</v>
      </c>
      <c r="AX30">
        <f t="shared" si="5"/>
        <v>2.8558607134377967E-2</v>
      </c>
      <c r="AY30">
        <f t="shared" si="5"/>
        <v>0</v>
      </c>
      <c r="AZ30">
        <f t="shared" si="5"/>
        <v>0.10650778937068163</v>
      </c>
      <c r="BA30">
        <f t="shared" si="5"/>
        <v>-1.0446498234961057</v>
      </c>
      <c r="BB30">
        <f t="shared" si="5"/>
        <v>0</v>
      </c>
      <c r="BC30">
        <f t="shared" si="5"/>
        <v>0</v>
      </c>
      <c r="BD30">
        <f t="shared" si="5"/>
        <v>-2.2980503602707491E-2</v>
      </c>
      <c r="BE30">
        <f t="shared" si="5"/>
        <v>0</v>
      </c>
      <c r="BF30">
        <f t="shared" si="5"/>
        <v>0</v>
      </c>
      <c r="BG30">
        <f t="shared" si="5"/>
        <v>-5.2393128488944661E-4</v>
      </c>
      <c r="BH30">
        <f t="shared" si="5"/>
        <v>1.5320335735138328E-2</v>
      </c>
      <c r="BI30">
        <f t="shared" si="5"/>
        <v>0.90958342699104622</v>
      </c>
      <c r="BJ30">
        <f t="shared" si="5"/>
        <v>0</v>
      </c>
      <c r="BK30">
        <f t="shared" si="5"/>
        <v>5.2393128488944661E-4</v>
      </c>
      <c r="BL30">
        <f t="shared" si="5"/>
        <v>2.8558607134377967E-2</v>
      </c>
      <c r="BM30">
        <f t="shared" si="5"/>
        <v>0</v>
      </c>
      <c r="BN30">
        <f t="shared" si="5"/>
        <v>0.10650778937068163</v>
      </c>
      <c r="BO30">
        <f t="shared" si="5"/>
        <v>-1.0446498234961057</v>
      </c>
      <c r="BP30">
        <f t="shared" si="5"/>
        <v>0</v>
      </c>
      <c r="BQ30">
        <f t="shared" si="5"/>
        <v>0</v>
      </c>
      <c r="BR30">
        <f t="shared" si="5"/>
        <v>-2.2980503602707491E-2</v>
      </c>
      <c r="BS30">
        <f t="shared" si="5"/>
        <v>0</v>
      </c>
      <c r="BT30">
        <f t="shared" si="5"/>
        <v>0</v>
      </c>
      <c r="BU30">
        <f t="shared" si="5"/>
        <v>5</v>
      </c>
    </row>
    <row r="31" spans="1:73" x14ac:dyDescent="0.3">
      <c r="AM31" t="s">
        <v>44</v>
      </c>
      <c r="AO31">
        <f>SUM(AM2:AM26)/SUM(AL2:AL26)</f>
        <v>0.66666666666666663</v>
      </c>
      <c r="BU31">
        <f>AVERAGE(AK20:AK25,AK15:AK17,AK10:AK12,AK6:AK7,AK4,AK2)</f>
        <v>5</v>
      </c>
    </row>
  </sheetData>
  <autoFilter ref="AP1:AP26" xr:uid="{599AFBC6-8F33-4056-9203-F29EEDA4BFC3}">
    <sortState xmlns:xlrd2="http://schemas.microsoft.com/office/spreadsheetml/2017/richdata2" ref="AN2:BU26">
      <sortCondition descending="1" ref="AP1:AP2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964C-A5B5-4FEC-B09C-BFABB24079AD}">
  <dimension ref="A1:BT31"/>
  <sheetViews>
    <sheetView topLeftCell="A12" workbookViewId="0">
      <selection activeCell="BW20" sqref="BW20"/>
    </sheetView>
  </sheetViews>
  <sheetFormatPr defaultRowHeight="14.4" x14ac:dyDescent="0.3"/>
  <cols>
    <col min="3" max="32" width="0" hidden="1" customWidth="1"/>
    <col min="38" max="38" width="14.21875" customWidth="1"/>
    <col min="42" max="71" width="0" hidden="1" customWidth="1"/>
  </cols>
  <sheetData>
    <row r="1" spans="1:7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J1" s="2" t="s">
        <v>48</v>
      </c>
      <c r="AK1" s="2" t="s">
        <v>46</v>
      </c>
      <c r="AL1" s="2" t="s">
        <v>45</v>
      </c>
      <c r="AN1" s="1" t="s">
        <v>32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Y1" s="1" t="s">
        <v>10</v>
      </c>
      <c r="AZ1" s="1" t="s">
        <v>11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31</v>
      </c>
    </row>
    <row r="2" spans="1:72" x14ac:dyDescent="0.3">
      <c r="A2" s="1">
        <v>0</v>
      </c>
      <c r="B2">
        <v>0.99933220128876765</v>
      </c>
      <c r="C2">
        <v>0.01</v>
      </c>
      <c r="D2">
        <v>3.0000000000000001E-3</v>
      </c>
      <c r="E2">
        <v>0.7098721366367049</v>
      </c>
      <c r="F2">
        <v>3.7797763859449098</v>
      </c>
      <c r="G2">
        <v>3</v>
      </c>
      <c r="H2">
        <v>-2.5452913146182012E-2</v>
      </c>
      <c r="I2">
        <v>0</v>
      </c>
      <c r="J2">
        <v>0</v>
      </c>
      <c r="K2">
        <v>0</v>
      </c>
      <c r="L2">
        <v>0.1433758110822112</v>
      </c>
      <c r="M2">
        <v>-1.047547389937292</v>
      </c>
      <c r="N2">
        <v>0</v>
      </c>
      <c r="O2">
        <v>0</v>
      </c>
      <c r="P2">
        <v>0</v>
      </c>
      <c r="Q2">
        <v>0</v>
      </c>
      <c r="R2">
        <v>2.5452913146182012E-2</v>
      </c>
      <c r="S2">
        <v>-2.5452913146182012E-2</v>
      </c>
      <c r="T2">
        <v>0</v>
      </c>
      <c r="U2">
        <v>0.87871866570889856</v>
      </c>
      <c r="V2">
        <v>-2.5452913146182012E-2</v>
      </c>
      <c r="W2">
        <v>0</v>
      </c>
      <c r="X2">
        <v>0</v>
      </c>
      <c r="Y2">
        <v>0</v>
      </c>
      <c r="Z2">
        <v>0.1433758110822112</v>
      </c>
      <c r="AA2">
        <v>-1.047547389937292</v>
      </c>
      <c r="AB2">
        <v>0</v>
      </c>
      <c r="AC2">
        <v>0</v>
      </c>
      <c r="AD2">
        <v>0</v>
      </c>
      <c r="AE2">
        <v>0</v>
      </c>
      <c r="AF2">
        <v>0</v>
      </c>
      <c r="AG2">
        <v>6</v>
      </c>
      <c r="AJ2">
        <f>BT2*AL2</f>
        <v>0</v>
      </c>
      <c r="AK2">
        <f>IF(AO2&gt;0.9, 1,0)</f>
        <v>1</v>
      </c>
      <c r="AL2">
        <f>IF(AN2&gt;0.9, 1, 0)*AK2</f>
        <v>0</v>
      </c>
      <c r="AM2" s="1">
        <v>13</v>
      </c>
      <c r="AN2">
        <v>0.45468691330316752</v>
      </c>
      <c r="AO2">
        <v>0.99980781020870169</v>
      </c>
      <c r="AP2">
        <v>0.01</v>
      </c>
      <c r="AQ2">
        <v>3.0000000000000001E-3</v>
      </c>
      <c r="AR2">
        <v>1.6121675332401579</v>
      </c>
      <c r="AS2">
        <v>3.0453210847084509</v>
      </c>
      <c r="AT2">
        <v>2</v>
      </c>
      <c r="AU2">
        <v>0</v>
      </c>
      <c r="AV2">
        <v>0</v>
      </c>
      <c r="AW2">
        <v>0.2760804501487934</v>
      </c>
      <c r="AX2">
        <v>0</v>
      </c>
      <c r="AY2">
        <v>0</v>
      </c>
      <c r="AZ2">
        <v>-1.3374488885308671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1.061368438382073</v>
      </c>
      <c r="BI2">
        <v>0</v>
      </c>
      <c r="BJ2">
        <v>0</v>
      </c>
      <c r="BK2">
        <v>0.2760804501487934</v>
      </c>
      <c r="BL2">
        <v>0</v>
      </c>
      <c r="BM2">
        <v>0</v>
      </c>
      <c r="BN2">
        <v>-1.3374488885308671</v>
      </c>
      <c r="BO2">
        <v>0</v>
      </c>
      <c r="BP2">
        <v>0</v>
      </c>
      <c r="BQ2">
        <v>0</v>
      </c>
      <c r="BR2">
        <v>0</v>
      </c>
      <c r="BS2">
        <v>0</v>
      </c>
      <c r="BT2">
        <v>3</v>
      </c>
    </row>
    <row r="3" spans="1:72" x14ac:dyDescent="0.3">
      <c r="A3" s="1">
        <v>1</v>
      </c>
      <c r="B3">
        <v>0.98966008257707538</v>
      </c>
      <c r="C3">
        <v>0.01</v>
      </c>
      <c r="D3">
        <v>3.0000000000000001E-3</v>
      </c>
      <c r="E3">
        <v>0.66927830745303163</v>
      </c>
      <c r="F3">
        <v>3.7452231845805879</v>
      </c>
      <c r="G3">
        <v>6</v>
      </c>
      <c r="H3">
        <v>-1.1311078333238991E-2</v>
      </c>
      <c r="I3">
        <v>0</v>
      </c>
      <c r="J3">
        <v>0</v>
      </c>
      <c r="K3">
        <v>0</v>
      </c>
      <c r="L3">
        <v>0.1357585847536997</v>
      </c>
      <c r="M3">
        <v>-1.0300115131935159</v>
      </c>
      <c r="N3">
        <v>0</v>
      </c>
      <c r="O3">
        <v>2.4867149592056669E-2</v>
      </c>
      <c r="P3">
        <v>-1.7428018791830761E-2</v>
      </c>
      <c r="Q3">
        <v>1.1483220471140849E-2</v>
      </c>
      <c r="R3">
        <v>2.4695007454154799E-2</v>
      </c>
      <c r="S3">
        <v>-3.6178227925295653E-2</v>
      </c>
      <c r="T3">
        <v>3.3296293305349551E-3</v>
      </c>
      <c r="U3">
        <v>0.85807470051452028</v>
      </c>
      <c r="V3">
        <v>-1.1311078333238991E-2</v>
      </c>
      <c r="W3">
        <v>0</v>
      </c>
      <c r="X3">
        <v>0</v>
      </c>
      <c r="Y3">
        <v>0</v>
      </c>
      <c r="Z3">
        <v>0.1357585847536997</v>
      </c>
      <c r="AA3">
        <v>-1.0300115131935159</v>
      </c>
      <c r="AB3">
        <v>0</v>
      </c>
      <c r="AC3">
        <v>2.4867149592056669E-2</v>
      </c>
      <c r="AD3">
        <v>-1.7428018791830761E-2</v>
      </c>
      <c r="AE3">
        <v>1.1483220471140849E-2</v>
      </c>
      <c r="AF3">
        <v>1.1483220471140849E-2</v>
      </c>
      <c r="AG3">
        <v>11</v>
      </c>
      <c r="AJ3">
        <f t="shared" ref="AJ3:AJ26" si="0">BT3*AL3</f>
        <v>0</v>
      </c>
      <c r="AK3">
        <f t="shared" ref="AK3:AK26" si="1">IF(AO3&gt;0.9, 1,0)</f>
        <v>1</v>
      </c>
      <c r="AL3">
        <f t="shared" ref="AL3:AL26" si="2">IF(AN3&gt;0.9, 1, 0)*AK3</f>
        <v>0</v>
      </c>
      <c r="AM3" s="1">
        <v>22</v>
      </c>
      <c r="AN3">
        <v>0.63055801800420319</v>
      </c>
      <c r="AO3">
        <v>0.99979435850674192</v>
      </c>
      <c r="AP3">
        <v>0.01</v>
      </c>
      <c r="AQ3">
        <v>3.0000000000000001E-3</v>
      </c>
      <c r="AR3">
        <v>1.2812485774454589</v>
      </c>
      <c r="AS3">
        <v>3.351191051988696</v>
      </c>
      <c r="AT3">
        <v>2</v>
      </c>
      <c r="AU3">
        <v>0</v>
      </c>
      <c r="AV3">
        <v>0</v>
      </c>
      <c r="AW3">
        <v>0.25953210209113442</v>
      </c>
      <c r="AX3">
        <v>0</v>
      </c>
      <c r="AY3">
        <v>0</v>
      </c>
      <c r="AZ3">
        <v>-1.257014853577386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0.99748275148625187</v>
      </c>
      <c r="BI3">
        <v>0</v>
      </c>
      <c r="BJ3">
        <v>0</v>
      </c>
      <c r="BK3">
        <v>0.25953210209113442</v>
      </c>
      <c r="BL3">
        <v>0</v>
      </c>
      <c r="BM3">
        <v>0</v>
      </c>
      <c r="BN3">
        <v>-1.257014853577386</v>
      </c>
      <c r="BO3">
        <v>0</v>
      </c>
      <c r="BP3">
        <v>0</v>
      </c>
      <c r="BQ3">
        <v>0</v>
      </c>
      <c r="BR3">
        <v>0</v>
      </c>
      <c r="BS3">
        <v>0</v>
      </c>
      <c r="BT3">
        <v>3</v>
      </c>
    </row>
    <row r="4" spans="1:72" x14ac:dyDescent="0.3">
      <c r="A4" s="1">
        <v>2</v>
      </c>
      <c r="B4">
        <v>0.98842292868744774</v>
      </c>
      <c r="C4">
        <v>0.01</v>
      </c>
      <c r="D4">
        <v>3.0000000000000001E-3</v>
      </c>
      <c r="E4">
        <v>0.81530924545464623</v>
      </c>
      <c r="F4">
        <v>3.6041438387801992</v>
      </c>
      <c r="G4">
        <v>6</v>
      </c>
      <c r="H4">
        <v>-1.150994402159688E-2</v>
      </c>
      <c r="I4">
        <v>0</v>
      </c>
      <c r="J4">
        <v>0</v>
      </c>
      <c r="K4">
        <v>0</v>
      </c>
      <c r="L4">
        <v>0.13991836292476831</v>
      </c>
      <c r="M4">
        <v>-1.0559540630472311</v>
      </c>
      <c r="N4">
        <v>0</v>
      </c>
      <c r="O4">
        <v>2.612003667337014E-2</v>
      </c>
      <c r="P4">
        <v>-1.8594313862561329E-2</v>
      </c>
      <c r="Q4">
        <v>1.28041600504378E-2</v>
      </c>
      <c r="R4">
        <v>2.482582064452922E-2</v>
      </c>
      <c r="S4">
        <v>-3.7629980694967022E-2</v>
      </c>
      <c r="T4">
        <v>3.6895303505841749E-3</v>
      </c>
      <c r="U4">
        <v>0.87840571942749557</v>
      </c>
      <c r="V4">
        <v>-1.150994402159688E-2</v>
      </c>
      <c r="W4">
        <v>0</v>
      </c>
      <c r="X4">
        <v>0</v>
      </c>
      <c r="Y4">
        <v>0</v>
      </c>
      <c r="Z4">
        <v>0.13991836292476831</v>
      </c>
      <c r="AA4">
        <v>-1.0559540630472311</v>
      </c>
      <c r="AB4">
        <v>0</v>
      </c>
      <c r="AC4">
        <v>2.612003667337014E-2</v>
      </c>
      <c r="AD4">
        <v>-1.8594313862561329E-2</v>
      </c>
      <c r="AE4">
        <v>1.28041600504378E-2</v>
      </c>
      <c r="AF4">
        <v>1.28041600504378E-2</v>
      </c>
      <c r="AG4">
        <v>11</v>
      </c>
      <c r="AJ4">
        <f t="shared" si="0"/>
        <v>0</v>
      </c>
      <c r="AK4">
        <f t="shared" si="1"/>
        <v>1</v>
      </c>
      <c r="AL4">
        <f t="shared" si="2"/>
        <v>0</v>
      </c>
      <c r="AM4" s="1">
        <v>11</v>
      </c>
      <c r="AN4">
        <v>0.7277519550379481</v>
      </c>
      <c r="AO4">
        <v>0.99977639787049921</v>
      </c>
      <c r="AP4">
        <v>0.01</v>
      </c>
      <c r="AQ4">
        <v>3.0000000000000001E-3</v>
      </c>
      <c r="AR4">
        <v>1.18026214987317</v>
      </c>
      <c r="AS4">
        <v>3.5259677211114742</v>
      </c>
      <c r="AT4">
        <v>2</v>
      </c>
      <c r="AU4">
        <v>0</v>
      </c>
      <c r="AV4">
        <v>0</v>
      </c>
      <c r="AW4">
        <v>0</v>
      </c>
      <c r="AX4">
        <v>0</v>
      </c>
      <c r="AY4">
        <v>0.1291027001825272</v>
      </c>
      <c r="AZ4">
        <v>-1.102094012685686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0.97299131250315907</v>
      </c>
      <c r="BI4">
        <v>0</v>
      </c>
      <c r="BJ4">
        <v>0</v>
      </c>
      <c r="BK4">
        <v>0</v>
      </c>
      <c r="BL4">
        <v>0</v>
      </c>
      <c r="BM4">
        <v>0.1291027001825272</v>
      </c>
      <c r="BN4">
        <v>-1.102094012685686</v>
      </c>
      <c r="BO4">
        <v>0</v>
      </c>
      <c r="BP4">
        <v>0</v>
      </c>
      <c r="BQ4">
        <v>0</v>
      </c>
      <c r="BR4">
        <v>0</v>
      </c>
      <c r="BS4">
        <v>0</v>
      </c>
      <c r="BT4">
        <v>3</v>
      </c>
    </row>
    <row r="5" spans="1:72" x14ac:dyDescent="0.3">
      <c r="A5" s="1">
        <v>3</v>
      </c>
      <c r="B5">
        <v>0.97227291422905437</v>
      </c>
      <c r="C5">
        <v>0.01</v>
      </c>
      <c r="D5">
        <v>3.0000000000000001E-3</v>
      </c>
      <c r="E5">
        <v>0.26907198539743271</v>
      </c>
      <c r="F5">
        <v>3.4599281770868031</v>
      </c>
      <c r="G5">
        <v>7</v>
      </c>
      <c r="H5">
        <v>0</v>
      </c>
      <c r="I5">
        <v>0.2454646746286398</v>
      </c>
      <c r="J5">
        <v>0</v>
      </c>
      <c r="K5">
        <v>0.24721855162853251</v>
      </c>
      <c r="L5">
        <v>0.35380346926315243</v>
      </c>
      <c r="M5">
        <v>-1.0848976984266321</v>
      </c>
      <c r="N5">
        <v>0</v>
      </c>
      <c r="O5">
        <v>0.17340654000671951</v>
      </c>
      <c r="P5">
        <v>-0.3821671377942184</v>
      </c>
      <c r="Q5">
        <v>2.4021136883581651E-2</v>
      </c>
      <c r="R5">
        <v>-9.7833148505394624E-2</v>
      </c>
      <c r="S5">
        <v>-0.1716526630068268</v>
      </c>
      <c r="T5">
        <v>0.19697591186057239</v>
      </c>
      <c r="U5">
        <v>0.80490624078529294</v>
      </c>
      <c r="V5">
        <v>0</v>
      </c>
      <c r="W5">
        <v>0.2454646746286398</v>
      </c>
      <c r="X5">
        <v>0</v>
      </c>
      <c r="Y5">
        <v>0.24721855162853251</v>
      </c>
      <c r="Z5">
        <v>0.35380346926315243</v>
      </c>
      <c r="AA5">
        <v>-1.0848976984266321</v>
      </c>
      <c r="AB5">
        <v>0</v>
      </c>
      <c r="AC5">
        <v>0.17340654000671951</v>
      </c>
      <c r="AD5">
        <v>-0.3821671377942184</v>
      </c>
      <c r="AE5">
        <v>2.4021136883581651E-2</v>
      </c>
      <c r="AF5">
        <v>2.4021136883581651E-2</v>
      </c>
      <c r="AG5">
        <v>12</v>
      </c>
      <c r="AJ5">
        <f t="shared" si="0"/>
        <v>5</v>
      </c>
      <c r="AK5">
        <f t="shared" si="1"/>
        <v>1</v>
      </c>
      <c r="AL5">
        <f t="shared" si="2"/>
        <v>1</v>
      </c>
      <c r="AM5" s="1">
        <v>18</v>
      </c>
      <c r="AN5">
        <v>0.95406658911799469</v>
      </c>
      <c r="AO5">
        <v>0.99949013469674242</v>
      </c>
      <c r="AP5">
        <v>0.01</v>
      </c>
      <c r="AQ5">
        <v>3.0000000000000001E-3</v>
      </c>
      <c r="AR5">
        <v>1.1683472056977819</v>
      </c>
      <c r="AS5">
        <v>3.4833525966736798</v>
      </c>
      <c r="AT5">
        <v>3</v>
      </c>
      <c r="AU5">
        <v>0</v>
      </c>
      <c r="AV5">
        <v>0</v>
      </c>
      <c r="AW5">
        <v>0</v>
      </c>
      <c r="AX5">
        <v>0</v>
      </c>
      <c r="AY5">
        <v>0.12792559231215109</v>
      </c>
      <c r="AZ5">
        <v>-1.071555935117964</v>
      </c>
      <c r="BA5">
        <v>0</v>
      </c>
      <c r="BB5">
        <v>0</v>
      </c>
      <c r="BC5">
        <v>-1.5798358531406261E-2</v>
      </c>
      <c r="BD5">
        <v>0</v>
      </c>
      <c r="BE5">
        <v>0</v>
      </c>
      <c r="BF5">
        <v>0</v>
      </c>
      <c r="BG5">
        <v>1.0532239020937509E-2</v>
      </c>
      <c r="BH5">
        <v>0.94363034280581271</v>
      </c>
      <c r="BI5">
        <v>0</v>
      </c>
      <c r="BJ5">
        <v>0</v>
      </c>
      <c r="BK5">
        <v>0</v>
      </c>
      <c r="BL5">
        <v>0</v>
      </c>
      <c r="BM5">
        <v>0.12792559231215109</v>
      </c>
      <c r="BN5">
        <v>-1.071555935117964</v>
      </c>
      <c r="BO5">
        <v>0</v>
      </c>
      <c r="BP5">
        <v>0</v>
      </c>
      <c r="BQ5">
        <v>-1.5798358531406261E-2</v>
      </c>
      <c r="BR5">
        <v>0</v>
      </c>
      <c r="BS5">
        <v>0</v>
      </c>
      <c r="BT5">
        <v>5</v>
      </c>
    </row>
    <row r="6" spans="1:72" x14ac:dyDescent="0.3">
      <c r="A6" s="1">
        <v>4</v>
      </c>
      <c r="B6">
        <v>0.89456696541036274</v>
      </c>
      <c r="C6">
        <v>0.01</v>
      </c>
      <c r="D6">
        <v>3.0000000000000001E-3</v>
      </c>
      <c r="E6">
        <v>1.4630495167619071</v>
      </c>
      <c r="F6">
        <v>3.204249023167224</v>
      </c>
      <c r="G6">
        <v>5</v>
      </c>
      <c r="H6">
        <v>0.14417094607523531</v>
      </c>
      <c r="I6">
        <v>0</v>
      </c>
      <c r="J6">
        <v>0</v>
      </c>
      <c r="K6">
        <v>-0.1076919967328671</v>
      </c>
      <c r="L6">
        <v>0</v>
      </c>
      <c r="M6">
        <v>-1.0236890984695139</v>
      </c>
      <c r="N6">
        <v>0</v>
      </c>
      <c r="O6">
        <v>0</v>
      </c>
      <c r="P6">
        <v>-6.9239568356945155E-2</v>
      </c>
      <c r="Q6">
        <v>5.5949204894655123E-2</v>
      </c>
      <c r="R6">
        <v>-9.2428154237023274E-2</v>
      </c>
      <c r="S6">
        <v>3.6478949342368158E-2</v>
      </c>
      <c r="T6">
        <v>4.6159712237963432E-2</v>
      </c>
      <c r="U6">
        <v>1.060168047811882</v>
      </c>
      <c r="V6">
        <v>0.14417094607523531</v>
      </c>
      <c r="W6">
        <v>0</v>
      </c>
      <c r="X6">
        <v>0</v>
      </c>
      <c r="Y6">
        <v>-0.1076919967328671</v>
      </c>
      <c r="Z6">
        <v>0</v>
      </c>
      <c r="AA6">
        <v>-1.0236890984695139</v>
      </c>
      <c r="AB6">
        <v>0</v>
      </c>
      <c r="AC6">
        <v>0</v>
      </c>
      <c r="AD6">
        <v>-6.9239568356945155E-2</v>
      </c>
      <c r="AE6">
        <v>5.5949204894655123E-2</v>
      </c>
      <c r="AF6">
        <v>5.5949204894655123E-2</v>
      </c>
      <c r="AG6">
        <v>10</v>
      </c>
      <c r="AJ6">
        <f t="shared" si="0"/>
        <v>0</v>
      </c>
      <c r="AK6">
        <f t="shared" si="1"/>
        <v>1</v>
      </c>
      <c r="AL6">
        <f t="shared" si="2"/>
        <v>0</v>
      </c>
      <c r="AM6" s="1">
        <v>10</v>
      </c>
      <c r="AN6">
        <v>0.78518309595054336</v>
      </c>
      <c r="AO6">
        <v>0.99926288348327452</v>
      </c>
      <c r="AP6">
        <v>0.01</v>
      </c>
      <c r="AQ6">
        <v>3.0000000000000001E-3</v>
      </c>
      <c r="AR6">
        <v>1.2055296461056759</v>
      </c>
      <c r="AS6">
        <v>3.420070509101186</v>
      </c>
      <c r="AT6">
        <v>3</v>
      </c>
      <c r="AU6">
        <v>0</v>
      </c>
      <c r="AV6">
        <v>0</v>
      </c>
      <c r="AW6">
        <v>0</v>
      </c>
      <c r="AX6">
        <v>0</v>
      </c>
      <c r="AY6">
        <v>0.13058529304493799</v>
      </c>
      <c r="AZ6">
        <v>-1.0944230247582869</v>
      </c>
      <c r="BA6">
        <v>0</v>
      </c>
      <c r="BB6">
        <v>0</v>
      </c>
      <c r="BC6">
        <v>-2.0161466706404309E-2</v>
      </c>
      <c r="BD6">
        <v>0</v>
      </c>
      <c r="BE6">
        <v>0</v>
      </c>
      <c r="BF6">
        <v>0</v>
      </c>
      <c r="BG6">
        <v>1.344097780426954E-2</v>
      </c>
      <c r="BH6">
        <v>0.96383773171334908</v>
      </c>
      <c r="BI6">
        <v>0</v>
      </c>
      <c r="BJ6">
        <v>0</v>
      </c>
      <c r="BK6">
        <v>0</v>
      </c>
      <c r="BL6">
        <v>0</v>
      </c>
      <c r="BM6">
        <v>0.13058529304493799</v>
      </c>
      <c r="BN6">
        <v>-1.0944230247582869</v>
      </c>
      <c r="BO6">
        <v>0</v>
      </c>
      <c r="BP6">
        <v>0</v>
      </c>
      <c r="BQ6">
        <v>-2.0161466706404309E-2</v>
      </c>
      <c r="BR6">
        <v>0</v>
      </c>
      <c r="BS6">
        <v>0</v>
      </c>
      <c r="BT6">
        <v>5</v>
      </c>
    </row>
    <row r="7" spans="1:72" x14ac:dyDescent="0.3">
      <c r="A7" s="1">
        <v>5</v>
      </c>
      <c r="B7">
        <v>0.97714115600232643</v>
      </c>
      <c r="C7">
        <v>0.01</v>
      </c>
      <c r="D7">
        <v>3.0000000000000001E-3</v>
      </c>
      <c r="E7">
        <v>0.58385318236751171</v>
      </c>
      <c r="F7">
        <v>3.7886508008894721</v>
      </c>
      <c r="G7">
        <v>5</v>
      </c>
      <c r="H7">
        <v>0</v>
      </c>
      <c r="I7">
        <v>0</v>
      </c>
      <c r="J7">
        <v>0.24962141046421971</v>
      </c>
      <c r="K7">
        <v>0</v>
      </c>
      <c r="L7">
        <v>0</v>
      </c>
      <c r="M7">
        <v>-1.127815873476794</v>
      </c>
      <c r="N7">
        <v>0</v>
      </c>
      <c r="O7">
        <v>3.419279891421334E-2</v>
      </c>
      <c r="P7">
        <v>-2.1280586652586971E-2</v>
      </c>
      <c r="Q7">
        <v>1.7674643817279422E-2</v>
      </c>
      <c r="R7">
        <v>1.6518155096933919E-2</v>
      </c>
      <c r="S7">
        <v>-3.419279891421334E-2</v>
      </c>
      <c r="T7">
        <v>2.7894581303202011E-3</v>
      </c>
      <c r="U7">
        <v>0.84400166409836153</v>
      </c>
      <c r="V7">
        <v>0</v>
      </c>
      <c r="W7">
        <v>0</v>
      </c>
      <c r="X7">
        <v>0.24962141046421971</v>
      </c>
      <c r="Y7">
        <v>0</v>
      </c>
      <c r="Z7">
        <v>0</v>
      </c>
      <c r="AA7">
        <v>-1.127815873476794</v>
      </c>
      <c r="AB7">
        <v>0</v>
      </c>
      <c r="AC7">
        <v>3.419279891421334E-2</v>
      </c>
      <c r="AD7">
        <v>-2.1280586652586971E-2</v>
      </c>
      <c r="AE7">
        <v>1.7674643817279422E-2</v>
      </c>
      <c r="AF7">
        <v>1.7674643817279422E-2</v>
      </c>
      <c r="AG7">
        <v>10</v>
      </c>
      <c r="AJ7">
        <f t="shared" si="0"/>
        <v>0</v>
      </c>
      <c r="AK7">
        <f t="shared" si="1"/>
        <v>1</v>
      </c>
      <c r="AL7">
        <f t="shared" si="2"/>
        <v>0</v>
      </c>
      <c r="AM7" s="1">
        <v>14</v>
      </c>
      <c r="AN7">
        <v>0.79042002385230403</v>
      </c>
      <c r="AO7">
        <v>0.99923989334626795</v>
      </c>
      <c r="AP7">
        <v>0.01</v>
      </c>
      <c r="AQ7">
        <v>3.0000000000000001E-3</v>
      </c>
      <c r="AR7">
        <v>1.2235702007181239</v>
      </c>
      <c r="AS7">
        <v>3.3994750180017781</v>
      </c>
      <c r="AT7">
        <v>3</v>
      </c>
      <c r="AU7">
        <v>0</v>
      </c>
      <c r="AV7">
        <v>0</v>
      </c>
      <c r="AW7">
        <v>0</v>
      </c>
      <c r="AX7">
        <v>0</v>
      </c>
      <c r="AY7">
        <v>0.13081093683724579</v>
      </c>
      <c r="AZ7">
        <v>-1.0989821523471039</v>
      </c>
      <c r="BA7">
        <v>0</v>
      </c>
      <c r="BB7">
        <v>0</v>
      </c>
      <c r="BC7">
        <v>-2.0043587695294771E-2</v>
      </c>
      <c r="BD7">
        <v>0</v>
      </c>
      <c r="BE7">
        <v>0</v>
      </c>
      <c r="BF7">
        <v>0</v>
      </c>
      <c r="BG7">
        <v>1.3362391796863181E-2</v>
      </c>
      <c r="BH7">
        <v>0.96817121550985763</v>
      </c>
      <c r="BI7">
        <v>0</v>
      </c>
      <c r="BJ7">
        <v>0</v>
      </c>
      <c r="BK7">
        <v>0</v>
      </c>
      <c r="BL7">
        <v>0</v>
      </c>
      <c r="BM7">
        <v>0.13081093683724579</v>
      </c>
      <c r="BN7">
        <v>-1.0989821523471039</v>
      </c>
      <c r="BO7">
        <v>0</v>
      </c>
      <c r="BP7">
        <v>0</v>
      </c>
      <c r="BQ7">
        <v>-2.0043587695294771E-2</v>
      </c>
      <c r="BR7">
        <v>0</v>
      </c>
      <c r="BS7">
        <v>0</v>
      </c>
      <c r="BT7">
        <v>5</v>
      </c>
    </row>
    <row r="8" spans="1:72" x14ac:dyDescent="0.3">
      <c r="A8" s="1">
        <v>6</v>
      </c>
      <c r="B8">
        <v>0.97929789296885927</v>
      </c>
      <c r="C8">
        <v>0.01</v>
      </c>
      <c r="D8">
        <v>3.0000000000000001E-3</v>
      </c>
      <c r="E8">
        <v>0.32146167032721379</v>
      </c>
      <c r="F8">
        <v>4.1298624157195638</v>
      </c>
      <c r="G8">
        <v>5</v>
      </c>
      <c r="H8">
        <v>0</v>
      </c>
      <c r="I8">
        <v>0</v>
      </c>
      <c r="J8">
        <v>0</v>
      </c>
      <c r="K8">
        <v>0</v>
      </c>
      <c r="L8">
        <v>0.11651572013753719</v>
      </c>
      <c r="M8">
        <v>-0.95998246308630286</v>
      </c>
      <c r="N8">
        <v>0</v>
      </c>
      <c r="O8">
        <v>3.2788513837070113E-2</v>
      </c>
      <c r="P8">
        <v>-1.988271675020668E-2</v>
      </c>
      <c r="Q8">
        <v>1.5959222877869109E-2</v>
      </c>
      <c r="R8">
        <v>1.6829290959201E-2</v>
      </c>
      <c r="S8">
        <v>-3.2788513837070113E-2</v>
      </c>
      <c r="T8">
        <v>2.325639887781083E-3</v>
      </c>
      <c r="U8">
        <v>0.81067822911169551</v>
      </c>
      <c r="V8">
        <v>0</v>
      </c>
      <c r="W8">
        <v>0</v>
      </c>
      <c r="X8">
        <v>0</v>
      </c>
      <c r="Y8">
        <v>0</v>
      </c>
      <c r="Z8">
        <v>0.11651572013753719</v>
      </c>
      <c r="AA8">
        <v>-0.95998246308630286</v>
      </c>
      <c r="AB8">
        <v>0</v>
      </c>
      <c r="AC8">
        <v>3.2788513837070113E-2</v>
      </c>
      <c r="AD8">
        <v>-1.988271675020668E-2</v>
      </c>
      <c r="AE8">
        <v>1.5959222877869109E-2</v>
      </c>
      <c r="AF8">
        <v>1.5959222877869109E-2</v>
      </c>
      <c r="AG8">
        <v>10</v>
      </c>
      <c r="AJ8">
        <f t="shared" si="0"/>
        <v>0</v>
      </c>
      <c r="AK8">
        <f t="shared" si="1"/>
        <v>1</v>
      </c>
      <c r="AL8">
        <f t="shared" si="2"/>
        <v>0</v>
      </c>
      <c r="AM8" s="1">
        <v>24</v>
      </c>
      <c r="AN8">
        <v>0.72659586134605303</v>
      </c>
      <c r="AO8">
        <v>0.9991820110375057</v>
      </c>
      <c r="AP8">
        <v>0.01</v>
      </c>
      <c r="AQ8">
        <v>3.0000000000000001E-3</v>
      </c>
      <c r="AR8">
        <v>1.2663591937914609</v>
      </c>
      <c r="AS8">
        <v>3.3597460772687482</v>
      </c>
      <c r="AT8">
        <v>3</v>
      </c>
      <c r="AU8">
        <v>0</v>
      </c>
      <c r="AV8">
        <v>0</v>
      </c>
      <c r="AW8">
        <v>0</v>
      </c>
      <c r="AX8">
        <v>0</v>
      </c>
      <c r="AY8">
        <v>0.13116106666057961</v>
      </c>
      <c r="AZ8">
        <v>-1.1102320715031579</v>
      </c>
      <c r="BA8">
        <v>0</v>
      </c>
      <c r="BB8">
        <v>0</v>
      </c>
      <c r="BC8">
        <v>-2.058024646940456E-2</v>
      </c>
      <c r="BD8">
        <v>0</v>
      </c>
      <c r="BE8">
        <v>0</v>
      </c>
      <c r="BF8">
        <v>0</v>
      </c>
      <c r="BG8">
        <v>1.3720164312936369E-2</v>
      </c>
      <c r="BH8">
        <v>0.97907100484257792</v>
      </c>
      <c r="BI8">
        <v>0</v>
      </c>
      <c r="BJ8">
        <v>0</v>
      </c>
      <c r="BK8">
        <v>0</v>
      </c>
      <c r="BL8">
        <v>0</v>
      </c>
      <c r="BM8">
        <v>0.13116106666057961</v>
      </c>
      <c r="BN8">
        <v>-1.1102320715031579</v>
      </c>
      <c r="BO8">
        <v>0</v>
      </c>
      <c r="BP8">
        <v>0</v>
      </c>
      <c r="BQ8">
        <v>-2.058024646940456E-2</v>
      </c>
      <c r="BR8">
        <v>0</v>
      </c>
      <c r="BS8">
        <v>0</v>
      </c>
      <c r="BT8">
        <v>5</v>
      </c>
    </row>
    <row r="9" spans="1:72" x14ac:dyDescent="0.3">
      <c r="A9" s="1">
        <v>7</v>
      </c>
      <c r="B9">
        <v>0.89307119815060299</v>
      </c>
      <c r="C9">
        <v>0.01</v>
      </c>
      <c r="D9">
        <v>3.0000000000000001E-3</v>
      </c>
      <c r="E9">
        <v>1.2597340777588459</v>
      </c>
      <c r="F9">
        <v>3.408699375767688</v>
      </c>
      <c r="G9">
        <v>5</v>
      </c>
      <c r="H9">
        <v>0.1362132297159909</v>
      </c>
      <c r="I9">
        <v>0</v>
      </c>
      <c r="J9">
        <v>0</v>
      </c>
      <c r="K9">
        <v>-0.1019107511193621</v>
      </c>
      <c r="L9">
        <v>0</v>
      </c>
      <c r="M9">
        <v>-0.98665230586044839</v>
      </c>
      <c r="N9">
        <v>0</v>
      </c>
      <c r="O9">
        <v>0</v>
      </c>
      <c r="P9">
        <v>-6.4930236150973625E-2</v>
      </c>
      <c r="Q9">
        <v>5.2137627396029743E-2</v>
      </c>
      <c r="R9">
        <v>-8.6440105992658556E-2</v>
      </c>
      <c r="S9">
        <v>3.4302478596628827E-2</v>
      </c>
      <c r="T9">
        <v>4.3286824100649081E-2</v>
      </c>
      <c r="U9">
        <v>1.020954784457077</v>
      </c>
      <c r="V9">
        <v>0.1362132297159909</v>
      </c>
      <c r="W9">
        <v>0</v>
      </c>
      <c r="X9">
        <v>0</v>
      </c>
      <c r="Y9">
        <v>-0.1019107511193621</v>
      </c>
      <c r="Z9">
        <v>0</v>
      </c>
      <c r="AA9">
        <v>-0.98665230586044839</v>
      </c>
      <c r="AB9">
        <v>0</v>
      </c>
      <c r="AC9">
        <v>0</v>
      </c>
      <c r="AD9">
        <v>-6.4930236150973625E-2</v>
      </c>
      <c r="AE9">
        <v>5.2137627396029743E-2</v>
      </c>
      <c r="AF9">
        <v>5.2137627396029743E-2</v>
      </c>
      <c r="AG9">
        <v>10</v>
      </c>
      <c r="AJ9">
        <f t="shared" si="0"/>
        <v>0</v>
      </c>
      <c r="AK9">
        <f t="shared" si="1"/>
        <v>1</v>
      </c>
      <c r="AL9">
        <f t="shared" si="2"/>
        <v>0</v>
      </c>
      <c r="AM9" s="1">
        <v>8</v>
      </c>
      <c r="AN9">
        <v>0.71290182986659567</v>
      </c>
      <c r="AO9">
        <v>0.99913310744270467</v>
      </c>
      <c r="AP9">
        <v>0.01</v>
      </c>
      <c r="AQ9">
        <v>3.0000000000000001E-3</v>
      </c>
      <c r="AR9">
        <v>1.2562173931753899</v>
      </c>
      <c r="AS9">
        <v>3.3699848425633312</v>
      </c>
      <c r="AT9">
        <v>3</v>
      </c>
      <c r="AU9">
        <v>0</v>
      </c>
      <c r="AV9">
        <v>0</v>
      </c>
      <c r="AW9">
        <v>0</v>
      </c>
      <c r="AX9">
        <v>0</v>
      </c>
      <c r="AY9">
        <v>0.1301262741602135</v>
      </c>
      <c r="AZ9">
        <v>-1.1114006199426369</v>
      </c>
      <c r="BA9">
        <v>0</v>
      </c>
      <c r="BB9">
        <v>0</v>
      </c>
      <c r="BC9">
        <v>-1.9380022797670541E-2</v>
      </c>
      <c r="BD9">
        <v>0</v>
      </c>
      <c r="BE9">
        <v>0</v>
      </c>
      <c r="BF9">
        <v>0</v>
      </c>
      <c r="BG9">
        <v>1.292001519844703E-2</v>
      </c>
      <c r="BH9">
        <v>0.98127434578242367</v>
      </c>
      <c r="BI9">
        <v>0</v>
      </c>
      <c r="BJ9">
        <v>0</v>
      </c>
      <c r="BK9">
        <v>0</v>
      </c>
      <c r="BL9">
        <v>0</v>
      </c>
      <c r="BM9">
        <v>0.1301262741602135</v>
      </c>
      <c r="BN9">
        <v>-1.1114006199426369</v>
      </c>
      <c r="BO9">
        <v>0</v>
      </c>
      <c r="BP9">
        <v>0</v>
      </c>
      <c r="BQ9">
        <v>-1.9380022797670541E-2</v>
      </c>
      <c r="BR9">
        <v>0</v>
      </c>
      <c r="BS9">
        <v>0</v>
      </c>
      <c r="BT9">
        <v>5</v>
      </c>
    </row>
    <row r="10" spans="1:72" x14ac:dyDescent="0.3">
      <c r="A10" s="1">
        <v>8</v>
      </c>
      <c r="B10">
        <v>0.89386513107677035</v>
      </c>
      <c r="C10">
        <v>0.01</v>
      </c>
      <c r="D10">
        <v>3.0000000000000001E-3</v>
      </c>
      <c r="E10">
        <v>1.4843512795584759</v>
      </c>
      <c r="F10">
        <v>3.1865730664054501</v>
      </c>
      <c r="G10">
        <v>5</v>
      </c>
      <c r="H10">
        <v>0.14539091698918541</v>
      </c>
      <c r="I10">
        <v>0</v>
      </c>
      <c r="J10">
        <v>0</v>
      </c>
      <c r="K10">
        <v>-0.1077638197366934</v>
      </c>
      <c r="L10">
        <v>0</v>
      </c>
      <c r="M10">
        <v>-1.028429768113557</v>
      </c>
      <c r="N10">
        <v>0</v>
      </c>
      <c r="O10">
        <v>0</v>
      </c>
      <c r="P10">
        <v>-6.965210842186835E-2</v>
      </c>
      <c r="Q10">
        <v>5.6432969021617603E-2</v>
      </c>
      <c r="R10">
        <v>-9.4060066274109622E-2</v>
      </c>
      <c r="S10">
        <v>3.7627097252492012E-2</v>
      </c>
      <c r="T10">
        <v>4.6434738947912231E-2</v>
      </c>
      <c r="U10">
        <v>1.0660568653660489</v>
      </c>
      <c r="V10">
        <v>0.14539091698918541</v>
      </c>
      <c r="W10">
        <v>0</v>
      </c>
      <c r="X10">
        <v>0</v>
      </c>
      <c r="Y10">
        <v>-0.1077638197366934</v>
      </c>
      <c r="Z10">
        <v>0</v>
      </c>
      <c r="AA10">
        <v>-1.028429768113557</v>
      </c>
      <c r="AB10">
        <v>0</v>
      </c>
      <c r="AC10">
        <v>0</v>
      </c>
      <c r="AD10">
        <v>-6.965210842186835E-2</v>
      </c>
      <c r="AE10">
        <v>5.6432969021617603E-2</v>
      </c>
      <c r="AF10">
        <v>5.6432969021617603E-2</v>
      </c>
      <c r="AG10">
        <v>10</v>
      </c>
      <c r="AJ10">
        <f t="shared" si="0"/>
        <v>0</v>
      </c>
      <c r="AK10">
        <f t="shared" si="1"/>
        <v>1</v>
      </c>
      <c r="AL10">
        <f t="shared" si="2"/>
        <v>0</v>
      </c>
      <c r="AM10" s="1">
        <v>7</v>
      </c>
      <c r="AN10">
        <v>0.75975326836208112</v>
      </c>
      <c r="AO10">
        <v>0.99912250777276401</v>
      </c>
      <c r="AP10">
        <v>0.01</v>
      </c>
      <c r="AQ10">
        <v>3.0000000000000001E-3</v>
      </c>
      <c r="AR10">
        <v>1.188748224613303</v>
      </c>
      <c r="AS10">
        <v>3.4336388771728048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0.12831335014508891</v>
      </c>
      <c r="AZ10">
        <v>-1.0957283443743699</v>
      </c>
      <c r="BA10">
        <v>0</v>
      </c>
      <c r="BB10">
        <v>0</v>
      </c>
      <c r="BC10">
        <v>-1.9596963499156239E-2</v>
      </c>
      <c r="BD10">
        <v>0</v>
      </c>
      <c r="BE10">
        <v>0</v>
      </c>
      <c r="BF10">
        <v>0</v>
      </c>
      <c r="BG10">
        <v>1.306464233277083E-2</v>
      </c>
      <c r="BH10">
        <v>0.96741499422928079</v>
      </c>
      <c r="BI10">
        <v>0</v>
      </c>
      <c r="BJ10">
        <v>0</v>
      </c>
      <c r="BK10">
        <v>0</v>
      </c>
      <c r="BL10">
        <v>0</v>
      </c>
      <c r="BM10">
        <v>0.12831335014508891</v>
      </c>
      <c r="BN10">
        <v>-1.0957283443743699</v>
      </c>
      <c r="BO10">
        <v>0</v>
      </c>
      <c r="BP10">
        <v>0</v>
      </c>
      <c r="BQ10">
        <v>-1.9596963499156239E-2</v>
      </c>
      <c r="BR10">
        <v>0</v>
      </c>
      <c r="BS10">
        <v>0</v>
      </c>
      <c r="BT10">
        <v>5</v>
      </c>
    </row>
    <row r="11" spans="1:72" x14ac:dyDescent="0.3">
      <c r="A11" s="1">
        <v>9</v>
      </c>
      <c r="B11">
        <v>-1.9182967851454121E-2</v>
      </c>
      <c r="C11">
        <v>0.01</v>
      </c>
      <c r="D11">
        <v>3.0000000000000001E-3</v>
      </c>
      <c r="E11">
        <v>6.0016223454548419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>
        <f t="shared" si="0"/>
        <v>0</v>
      </c>
      <c r="AK11">
        <f t="shared" si="1"/>
        <v>1</v>
      </c>
      <c r="AL11">
        <f t="shared" si="2"/>
        <v>0</v>
      </c>
      <c r="AM11" s="1">
        <v>3</v>
      </c>
      <c r="AN11">
        <v>0.81676309565913541</v>
      </c>
      <c r="AO11">
        <v>0.99911052047592985</v>
      </c>
      <c r="AP11">
        <v>0.01</v>
      </c>
      <c r="AQ11">
        <v>3.0000000000000001E-3</v>
      </c>
      <c r="AR11">
        <v>1.0937723774445161</v>
      </c>
      <c r="AS11">
        <v>3.5266698657173601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0.1252257647378299</v>
      </c>
      <c r="AZ11">
        <v>-1.074832199465567</v>
      </c>
      <c r="BA11">
        <v>0</v>
      </c>
      <c r="BB11">
        <v>0</v>
      </c>
      <c r="BC11">
        <v>-1.9200275844771769E-2</v>
      </c>
      <c r="BD11">
        <v>0</v>
      </c>
      <c r="BE11">
        <v>0</v>
      </c>
      <c r="BF11">
        <v>0</v>
      </c>
      <c r="BG11">
        <v>1.280018389651451E-2</v>
      </c>
      <c r="BH11">
        <v>0.94960643472773731</v>
      </c>
      <c r="BI11">
        <v>0</v>
      </c>
      <c r="BJ11">
        <v>0</v>
      </c>
      <c r="BK11">
        <v>0</v>
      </c>
      <c r="BL11">
        <v>0</v>
      </c>
      <c r="BM11">
        <v>0.1252257647378299</v>
      </c>
      <c r="BN11">
        <v>-1.074832199465567</v>
      </c>
      <c r="BO11">
        <v>0</v>
      </c>
      <c r="BP11">
        <v>0</v>
      </c>
      <c r="BQ11">
        <v>-1.9200275844771769E-2</v>
      </c>
      <c r="BR11">
        <v>0</v>
      </c>
      <c r="BS11">
        <v>0</v>
      </c>
      <c r="BT11">
        <v>5</v>
      </c>
    </row>
    <row r="12" spans="1:72" x14ac:dyDescent="0.3">
      <c r="A12" s="1">
        <v>10</v>
      </c>
      <c r="B12">
        <v>0.97943916924648711</v>
      </c>
      <c r="C12">
        <v>0.01</v>
      </c>
      <c r="D12">
        <v>3.0000000000000001E-3</v>
      </c>
      <c r="E12">
        <v>0.34111988401542681</v>
      </c>
      <c r="F12">
        <v>4.0263616950224526</v>
      </c>
      <c r="G12">
        <v>5</v>
      </c>
      <c r="H12">
        <v>0</v>
      </c>
      <c r="I12">
        <v>0</v>
      </c>
      <c r="J12">
        <v>0.2376626704667878</v>
      </c>
      <c r="K12">
        <v>0</v>
      </c>
      <c r="L12">
        <v>0</v>
      </c>
      <c r="M12">
        <v>-1.082418112629993</v>
      </c>
      <c r="N12">
        <v>0</v>
      </c>
      <c r="O12">
        <v>3.2309689652792163E-2</v>
      </c>
      <c r="P12">
        <v>-1.9471065754098821E-2</v>
      </c>
      <c r="Q12">
        <v>1.5682121595383031E-2</v>
      </c>
      <c r="R12">
        <v>1.6627568057409121E-2</v>
      </c>
      <c r="S12">
        <v>-3.2309689652792163E-2</v>
      </c>
      <c r="T12">
        <v>2.2108139518018282E-3</v>
      </c>
      <c r="U12">
        <v>0.81244575251041307</v>
      </c>
      <c r="V12">
        <v>0</v>
      </c>
      <c r="W12">
        <v>0</v>
      </c>
      <c r="X12">
        <v>0.2376626704667878</v>
      </c>
      <c r="Y12">
        <v>0</v>
      </c>
      <c r="Z12">
        <v>0</v>
      </c>
      <c r="AA12">
        <v>-1.082418112629993</v>
      </c>
      <c r="AB12">
        <v>0</v>
      </c>
      <c r="AC12">
        <v>3.2309689652792163E-2</v>
      </c>
      <c r="AD12">
        <v>-1.9471065754098821E-2</v>
      </c>
      <c r="AE12">
        <v>1.5682121595383031E-2</v>
      </c>
      <c r="AF12">
        <v>1.5682121595383031E-2</v>
      </c>
      <c r="AG12">
        <v>10</v>
      </c>
      <c r="AJ12">
        <f t="shared" si="0"/>
        <v>0</v>
      </c>
      <c r="AK12">
        <f t="shared" si="1"/>
        <v>1</v>
      </c>
      <c r="AL12">
        <f t="shared" si="2"/>
        <v>0</v>
      </c>
      <c r="AM12" s="1">
        <v>15</v>
      </c>
      <c r="AN12">
        <v>0.81710277199429104</v>
      </c>
      <c r="AO12">
        <v>0.99904219820925566</v>
      </c>
      <c r="AP12">
        <v>0.01</v>
      </c>
      <c r="AQ12">
        <v>3.0000000000000001E-3</v>
      </c>
      <c r="AR12">
        <v>1.0970906910833991</v>
      </c>
      <c r="AS12">
        <v>3.5190553689336981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0.12549527730534629</v>
      </c>
      <c r="AZ12">
        <v>-1.074902708408088</v>
      </c>
      <c r="BA12">
        <v>0</v>
      </c>
      <c r="BB12">
        <v>0</v>
      </c>
      <c r="BC12">
        <v>-2.0256599985724551E-2</v>
      </c>
      <c r="BD12">
        <v>0</v>
      </c>
      <c r="BE12">
        <v>0</v>
      </c>
      <c r="BF12">
        <v>0</v>
      </c>
      <c r="BG12">
        <v>1.3504399990483029E-2</v>
      </c>
      <c r="BH12">
        <v>0.94940743110274117</v>
      </c>
      <c r="BI12">
        <v>0</v>
      </c>
      <c r="BJ12">
        <v>0</v>
      </c>
      <c r="BK12">
        <v>0</v>
      </c>
      <c r="BL12">
        <v>0</v>
      </c>
      <c r="BM12">
        <v>0.12549527730534629</v>
      </c>
      <c r="BN12">
        <v>-1.074902708408088</v>
      </c>
      <c r="BO12">
        <v>0</v>
      </c>
      <c r="BP12">
        <v>0</v>
      </c>
      <c r="BQ12">
        <v>-2.0256599985724551E-2</v>
      </c>
      <c r="BR12">
        <v>0</v>
      </c>
      <c r="BS12">
        <v>0</v>
      </c>
      <c r="BT12">
        <v>5</v>
      </c>
    </row>
    <row r="13" spans="1:72" x14ac:dyDescent="0.3">
      <c r="A13" s="1">
        <v>11</v>
      </c>
      <c r="B13">
        <v>0.97962861573849702</v>
      </c>
      <c r="C13">
        <v>0.01</v>
      </c>
      <c r="D13">
        <v>3.0000000000000001E-3</v>
      </c>
      <c r="E13">
        <v>0.39467594536344658</v>
      </c>
      <c r="F13">
        <v>3.9735661835877449</v>
      </c>
      <c r="G13">
        <v>5</v>
      </c>
      <c r="H13">
        <v>0</v>
      </c>
      <c r="I13">
        <v>0</v>
      </c>
      <c r="J13">
        <v>0.23973786175037209</v>
      </c>
      <c r="K13">
        <v>0</v>
      </c>
      <c r="L13">
        <v>0</v>
      </c>
      <c r="M13">
        <v>-1.091919923227008</v>
      </c>
      <c r="N13">
        <v>0</v>
      </c>
      <c r="O13">
        <v>3.2952471401291691E-2</v>
      </c>
      <c r="P13">
        <v>-1.9614226460236309E-2</v>
      </c>
      <c r="Q13">
        <v>1.5846314077833889E-2</v>
      </c>
      <c r="R13">
        <v>1.7106157323457809E-2</v>
      </c>
      <c r="S13">
        <v>-3.2952471401291691E-2</v>
      </c>
      <c r="T13">
        <v>2.0919938397269779E-3</v>
      </c>
      <c r="U13">
        <v>0.81922959007534435</v>
      </c>
      <c r="V13">
        <v>0</v>
      </c>
      <c r="W13">
        <v>0</v>
      </c>
      <c r="X13">
        <v>0.23973786175037209</v>
      </c>
      <c r="Y13">
        <v>0</v>
      </c>
      <c r="Z13">
        <v>0</v>
      </c>
      <c r="AA13">
        <v>-1.091919923227008</v>
      </c>
      <c r="AB13">
        <v>0</v>
      </c>
      <c r="AC13">
        <v>3.2952471401291691E-2</v>
      </c>
      <c r="AD13">
        <v>-1.9614226460236309E-2</v>
      </c>
      <c r="AE13">
        <v>1.5846314077833889E-2</v>
      </c>
      <c r="AF13">
        <v>1.5846314077833889E-2</v>
      </c>
      <c r="AG13">
        <v>10</v>
      </c>
      <c r="AJ13">
        <f t="shared" si="0"/>
        <v>0</v>
      </c>
      <c r="AK13">
        <f t="shared" si="1"/>
        <v>1</v>
      </c>
      <c r="AL13">
        <f t="shared" si="2"/>
        <v>0</v>
      </c>
      <c r="AM13" s="1">
        <v>4</v>
      </c>
      <c r="AN13">
        <v>0.86112918015805984</v>
      </c>
      <c r="AO13">
        <v>0.99903180461241692</v>
      </c>
      <c r="AP13">
        <v>0.01</v>
      </c>
      <c r="AQ13">
        <v>3.0000000000000001E-3</v>
      </c>
      <c r="AR13">
        <v>1.0187182287446599</v>
      </c>
      <c r="AS13">
        <v>3.5944781717311192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0.12331353894304629</v>
      </c>
      <c r="AZ13">
        <v>-1.058429896414478</v>
      </c>
      <c r="BA13">
        <v>0</v>
      </c>
      <c r="BB13">
        <v>0</v>
      </c>
      <c r="BC13">
        <v>-1.9791219331019291E-2</v>
      </c>
      <c r="BD13">
        <v>0</v>
      </c>
      <c r="BE13">
        <v>0</v>
      </c>
      <c r="BF13">
        <v>0</v>
      </c>
      <c r="BG13">
        <v>1.3194146220679531E-2</v>
      </c>
      <c r="BH13">
        <v>0.93511635747143151</v>
      </c>
      <c r="BI13">
        <v>0</v>
      </c>
      <c r="BJ13">
        <v>0</v>
      </c>
      <c r="BK13">
        <v>0</v>
      </c>
      <c r="BL13">
        <v>0</v>
      </c>
      <c r="BM13">
        <v>0.12331353894304629</v>
      </c>
      <c r="BN13">
        <v>-1.058429896414478</v>
      </c>
      <c r="BO13">
        <v>0</v>
      </c>
      <c r="BP13">
        <v>0</v>
      </c>
      <c r="BQ13">
        <v>-1.9791219331019291E-2</v>
      </c>
      <c r="BR13">
        <v>0</v>
      </c>
      <c r="BS13">
        <v>0</v>
      </c>
      <c r="BT13">
        <v>5</v>
      </c>
    </row>
    <row r="14" spans="1:72" x14ac:dyDescent="0.3">
      <c r="A14" s="1">
        <v>12</v>
      </c>
      <c r="B14">
        <v>0.97895967117619642</v>
      </c>
      <c r="C14">
        <v>0.01</v>
      </c>
      <c r="D14">
        <v>3.0000000000000001E-3</v>
      </c>
      <c r="E14">
        <v>0.50643719477593141</v>
      </c>
      <c r="F14">
        <v>3.9532646525934672</v>
      </c>
      <c r="G14">
        <v>5</v>
      </c>
      <c r="H14">
        <v>0</v>
      </c>
      <c r="I14">
        <v>0</v>
      </c>
      <c r="J14">
        <v>0</v>
      </c>
      <c r="K14">
        <v>0</v>
      </c>
      <c r="L14">
        <v>0.1208398395762552</v>
      </c>
      <c r="M14">
        <v>-0.98869085684205305</v>
      </c>
      <c r="N14">
        <v>0</v>
      </c>
      <c r="O14">
        <v>3.3555757535747771E-2</v>
      </c>
      <c r="P14">
        <v>-2.064833246687689E-2</v>
      </c>
      <c r="Q14">
        <v>1.6875792654287038E-2</v>
      </c>
      <c r="R14">
        <v>1.6679964881460729E-2</v>
      </c>
      <c r="S14">
        <v>-3.3555757535747771E-2</v>
      </c>
      <c r="T14">
        <v>2.5803024660020031E-3</v>
      </c>
      <c r="U14">
        <v>0.83429525973005003</v>
      </c>
      <c r="V14">
        <v>0</v>
      </c>
      <c r="W14">
        <v>0</v>
      </c>
      <c r="X14">
        <v>0</v>
      </c>
      <c r="Y14">
        <v>0</v>
      </c>
      <c r="Z14">
        <v>0.1208398395762552</v>
      </c>
      <c r="AA14">
        <v>-0.98869085684205305</v>
      </c>
      <c r="AB14">
        <v>0</v>
      </c>
      <c r="AC14">
        <v>3.3555757535747771E-2</v>
      </c>
      <c r="AD14">
        <v>-2.064833246687689E-2</v>
      </c>
      <c r="AE14">
        <v>1.6875792654287038E-2</v>
      </c>
      <c r="AF14">
        <v>1.6875792654287038E-2</v>
      </c>
      <c r="AG14">
        <v>10</v>
      </c>
      <c r="AJ14">
        <f t="shared" si="0"/>
        <v>0</v>
      </c>
      <c r="AK14">
        <f t="shared" si="1"/>
        <v>1</v>
      </c>
      <c r="AL14">
        <f t="shared" si="2"/>
        <v>0</v>
      </c>
      <c r="AM14" s="1">
        <v>17</v>
      </c>
      <c r="AN14">
        <v>0.86094645527253866</v>
      </c>
      <c r="AO14">
        <v>0.9990316583697274</v>
      </c>
      <c r="AP14">
        <v>0.01</v>
      </c>
      <c r="AQ14">
        <v>3.0000000000000001E-3</v>
      </c>
      <c r="AR14">
        <v>1.0193524235156719</v>
      </c>
      <c r="AS14">
        <v>3.5938559916208419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0.1233285396565847</v>
      </c>
      <c r="AZ14">
        <v>-1.058549455448377</v>
      </c>
      <c r="BA14">
        <v>0</v>
      </c>
      <c r="BB14">
        <v>0</v>
      </c>
      <c r="BC14">
        <v>-1.9797978669758399E-2</v>
      </c>
      <c r="BD14">
        <v>0</v>
      </c>
      <c r="BE14">
        <v>0</v>
      </c>
      <c r="BF14">
        <v>0</v>
      </c>
      <c r="BG14">
        <v>1.31986524465056E-2</v>
      </c>
      <c r="BH14">
        <v>0.93522091579179234</v>
      </c>
      <c r="BI14">
        <v>0</v>
      </c>
      <c r="BJ14">
        <v>0</v>
      </c>
      <c r="BK14">
        <v>0</v>
      </c>
      <c r="BL14">
        <v>0</v>
      </c>
      <c r="BM14">
        <v>0.1233285396565847</v>
      </c>
      <c r="BN14">
        <v>-1.058549455448377</v>
      </c>
      <c r="BO14">
        <v>0</v>
      </c>
      <c r="BP14">
        <v>0</v>
      </c>
      <c r="BQ14">
        <v>-1.9797978669758399E-2</v>
      </c>
      <c r="BR14">
        <v>0</v>
      </c>
      <c r="BS14">
        <v>0</v>
      </c>
      <c r="BT14">
        <v>5</v>
      </c>
    </row>
    <row r="15" spans="1:72" x14ac:dyDescent="0.3">
      <c r="A15" s="1">
        <v>13</v>
      </c>
      <c r="B15">
        <v>0.97838567275156907</v>
      </c>
      <c r="C15">
        <v>0.01</v>
      </c>
      <c r="D15">
        <v>3.0000000000000001E-3</v>
      </c>
      <c r="E15">
        <v>0.4891963929433551</v>
      </c>
      <c r="F15">
        <v>3.965734197112786</v>
      </c>
      <c r="G15">
        <v>5</v>
      </c>
      <c r="H15">
        <v>0</v>
      </c>
      <c r="I15">
        <v>0</v>
      </c>
      <c r="J15">
        <v>0</v>
      </c>
      <c r="K15">
        <v>0</v>
      </c>
      <c r="L15">
        <v>0.1205983494414339</v>
      </c>
      <c r="M15">
        <v>-0.98639758529947341</v>
      </c>
      <c r="N15">
        <v>0</v>
      </c>
      <c r="O15">
        <v>3.4148330574555567E-2</v>
      </c>
      <c r="P15">
        <v>-2.0832414771650841E-2</v>
      </c>
      <c r="Q15">
        <v>1.7063661171238871E-2</v>
      </c>
      <c r="R15">
        <v>1.70846694033167E-2</v>
      </c>
      <c r="S15">
        <v>-3.4148330574555567E-2</v>
      </c>
      <c r="T15">
        <v>2.5054996562487051E-3</v>
      </c>
      <c r="U15">
        <v>0.83165090528348395</v>
      </c>
      <c r="V15">
        <v>0</v>
      </c>
      <c r="W15">
        <v>0</v>
      </c>
      <c r="X15">
        <v>0</v>
      </c>
      <c r="Y15">
        <v>0</v>
      </c>
      <c r="Z15">
        <v>0.1205983494414339</v>
      </c>
      <c r="AA15">
        <v>-0.98639758529947341</v>
      </c>
      <c r="AB15">
        <v>0</v>
      </c>
      <c r="AC15">
        <v>3.4148330574555567E-2</v>
      </c>
      <c r="AD15">
        <v>-2.0832414771650841E-2</v>
      </c>
      <c r="AE15">
        <v>1.7063661171238871E-2</v>
      </c>
      <c r="AF15">
        <v>1.7063661171238871E-2</v>
      </c>
      <c r="AG15">
        <v>10</v>
      </c>
      <c r="AJ15">
        <f t="shared" si="0"/>
        <v>0</v>
      </c>
      <c r="AK15">
        <f t="shared" si="1"/>
        <v>1</v>
      </c>
      <c r="AL15">
        <f t="shared" si="2"/>
        <v>0</v>
      </c>
      <c r="AM15" s="1">
        <v>2</v>
      </c>
      <c r="AN15">
        <v>0.79738133299837299</v>
      </c>
      <c r="AO15">
        <v>0.9990245351688859</v>
      </c>
      <c r="AP15">
        <v>0.01</v>
      </c>
      <c r="AQ15">
        <v>3.0000000000000001E-3</v>
      </c>
      <c r="AR15">
        <v>1.165150448755027</v>
      </c>
      <c r="AS15">
        <v>3.379627424519406</v>
      </c>
      <c r="AT15">
        <v>3</v>
      </c>
      <c r="AU15">
        <v>0</v>
      </c>
      <c r="AV15">
        <v>0</v>
      </c>
      <c r="AW15">
        <v>0.25586153936310768</v>
      </c>
      <c r="AX15">
        <v>0</v>
      </c>
      <c r="AY15">
        <v>0</v>
      </c>
      <c r="AZ15">
        <v>-1.2175515578688709</v>
      </c>
      <c r="BA15">
        <v>0</v>
      </c>
      <c r="BB15">
        <v>0</v>
      </c>
      <c r="BC15">
        <v>-1.9131794268720689E-2</v>
      </c>
      <c r="BD15">
        <v>0</v>
      </c>
      <c r="BE15">
        <v>0</v>
      </c>
      <c r="BF15">
        <v>0</v>
      </c>
      <c r="BG15">
        <v>1.275452951248046E-2</v>
      </c>
      <c r="BH15">
        <v>0.96169001850576363</v>
      </c>
      <c r="BI15">
        <v>0</v>
      </c>
      <c r="BJ15">
        <v>0</v>
      </c>
      <c r="BK15">
        <v>0.25586153936310768</v>
      </c>
      <c r="BL15">
        <v>0</v>
      </c>
      <c r="BM15">
        <v>0</v>
      </c>
      <c r="BN15">
        <v>-1.2175515578688709</v>
      </c>
      <c r="BO15">
        <v>0</v>
      </c>
      <c r="BP15">
        <v>0</v>
      </c>
      <c r="BQ15">
        <v>-1.9131794268720689E-2</v>
      </c>
      <c r="BR15">
        <v>0</v>
      </c>
      <c r="BS15">
        <v>0</v>
      </c>
      <c r="BT15">
        <v>5</v>
      </c>
    </row>
    <row r="16" spans="1:72" x14ac:dyDescent="0.3">
      <c r="A16" s="1">
        <v>14</v>
      </c>
      <c r="B16">
        <v>0.98019327017932323</v>
      </c>
      <c r="C16">
        <v>0.01</v>
      </c>
      <c r="D16">
        <v>3.0000000000000001E-3</v>
      </c>
      <c r="E16">
        <v>0.232690445055631</v>
      </c>
      <c r="F16">
        <v>4.1322700171635409</v>
      </c>
      <c r="G16">
        <v>5</v>
      </c>
      <c r="H16">
        <v>0</v>
      </c>
      <c r="I16">
        <v>0</v>
      </c>
      <c r="J16">
        <v>0.23193925649616931</v>
      </c>
      <c r="K16">
        <v>0</v>
      </c>
      <c r="L16">
        <v>0</v>
      </c>
      <c r="M16">
        <v>-1.063346731670443</v>
      </c>
      <c r="N16">
        <v>0</v>
      </c>
      <c r="O16">
        <v>3.1551186302860933E-2</v>
      </c>
      <c r="P16">
        <v>-1.884295586530611E-2</v>
      </c>
      <c r="Q16">
        <v>1.4962249687102381E-2</v>
      </c>
      <c r="R16">
        <v>1.658893661575855E-2</v>
      </c>
      <c r="S16">
        <v>-3.1551186302860933E-2</v>
      </c>
      <c r="T16">
        <v>2.0449084759170989E-3</v>
      </c>
      <c r="U16">
        <v>0.7998562888714128</v>
      </c>
      <c r="V16">
        <v>0</v>
      </c>
      <c r="W16">
        <v>0</v>
      </c>
      <c r="X16">
        <v>0.23193925649616931</v>
      </c>
      <c r="Y16">
        <v>0</v>
      </c>
      <c r="Z16">
        <v>0</v>
      </c>
      <c r="AA16">
        <v>-1.063346731670443</v>
      </c>
      <c r="AB16">
        <v>0</v>
      </c>
      <c r="AC16">
        <v>3.1551186302860933E-2</v>
      </c>
      <c r="AD16">
        <v>-1.884295586530611E-2</v>
      </c>
      <c r="AE16">
        <v>1.4962249687102381E-2</v>
      </c>
      <c r="AF16">
        <v>1.4962249687102381E-2</v>
      </c>
      <c r="AG16">
        <v>10</v>
      </c>
      <c r="AJ16">
        <f t="shared" si="0"/>
        <v>0</v>
      </c>
      <c r="AK16">
        <f t="shared" si="1"/>
        <v>1</v>
      </c>
      <c r="AL16">
        <f t="shared" si="2"/>
        <v>0</v>
      </c>
      <c r="AM16" s="1">
        <v>1</v>
      </c>
      <c r="AN16">
        <v>0.70429728250654478</v>
      </c>
      <c r="AO16">
        <v>0.99901125285240056</v>
      </c>
      <c r="AP16">
        <v>0.01</v>
      </c>
      <c r="AQ16">
        <v>3.0000000000000001E-3</v>
      </c>
      <c r="AR16">
        <v>1.309939524352282</v>
      </c>
      <c r="AS16">
        <v>3.239503170930826</v>
      </c>
      <c r="AT16">
        <v>3</v>
      </c>
      <c r="AU16">
        <v>0</v>
      </c>
      <c r="AV16">
        <v>0</v>
      </c>
      <c r="AW16">
        <v>0.26430119504501548</v>
      </c>
      <c r="AX16">
        <v>0</v>
      </c>
      <c r="AY16">
        <v>0</v>
      </c>
      <c r="AZ16">
        <v>-1.252589742283059</v>
      </c>
      <c r="BA16">
        <v>0</v>
      </c>
      <c r="BB16">
        <v>0</v>
      </c>
      <c r="BC16">
        <v>-2.0947565464866529E-2</v>
      </c>
      <c r="BD16">
        <v>0</v>
      </c>
      <c r="BE16">
        <v>0</v>
      </c>
      <c r="BF16">
        <v>0</v>
      </c>
      <c r="BG16">
        <v>1.396504364324435E-2</v>
      </c>
      <c r="BH16">
        <v>0.98828854723804371</v>
      </c>
      <c r="BI16">
        <v>0</v>
      </c>
      <c r="BJ16">
        <v>0</v>
      </c>
      <c r="BK16">
        <v>0.26430119504501548</v>
      </c>
      <c r="BL16">
        <v>0</v>
      </c>
      <c r="BM16">
        <v>0</v>
      </c>
      <c r="BN16">
        <v>-1.252589742283059</v>
      </c>
      <c r="BO16">
        <v>0</v>
      </c>
      <c r="BP16">
        <v>0</v>
      </c>
      <c r="BQ16">
        <v>-2.0947565464866529E-2</v>
      </c>
      <c r="BR16">
        <v>0</v>
      </c>
      <c r="BS16">
        <v>0</v>
      </c>
      <c r="BT16">
        <v>5</v>
      </c>
    </row>
    <row r="17" spans="1:72" x14ac:dyDescent="0.3">
      <c r="A17" s="1">
        <v>15</v>
      </c>
      <c r="B17">
        <v>0.97759608587759939</v>
      </c>
      <c r="C17">
        <v>0.01</v>
      </c>
      <c r="D17">
        <v>3.0000000000000001E-3</v>
      </c>
      <c r="E17">
        <v>0.64871439303093814</v>
      </c>
      <c r="F17">
        <v>3.7256964947559532</v>
      </c>
      <c r="G17">
        <v>5</v>
      </c>
      <c r="H17">
        <v>0</v>
      </c>
      <c r="I17">
        <v>0</v>
      </c>
      <c r="J17">
        <v>0.25372034726942411</v>
      </c>
      <c r="K17">
        <v>0</v>
      </c>
      <c r="L17">
        <v>0</v>
      </c>
      <c r="M17">
        <v>-1.1401557499344499</v>
      </c>
      <c r="N17">
        <v>0</v>
      </c>
      <c r="O17">
        <v>3.5036565195670659E-2</v>
      </c>
      <c r="P17">
        <v>-2.138793362371998E-2</v>
      </c>
      <c r="Q17">
        <v>1.7830077570070609E-2</v>
      </c>
      <c r="R17">
        <v>1.720648762560005E-2</v>
      </c>
      <c r="S17">
        <v>-3.5036565195670659E-2</v>
      </c>
      <c r="T17">
        <v>2.5797673505897692E-3</v>
      </c>
      <c r="U17">
        <v>0.85139883746935519</v>
      </c>
      <c r="V17">
        <v>0</v>
      </c>
      <c r="W17">
        <v>0</v>
      </c>
      <c r="X17">
        <v>0.25372034726942411</v>
      </c>
      <c r="Y17">
        <v>0</v>
      </c>
      <c r="Z17">
        <v>0</v>
      </c>
      <c r="AA17">
        <v>-1.1401557499344499</v>
      </c>
      <c r="AB17">
        <v>0</v>
      </c>
      <c r="AC17">
        <v>3.5036565195670659E-2</v>
      </c>
      <c r="AD17">
        <v>-2.138793362371998E-2</v>
      </c>
      <c r="AE17">
        <v>1.7830077570070609E-2</v>
      </c>
      <c r="AF17">
        <v>1.7830077570070609E-2</v>
      </c>
      <c r="AG17">
        <v>10</v>
      </c>
      <c r="AJ17">
        <f t="shared" si="0"/>
        <v>0</v>
      </c>
      <c r="AK17">
        <f t="shared" si="1"/>
        <v>1</v>
      </c>
      <c r="AL17">
        <f t="shared" si="2"/>
        <v>0</v>
      </c>
      <c r="AM17" s="1">
        <v>12</v>
      </c>
      <c r="AN17">
        <v>0.79567400023296553</v>
      </c>
      <c r="AO17">
        <v>0.99900237849951712</v>
      </c>
      <c r="AP17">
        <v>0.01</v>
      </c>
      <c r="AQ17">
        <v>3.0000000000000001E-3</v>
      </c>
      <c r="AR17">
        <v>1.15875843471161</v>
      </c>
      <c r="AS17">
        <v>3.3879370429664482</v>
      </c>
      <c r="AT17">
        <v>3</v>
      </c>
      <c r="AU17">
        <v>0</v>
      </c>
      <c r="AV17">
        <v>0</v>
      </c>
      <c r="AW17">
        <v>0.25385335758809202</v>
      </c>
      <c r="AX17">
        <v>0</v>
      </c>
      <c r="AY17">
        <v>0</v>
      </c>
      <c r="AZ17">
        <v>-1.2158634043959811</v>
      </c>
      <c r="BA17">
        <v>0</v>
      </c>
      <c r="BB17">
        <v>0</v>
      </c>
      <c r="BC17">
        <v>-1.8827655480762161E-2</v>
      </c>
      <c r="BD17">
        <v>0</v>
      </c>
      <c r="BE17">
        <v>0</v>
      </c>
      <c r="BF17">
        <v>0</v>
      </c>
      <c r="BG17">
        <v>1.25517703205081E-2</v>
      </c>
      <c r="BH17">
        <v>0.96201004680788882</v>
      </c>
      <c r="BI17">
        <v>0</v>
      </c>
      <c r="BJ17">
        <v>0</v>
      </c>
      <c r="BK17">
        <v>0.25385335758809202</v>
      </c>
      <c r="BL17">
        <v>0</v>
      </c>
      <c r="BM17">
        <v>0</v>
      </c>
      <c r="BN17">
        <v>-1.2158634043959811</v>
      </c>
      <c r="BO17">
        <v>0</v>
      </c>
      <c r="BP17">
        <v>0</v>
      </c>
      <c r="BQ17">
        <v>-1.8827655480762161E-2</v>
      </c>
      <c r="BR17">
        <v>0</v>
      </c>
      <c r="BS17">
        <v>0</v>
      </c>
      <c r="BT17">
        <v>5</v>
      </c>
    </row>
    <row r="18" spans="1:72" x14ac:dyDescent="0.3">
      <c r="A18" s="1">
        <v>16</v>
      </c>
      <c r="B18">
        <v>0.97898030384209256</v>
      </c>
      <c r="C18">
        <v>0.01</v>
      </c>
      <c r="D18">
        <v>3.0000000000000001E-3</v>
      </c>
      <c r="E18">
        <v>0.4397068079179014</v>
      </c>
      <c r="F18">
        <v>3.9314612364853612</v>
      </c>
      <c r="G18">
        <v>5</v>
      </c>
      <c r="H18">
        <v>0</v>
      </c>
      <c r="I18">
        <v>0</v>
      </c>
      <c r="J18">
        <v>0.24190172224489451</v>
      </c>
      <c r="K18">
        <v>0</v>
      </c>
      <c r="L18">
        <v>0</v>
      </c>
      <c r="M18">
        <v>-1.0999908051936811</v>
      </c>
      <c r="N18">
        <v>0</v>
      </c>
      <c r="O18">
        <v>3.285301962435723E-2</v>
      </c>
      <c r="P18">
        <v>-2.0002170928721572E-2</v>
      </c>
      <c r="Q18">
        <v>1.628078202293539E-2</v>
      </c>
      <c r="R18">
        <v>1.6572237601421839E-2</v>
      </c>
      <c r="S18">
        <v>-3.285301962435723E-2</v>
      </c>
      <c r="T18">
        <v>2.3837740776953041E-3</v>
      </c>
      <c r="U18">
        <v>0.82523606332442934</v>
      </c>
      <c r="V18">
        <v>0</v>
      </c>
      <c r="W18">
        <v>0</v>
      </c>
      <c r="X18">
        <v>0.24190172224489451</v>
      </c>
      <c r="Y18">
        <v>0</v>
      </c>
      <c r="Z18">
        <v>0</v>
      </c>
      <c r="AA18">
        <v>-1.0999908051936811</v>
      </c>
      <c r="AB18">
        <v>0</v>
      </c>
      <c r="AC18">
        <v>3.285301962435723E-2</v>
      </c>
      <c r="AD18">
        <v>-2.0002170928721572E-2</v>
      </c>
      <c r="AE18">
        <v>1.628078202293539E-2</v>
      </c>
      <c r="AF18">
        <v>1.628078202293539E-2</v>
      </c>
      <c r="AG18">
        <v>10</v>
      </c>
      <c r="AJ18">
        <f t="shared" si="0"/>
        <v>6</v>
      </c>
      <c r="AK18">
        <f t="shared" si="1"/>
        <v>1</v>
      </c>
      <c r="AL18">
        <f t="shared" si="2"/>
        <v>1</v>
      </c>
      <c r="AM18" s="1">
        <v>21</v>
      </c>
      <c r="AN18">
        <v>0.9998431316038876</v>
      </c>
      <c r="AO18">
        <v>0.99894418005119145</v>
      </c>
      <c r="AP18">
        <v>0.01</v>
      </c>
      <c r="AQ18">
        <v>3.0000000000000001E-3</v>
      </c>
      <c r="AR18">
        <v>0.39935598450793891</v>
      </c>
      <c r="AS18">
        <v>4.0264891776035414</v>
      </c>
      <c r="AT18">
        <v>3</v>
      </c>
      <c r="AU18">
        <v>-1.9392403584047271E-2</v>
      </c>
      <c r="AV18">
        <v>0</v>
      </c>
      <c r="AW18">
        <v>0.2586802937811053</v>
      </c>
      <c r="AX18">
        <v>0</v>
      </c>
      <c r="AY18">
        <v>0</v>
      </c>
      <c r="AZ18">
        <v>-1.114675550847545</v>
      </c>
      <c r="BA18">
        <v>0</v>
      </c>
      <c r="BB18">
        <v>0</v>
      </c>
      <c r="BC18">
        <v>0</v>
      </c>
      <c r="BD18">
        <v>0</v>
      </c>
      <c r="BE18">
        <v>1.9392403584047271E-2</v>
      </c>
      <c r="BF18">
        <v>-1.9392403584047271E-2</v>
      </c>
      <c r="BG18">
        <v>0</v>
      </c>
      <c r="BH18">
        <v>0.83660285348239194</v>
      </c>
      <c r="BI18">
        <v>-1.9392403584047271E-2</v>
      </c>
      <c r="BJ18">
        <v>0</v>
      </c>
      <c r="BK18">
        <v>0.2586802937811053</v>
      </c>
      <c r="BL18">
        <v>0</v>
      </c>
      <c r="BM18">
        <v>0</v>
      </c>
      <c r="BN18">
        <v>-1.114675550847545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</v>
      </c>
    </row>
    <row r="19" spans="1:72" x14ac:dyDescent="0.3">
      <c r="A19" s="1">
        <v>17</v>
      </c>
      <c r="B19">
        <v>0.97823350940794485</v>
      </c>
      <c r="C19">
        <v>0.01</v>
      </c>
      <c r="D19">
        <v>3.0000000000000001E-3</v>
      </c>
      <c r="E19">
        <v>0.52047164434261484</v>
      </c>
      <c r="F19">
        <v>3.8524326368984232</v>
      </c>
      <c r="G19">
        <v>5</v>
      </c>
      <c r="H19">
        <v>0</v>
      </c>
      <c r="I19">
        <v>0</v>
      </c>
      <c r="J19">
        <v>0.2462859244224089</v>
      </c>
      <c r="K19">
        <v>0</v>
      </c>
      <c r="L19">
        <v>0</v>
      </c>
      <c r="M19">
        <v>-1.115171367469298</v>
      </c>
      <c r="N19">
        <v>0</v>
      </c>
      <c r="O19">
        <v>3.3472984399500319E-2</v>
      </c>
      <c r="P19">
        <v>-2.058200358649577E-2</v>
      </c>
      <c r="Q19">
        <v>1.693156801982406E-2</v>
      </c>
      <c r="R19">
        <v>1.6541416379676259E-2</v>
      </c>
      <c r="S19">
        <v>-3.3472984399500319E-2</v>
      </c>
      <c r="T19">
        <v>2.5636742578304069E-3</v>
      </c>
      <c r="U19">
        <v>0.83541245864738878</v>
      </c>
      <c r="V19">
        <v>0</v>
      </c>
      <c r="W19">
        <v>0</v>
      </c>
      <c r="X19">
        <v>0.2462859244224089</v>
      </c>
      <c r="Y19">
        <v>0</v>
      </c>
      <c r="Z19">
        <v>0</v>
      </c>
      <c r="AA19">
        <v>-1.115171367469298</v>
      </c>
      <c r="AB19">
        <v>0</v>
      </c>
      <c r="AC19">
        <v>3.3472984399500319E-2</v>
      </c>
      <c r="AD19">
        <v>-2.058200358649577E-2</v>
      </c>
      <c r="AE19">
        <v>1.693156801982406E-2</v>
      </c>
      <c r="AF19">
        <v>1.693156801982406E-2</v>
      </c>
      <c r="AG19">
        <v>10</v>
      </c>
      <c r="AJ19">
        <f t="shared" si="0"/>
        <v>0</v>
      </c>
      <c r="AK19">
        <f t="shared" si="1"/>
        <v>1</v>
      </c>
      <c r="AL19">
        <f t="shared" si="2"/>
        <v>0</v>
      </c>
      <c r="AM19" s="1">
        <v>20</v>
      </c>
      <c r="AN19">
        <v>0.85430950744882161</v>
      </c>
      <c r="AO19">
        <v>0.99890703507207101</v>
      </c>
      <c r="AP19">
        <v>0.01</v>
      </c>
      <c r="AQ19">
        <v>3.0000000000000001E-3</v>
      </c>
      <c r="AR19">
        <v>1.054552562082405</v>
      </c>
      <c r="AS19">
        <v>3.4823505959106731</v>
      </c>
      <c r="AT19">
        <v>3</v>
      </c>
      <c r="AU19">
        <v>0</v>
      </c>
      <c r="AV19">
        <v>0</v>
      </c>
      <c r="AW19">
        <v>0.2489419783698264</v>
      </c>
      <c r="AX19">
        <v>0</v>
      </c>
      <c r="AY19">
        <v>0</v>
      </c>
      <c r="AZ19">
        <v>-1.1905403238670089</v>
      </c>
      <c r="BA19">
        <v>0</v>
      </c>
      <c r="BB19">
        <v>0</v>
      </c>
      <c r="BC19">
        <v>-1.948005505143912E-2</v>
      </c>
      <c r="BD19">
        <v>0</v>
      </c>
      <c r="BE19">
        <v>0</v>
      </c>
      <c r="BF19">
        <v>0</v>
      </c>
      <c r="BG19">
        <v>1.2986703367626079E-2</v>
      </c>
      <c r="BH19">
        <v>0.94159834549718247</v>
      </c>
      <c r="BI19">
        <v>0</v>
      </c>
      <c r="BJ19">
        <v>0</v>
      </c>
      <c r="BK19">
        <v>0.2489419783698264</v>
      </c>
      <c r="BL19">
        <v>0</v>
      </c>
      <c r="BM19">
        <v>0</v>
      </c>
      <c r="BN19">
        <v>-1.1905403238670089</v>
      </c>
      <c r="BO19">
        <v>0</v>
      </c>
      <c r="BP19">
        <v>0</v>
      </c>
      <c r="BQ19">
        <v>-1.948005505143912E-2</v>
      </c>
      <c r="BR19">
        <v>0</v>
      </c>
      <c r="BS19">
        <v>0</v>
      </c>
      <c r="BT19">
        <v>5</v>
      </c>
    </row>
    <row r="20" spans="1:72" x14ac:dyDescent="0.3">
      <c r="A20" s="1">
        <v>18</v>
      </c>
      <c r="B20">
        <v>0.9733008377984963</v>
      </c>
      <c r="C20">
        <v>0.01</v>
      </c>
      <c r="D20">
        <v>3.0000000000000001E-3</v>
      </c>
      <c r="E20">
        <v>0.92250041903231483</v>
      </c>
      <c r="F20">
        <v>3.5314578534705752</v>
      </c>
      <c r="G20">
        <v>5</v>
      </c>
      <c r="H20">
        <v>0</v>
      </c>
      <c r="I20">
        <v>0</v>
      </c>
      <c r="J20">
        <v>0</v>
      </c>
      <c r="K20">
        <v>0</v>
      </c>
      <c r="L20">
        <v>0.13327305568372061</v>
      </c>
      <c r="M20">
        <v>-1.0637442858030179</v>
      </c>
      <c r="N20">
        <v>0</v>
      </c>
      <c r="O20">
        <v>4.0119688314046213E-2</v>
      </c>
      <c r="P20">
        <v>-2.4901132362742901E-2</v>
      </c>
      <c r="Q20">
        <v>2.1586901904705191E-2</v>
      </c>
      <c r="R20">
        <v>1.8532786409341018E-2</v>
      </c>
      <c r="S20">
        <v>-4.0119688314046213E-2</v>
      </c>
      <c r="T20">
        <v>3.2275254704798671E-3</v>
      </c>
      <c r="U20">
        <v>0.89035154180525167</v>
      </c>
      <c r="V20">
        <v>0</v>
      </c>
      <c r="W20">
        <v>0</v>
      </c>
      <c r="X20">
        <v>0</v>
      </c>
      <c r="Y20">
        <v>0</v>
      </c>
      <c r="Z20">
        <v>0.13327305568372061</v>
      </c>
      <c r="AA20">
        <v>-1.0637442858030179</v>
      </c>
      <c r="AB20">
        <v>0</v>
      </c>
      <c r="AC20">
        <v>4.0119688314046213E-2</v>
      </c>
      <c r="AD20">
        <v>-2.4901132362742901E-2</v>
      </c>
      <c r="AE20">
        <v>2.1586901904705191E-2</v>
      </c>
      <c r="AF20">
        <v>2.1586901904705191E-2</v>
      </c>
      <c r="AG20">
        <v>10</v>
      </c>
      <c r="AJ20">
        <f t="shared" si="0"/>
        <v>0</v>
      </c>
      <c r="AK20">
        <f t="shared" si="1"/>
        <v>1</v>
      </c>
      <c r="AL20">
        <f t="shared" si="2"/>
        <v>0</v>
      </c>
      <c r="AM20" s="1">
        <v>5</v>
      </c>
      <c r="AN20">
        <v>0.64048286767863583</v>
      </c>
      <c r="AO20">
        <v>0.99851462842369887</v>
      </c>
      <c r="AP20">
        <v>0.01</v>
      </c>
      <c r="AQ20">
        <v>3.0000000000000001E-3</v>
      </c>
      <c r="AR20">
        <v>1.32577707330171</v>
      </c>
      <c r="AS20">
        <v>3.1677409526569091</v>
      </c>
      <c r="AT20">
        <v>4</v>
      </c>
      <c r="AU20">
        <v>-1.9281413401862312E-2</v>
      </c>
      <c r="AV20">
        <v>0</v>
      </c>
      <c r="AW20">
        <v>0</v>
      </c>
      <c r="AX20">
        <v>0</v>
      </c>
      <c r="AY20">
        <v>0.16124668790053551</v>
      </c>
      <c r="AZ20">
        <v>-1.1641863345279431</v>
      </c>
      <c r="BA20">
        <v>0</v>
      </c>
      <c r="BB20">
        <v>0</v>
      </c>
      <c r="BC20">
        <v>-1.861209761938316E-2</v>
      </c>
      <c r="BD20">
        <v>0</v>
      </c>
      <c r="BE20">
        <v>1.9281413401862312E-2</v>
      </c>
      <c r="BF20">
        <v>-1.9281413401862312E-2</v>
      </c>
      <c r="BG20">
        <v>1.2408065079588779E-2</v>
      </c>
      <c r="BH20">
        <v>0.9836582332255448</v>
      </c>
      <c r="BI20">
        <v>-1.9281413401862312E-2</v>
      </c>
      <c r="BJ20">
        <v>0</v>
      </c>
      <c r="BK20">
        <v>0</v>
      </c>
      <c r="BL20">
        <v>0</v>
      </c>
      <c r="BM20">
        <v>0.16124668790053551</v>
      </c>
      <c r="BN20">
        <v>-1.1641863345279431</v>
      </c>
      <c r="BO20">
        <v>0</v>
      </c>
      <c r="BP20">
        <v>0</v>
      </c>
      <c r="BQ20">
        <v>-1.861209761938316E-2</v>
      </c>
      <c r="BR20">
        <v>0</v>
      </c>
      <c r="BS20">
        <v>0</v>
      </c>
      <c r="BT20">
        <v>8</v>
      </c>
    </row>
    <row r="21" spans="1:72" x14ac:dyDescent="0.3">
      <c r="A21" s="1">
        <v>19</v>
      </c>
      <c r="B21">
        <v>0.99795157975466675</v>
      </c>
      <c r="C21">
        <v>0.01</v>
      </c>
      <c r="D21">
        <v>3.0000000000000001E-3</v>
      </c>
      <c r="E21">
        <v>1.2544192412249819</v>
      </c>
      <c r="F21">
        <v>3.247057245930856</v>
      </c>
      <c r="G21">
        <v>5</v>
      </c>
      <c r="H21">
        <v>0</v>
      </c>
      <c r="I21">
        <v>-1.076420532424782E-2</v>
      </c>
      <c r="J21">
        <v>0</v>
      </c>
      <c r="K21">
        <v>0</v>
      </c>
      <c r="L21">
        <v>0.16801266406949569</v>
      </c>
      <c r="M21">
        <v>-1.119822150935087</v>
      </c>
      <c r="N21">
        <v>3.8005938669428287E-2</v>
      </c>
      <c r="O21">
        <v>3.1742413521809468E-2</v>
      </c>
      <c r="P21">
        <v>0</v>
      </c>
      <c r="Q21">
        <v>0</v>
      </c>
      <c r="R21">
        <v>3.1742413521809468E-2</v>
      </c>
      <c r="S21">
        <v>-5.8984146866989953E-2</v>
      </c>
      <c r="T21">
        <v>-1.0580804507269821E-2</v>
      </c>
      <c r="U21">
        <v>0.92006707334378146</v>
      </c>
      <c r="V21">
        <v>0</v>
      </c>
      <c r="W21">
        <v>-1.076420532424782E-2</v>
      </c>
      <c r="X21">
        <v>0</v>
      </c>
      <c r="Y21">
        <v>0</v>
      </c>
      <c r="Z21">
        <v>0.16801266406949569</v>
      </c>
      <c r="AA21">
        <v>-1.119822150935087</v>
      </c>
      <c r="AB21">
        <v>3.8005938669428287E-2</v>
      </c>
      <c r="AC21">
        <v>3.1742413521809468E-2</v>
      </c>
      <c r="AD21">
        <v>0</v>
      </c>
      <c r="AE21">
        <v>0</v>
      </c>
      <c r="AF21">
        <v>0</v>
      </c>
      <c r="AG21">
        <v>9</v>
      </c>
      <c r="AJ21">
        <f t="shared" si="0"/>
        <v>8</v>
      </c>
      <c r="AK21">
        <f t="shared" si="1"/>
        <v>1</v>
      </c>
      <c r="AL21">
        <f t="shared" si="2"/>
        <v>1</v>
      </c>
      <c r="AM21" s="1">
        <v>9</v>
      </c>
      <c r="AN21">
        <v>0.99939298371141994</v>
      </c>
      <c r="AO21">
        <v>0.99830071431819289</v>
      </c>
      <c r="AP21">
        <v>0.01</v>
      </c>
      <c r="AQ21">
        <v>3.0000000000000001E-3</v>
      </c>
      <c r="AR21">
        <v>0.49264070087019252</v>
      </c>
      <c r="AS21">
        <v>3.993708971948092</v>
      </c>
      <c r="AT21">
        <v>4</v>
      </c>
      <c r="AU21">
        <v>-1.6906062066665738E-2</v>
      </c>
      <c r="AV21">
        <v>0</v>
      </c>
      <c r="AW21">
        <v>0</v>
      </c>
      <c r="AX21">
        <v>0</v>
      </c>
      <c r="AY21">
        <v>0.128915195632573</v>
      </c>
      <c r="AZ21">
        <v>-0.98762893774110605</v>
      </c>
      <c r="BA21">
        <v>0</v>
      </c>
      <c r="BB21">
        <v>0</v>
      </c>
      <c r="BC21">
        <v>-1.2519462274867889E-2</v>
      </c>
      <c r="BD21">
        <v>0</v>
      </c>
      <c r="BE21">
        <v>1.6906062066665738E-2</v>
      </c>
      <c r="BF21">
        <v>-1.6906062066665738E-2</v>
      </c>
      <c r="BG21">
        <v>8.3463081832452594E-3</v>
      </c>
      <c r="BH21">
        <v>0.84180768004186735</v>
      </c>
      <c r="BI21">
        <v>-1.6906062066665738E-2</v>
      </c>
      <c r="BJ21">
        <v>0</v>
      </c>
      <c r="BK21">
        <v>0</v>
      </c>
      <c r="BL21">
        <v>0</v>
      </c>
      <c r="BM21">
        <v>0.128915195632573</v>
      </c>
      <c r="BN21">
        <v>-0.98762893774110605</v>
      </c>
      <c r="BO21">
        <v>0</v>
      </c>
      <c r="BP21">
        <v>0</v>
      </c>
      <c r="BQ21">
        <v>-1.2519462274867889E-2</v>
      </c>
      <c r="BR21">
        <v>0</v>
      </c>
      <c r="BS21">
        <v>0</v>
      </c>
      <c r="BT21">
        <v>8</v>
      </c>
    </row>
    <row r="22" spans="1:72" x14ac:dyDescent="0.3">
      <c r="A22" s="1">
        <v>20</v>
      </c>
      <c r="B22">
        <v>0.98752545471319531</v>
      </c>
      <c r="C22">
        <v>0.01</v>
      </c>
      <c r="D22">
        <v>3.0000000000000001E-3</v>
      </c>
      <c r="E22">
        <v>0.38741141937754292</v>
      </c>
      <c r="F22">
        <v>4.1910450169046563</v>
      </c>
      <c r="G22">
        <v>4</v>
      </c>
      <c r="H22">
        <v>0</v>
      </c>
      <c r="I22">
        <v>0</v>
      </c>
      <c r="J22">
        <v>0</v>
      </c>
      <c r="K22">
        <v>0</v>
      </c>
      <c r="L22">
        <v>0.114908044007098</v>
      </c>
      <c r="M22">
        <v>-0.97528641833037455</v>
      </c>
      <c r="N22">
        <v>0</v>
      </c>
      <c r="O22">
        <v>2.5580264581518079E-2</v>
      </c>
      <c r="P22">
        <v>0</v>
      </c>
      <c r="Q22">
        <v>1.23832220605904E-2</v>
      </c>
      <c r="R22">
        <v>1.319704252092767E-2</v>
      </c>
      <c r="S22">
        <v>-2.5580264581518079E-2</v>
      </c>
      <c r="T22">
        <v>-8.526754860506025E-3</v>
      </c>
      <c r="U22">
        <v>0.8347981097417585</v>
      </c>
      <c r="V22">
        <v>0</v>
      </c>
      <c r="W22">
        <v>0</v>
      </c>
      <c r="X22">
        <v>0</v>
      </c>
      <c r="Y22">
        <v>0</v>
      </c>
      <c r="Z22">
        <v>0.114908044007098</v>
      </c>
      <c r="AA22">
        <v>-0.97528641833037455</v>
      </c>
      <c r="AB22">
        <v>0</v>
      </c>
      <c r="AC22">
        <v>2.5580264581518079E-2</v>
      </c>
      <c r="AD22">
        <v>0</v>
      </c>
      <c r="AE22">
        <v>1.23832220605904E-2</v>
      </c>
      <c r="AF22">
        <v>1.23832220605904E-2</v>
      </c>
      <c r="AG22">
        <v>9</v>
      </c>
      <c r="AJ22">
        <f t="shared" si="0"/>
        <v>7</v>
      </c>
      <c r="AK22">
        <f t="shared" si="1"/>
        <v>1</v>
      </c>
      <c r="AL22">
        <f t="shared" si="2"/>
        <v>1</v>
      </c>
      <c r="AM22" s="1">
        <v>6</v>
      </c>
      <c r="AN22">
        <v>0.91627536653861597</v>
      </c>
      <c r="AO22">
        <v>0.99817759426883346</v>
      </c>
      <c r="AP22">
        <v>0.01</v>
      </c>
      <c r="AQ22">
        <v>3.0000000000000001E-3</v>
      </c>
      <c r="AR22">
        <v>0.8148410261425465</v>
      </c>
      <c r="AS22">
        <v>3.6726305883895138</v>
      </c>
      <c r="AT22">
        <v>4</v>
      </c>
      <c r="AU22">
        <v>0</v>
      </c>
      <c r="AV22">
        <v>1.3517181783629919E-2</v>
      </c>
      <c r="AW22">
        <v>0</v>
      </c>
      <c r="AX22">
        <v>0</v>
      </c>
      <c r="AY22">
        <v>0.13161809334742189</v>
      </c>
      <c r="AZ22">
        <v>-1.0399132490041949</v>
      </c>
      <c r="BA22">
        <v>0</v>
      </c>
      <c r="BB22">
        <v>0</v>
      </c>
      <c r="BC22">
        <v>-4.0002462039458453E-2</v>
      </c>
      <c r="BD22">
        <v>0</v>
      </c>
      <c r="BE22">
        <v>0</v>
      </c>
      <c r="BF22">
        <v>-1.3517181783629919E-2</v>
      </c>
      <c r="BG22">
        <v>2.6668308026305629E-2</v>
      </c>
      <c r="BH22">
        <v>0.90829515565677332</v>
      </c>
      <c r="BI22">
        <v>0</v>
      </c>
      <c r="BJ22">
        <v>1.3517181783629919E-2</v>
      </c>
      <c r="BK22">
        <v>0</v>
      </c>
      <c r="BL22">
        <v>0</v>
      </c>
      <c r="BM22">
        <v>0.13161809334742189</v>
      </c>
      <c r="BN22">
        <v>-1.0399132490041949</v>
      </c>
      <c r="BO22">
        <v>0</v>
      </c>
      <c r="BP22">
        <v>0</v>
      </c>
      <c r="BQ22">
        <v>-4.0002462039458453E-2</v>
      </c>
      <c r="BR22">
        <v>0</v>
      </c>
      <c r="BS22">
        <v>0</v>
      </c>
      <c r="BT22">
        <v>7</v>
      </c>
    </row>
    <row r="23" spans="1:72" x14ac:dyDescent="0.3">
      <c r="A23" s="1">
        <v>21</v>
      </c>
      <c r="B23">
        <v>0.99926969185086101</v>
      </c>
      <c r="C23">
        <v>0.01</v>
      </c>
      <c r="D23">
        <v>3.0000000000000001E-3</v>
      </c>
      <c r="E23">
        <v>0.46303505385634242</v>
      </c>
      <c r="F23">
        <v>3.97191176282784</v>
      </c>
      <c r="G23">
        <v>4</v>
      </c>
      <c r="H23">
        <v>0</v>
      </c>
      <c r="I23">
        <v>1.553311068533922E-2</v>
      </c>
      <c r="J23">
        <v>0</v>
      </c>
      <c r="K23">
        <v>0</v>
      </c>
      <c r="L23">
        <v>0.1268632266289732</v>
      </c>
      <c r="M23">
        <v>-0.97940268070403647</v>
      </c>
      <c r="N23">
        <v>0</v>
      </c>
      <c r="O23">
        <v>0</v>
      </c>
      <c r="P23">
        <v>-4.3324698668749932E-2</v>
      </c>
      <c r="Q23">
        <v>0</v>
      </c>
      <c r="R23">
        <v>0</v>
      </c>
      <c r="S23">
        <v>-1.553311068533922E-2</v>
      </c>
      <c r="T23">
        <v>2.8883132445833279E-2</v>
      </c>
      <c r="U23">
        <v>0.85253945407506326</v>
      </c>
      <c r="V23">
        <v>0</v>
      </c>
      <c r="W23">
        <v>1.553311068533922E-2</v>
      </c>
      <c r="X23">
        <v>0</v>
      </c>
      <c r="Y23">
        <v>0</v>
      </c>
      <c r="Z23">
        <v>0.1268632266289732</v>
      </c>
      <c r="AA23">
        <v>-0.97940268070403647</v>
      </c>
      <c r="AB23">
        <v>0</v>
      </c>
      <c r="AC23">
        <v>0</v>
      </c>
      <c r="AD23">
        <v>-4.3324698668749932E-2</v>
      </c>
      <c r="AE23">
        <v>0</v>
      </c>
      <c r="AF23">
        <v>0</v>
      </c>
      <c r="AG23">
        <v>7</v>
      </c>
      <c r="AJ23">
        <f t="shared" si="0"/>
        <v>0</v>
      </c>
      <c r="AK23">
        <f t="shared" si="1"/>
        <v>1</v>
      </c>
      <c r="AL23">
        <f t="shared" si="2"/>
        <v>0</v>
      </c>
      <c r="AM23" s="1">
        <v>16</v>
      </c>
      <c r="AN23">
        <v>0.82259944011940189</v>
      </c>
      <c r="AO23">
        <v>0.99639103675863006</v>
      </c>
      <c r="AP23">
        <v>0.01</v>
      </c>
      <c r="AQ23">
        <v>3.0000000000000001E-3</v>
      </c>
      <c r="AR23">
        <v>1.0690778415636919</v>
      </c>
      <c r="AS23">
        <v>3.0734626835458849</v>
      </c>
      <c r="AT23">
        <v>6</v>
      </c>
      <c r="AU23">
        <v>0</v>
      </c>
      <c r="AV23">
        <v>0.1867219269378517</v>
      </c>
      <c r="AW23">
        <v>0</v>
      </c>
      <c r="AX23">
        <v>0.17821398433334021</v>
      </c>
      <c r="AY23">
        <v>0.31059741831928472</v>
      </c>
      <c r="AZ23">
        <v>-1.1624332516193989</v>
      </c>
      <c r="BA23">
        <v>0</v>
      </c>
      <c r="BB23">
        <v>7.3442877956250069E-2</v>
      </c>
      <c r="BC23">
        <v>-0.28813214966972289</v>
      </c>
      <c r="BD23">
        <v>0</v>
      </c>
      <c r="BE23">
        <v>-0.1047711063770901</v>
      </c>
      <c r="BF23">
        <v>-8.1950820560761584E-2</v>
      </c>
      <c r="BG23">
        <v>0.1676071404610652</v>
      </c>
      <c r="BH23">
        <v>0.95660693967720467</v>
      </c>
      <c r="BI23">
        <v>0</v>
      </c>
      <c r="BJ23">
        <v>0.1867219269378517</v>
      </c>
      <c r="BK23">
        <v>0</v>
      </c>
      <c r="BL23">
        <v>0.17821398433334021</v>
      </c>
      <c r="BM23">
        <v>0.31059741831928472</v>
      </c>
      <c r="BN23">
        <v>-1.1624332516193989</v>
      </c>
      <c r="BO23">
        <v>0</v>
      </c>
      <c r="BP23">
        <v>7.3442877956250069E-2</v>
      </c>
      <c r="BQ23">
        <v>-0.28813214966972289</v>
      </c>
      <c r="BR23">
        <v>0</v>
      </c>
      <c r="BS23">
        <v>0</v>
      </c>
      <c r="BT23">
        <v>10</v>
      </c>
    </row>
    <row r="24" spans="1:72" x14ac:dyDescent="0.3">
      <c r="A24" s="1">
        <v>22</v>
      </c>
      <c r="B24">
        <v>0.97598218878111664</v>
      </c>
      <c r="C24">
        <v>0.01</v>
      </c>
      <c r="D24">
        <v>3.0000000000000001E-3</v>
      </c>
      <c r="E24">
        <v>0.6795927440063565</v>
      </c>
      <c r="F24">
        <v>3.7731891913694611</v>
      </c>
      <c r="G24">
        <v>5</v>
      </c>
      <c r="H24">
        <v>0</v>
      </c>
      <c r="I24">
        <v>0</v>
      </c>
      <c r="J24">
        <v>0</v>
      </c>
      <c r="K24">
        <v>0</v>
      </c>
      <c r="L24">
        <v>0.12593327642944441</v>
      </c>
      <c r="M24">
        <v>-1.019205728179174</v>
      </c>
      <c r="N24">
        <v>0</v>
      </c>
      <c r="O24">
        <v>3.6816444344694617E-2</v>
      </c>
      <c r="P24">
        <v>-2.2618503469553079E-2</v>
      </c>
      <c r="Q24">
        <v>1.9023043425216119E-2</v>
      </c>
      <c r="R24">
        <v>1.7793400919478501E-2</v>
      </c>
      <c r="S24">
        <v>-3.6816444344694617E-2</v>
      </c>
      <c r="T24">
        <v>2.80685419813718E-3</v>
      </c>
      <c r="U24">
        <v>0.85645600740503502</v>
      </c>
      <c r="V24">
        <v>0</v>
      </c>
      <c r="W24">
        <v>0</v>
      </c>
      <c r="X24">
        <v>0</v>
      </c>
      <c r="Y24">
        <v>0</v>
      </c>
      <c r="Z24">
        <v>0.12593327642944441</v>
      </c>
      <c r="AA24">
        <v>-1.019205728179174</v>
      </c>
      <c r="AB24">
        <v>0</v>
      </c>
      <c r="AC24">
        <v>3.6816444344694617E-2</v>
      </c>
      <c r="AD24">
        <v>-2.2618503469553079E-2</v>
      </c>
      <c r="AE24">
        <v>1.9023043425216119E-2</v>
      </c>
      <c r="AF24">
        <v>1.9023043425216119E-2</v>
      </c>
      <c r="AG24">
        <v>10</v>
      </c>
      <c r="AJ24">
        <f t="shared" si="0"/>
        <v>10</v>
      </c>
      <c r="AK24">
        <f t="shared" si="1"/>
        <v>1</v>
      </c>
      <c r="AL24">
        <f t="shared" si="2"/>
        <v>1</v>
      </c>
      <c r="AM24" s="1">
        <v>23</v>
      </c>
      <c r="AN24">
        <v>0.91247367402850188</v>
      </c>
      <c r="AO24">
        <v>0.99515527858114017</v>
      </c>
      <c r="AP24">
        <v>0.01</v>
      </c>
      <c r="AQ24">
        <v>3.0000000000000001E-3</v>
      </c>
      <c r="AR24">
        <v>1.1431851861442901</v>
      </c>
      <c r="AS24">
        <v>2.757521550379181</v>
      </c>
      <c r="AT24">
        <v>6</v>
      </c>
      <c r="AU24">
        <v>0</v>
      </c>
      <c r="AV24">
        <v>0.22491267691310851</v>
      </c>
      <c r="AW24">
        <v>0.70288264386733612</v>
      </c>
      <c r="AX24">
        <v>0.21559987479956419</v>
      </c>
      <c r="AY24">
        <v>0</v>
      </c>
      <c r="AZ24">
        <v>-1.5342872097964571</v>
      </c>
      <c r="BA24">
        <v>0</v>
      </c>
      <c r="BB24">
        <v>9.1695924776856036E-2</v>
      </c>
      <c r="BC24">
        <v>-0.34457455782103641</v>
      </c>
      <c r="BD24">
        <v>0</v>
      </c>
      <c r="BE24">
        <v>-0.1239039500227082</v>
      </c>
      <c r="BF24">
        <v>-0.1010087268904004</v>
      </c>
      <c r="BG24">
        <v>0.1991510636217389</v>
      </c>
      <c r="BH24">
        <v>0.95530851595182864</v>
      </c>
      <c r="BI24">
        <v>0</v>
      </c>
      <c r="BJ24">
        <v>0.22491267691310851</v>
      </c>
      <c r="BK24">
        <v>0.70288264386733612</v>
      </c>
      <c r="BL24">
        <v>0.21559987479956419</v>
      </c>
      <c r="BM24">
        <v>0</v>
      </c>
      <c r="BN24">
        <v>-1.5342872097964571</v>
      </c>
      <c r="BO24">
        <v>0</v>
      </c>
      <c r="BP24">
        <v>9.1695924776856036E-2</v>
      </c>
      <c r="BQ24">
        <v>-0.34457455782103641</v>
      </c>
      <c r="BR24">
        <v>0</v>
      </c>
      <c r="BS24">
        <v>0</v>
      </c>
      <c r="BT24">
        <v>10</v>
      </c>
    </row>
    <row r="25" spans="1:72" x14ac:dyDescent="0.3">
      <c r="A25" s="1">
        <v>23</v>
      </c>
      <c r="B25">
        <v>0.99951185858096336</v>
      </c>
      <c r="C25">
        <v>0.01</v>
      </c>
      <c r="D25">
        <v>3.0000000000000001E-3</v>
      </c>
      <c r="E25">
        <v>0.53351857708727657</v>
      </c>
      <c r="F25">
        <v>3.971320213883236</v>
      </c>
      <c r="G25">
        <v>3</v>
      </c>
      <c r="H25">
        <v>0</v>
      </c>
      <c r="I25">
        <v>0</v>
      </c>
      <c r="J25">
        <v>0.23108125871703661</v>
      </c>
      <c r="K25">
        <v>0</v>
      </c>
      <c r="L25">
        <v>0</v>
      </c>
      <c r="M25">
        <v>-1.0822391632376609</v>
      </c>
      <c r="N25">
        <v>0</v>
      </c>
      <c r="O25">
        <v>0</v>
      </c>
      <c r="P25">
        <v>-1.8354401002895811E-2</v>
      </c>
      <c r="Q25">
        <v>0</v>
      </c>
      <c r="R25">
        <v>0</v>
      </c>
      <c r="S25">
        <v>0</v>
      </c>
      <c r="T25">
        <v>1.2236267335263871E-2</v>
      </c>
      <c r="U25">
        <v>0.85115790452062456</v>
      </c>
      <c r="V25">
        <v>0</v>
      </c>
      <c r="W25">
        <v>0</v>
      </c>
      <c r="X25">
        <v>0.23108125871703661</v>
      </c>
      <c r="Y25">
        <v>0</v>
      </c>
      <c r="Z25">
        <v>0</v>
      </c>
      <c r="AA25">
        <v>-1.0822391632376609</v>
      </c>
      <c r="AB25">
        <v>0</v>
      </c>
      <c r="AC25">
        <v>0</v>
      </c>
      <c r="AD25">
        <v>-1.8354401002895811E-2</v>
      </c>
      <c r="AE25">
        <v>0</v>
      </c>
      <c r="AF25">
        <v>0</v>
      </c>
      <c r="AG25">
        <v>5</v>
      </c>
      <c r="AJ25">
        <f t="shared" si="0"/>
        <v>0</v>
      </c>
      <c r="AK25">
        <f t="shared" si="1"/>
        <v>1</v>
      </c>
      <c r="AL25">
        <f t="shared" si="2"/>
        <v>0</v>
      </c>
      <c r="AM25" s="1">
        <v>19</v>
      </c>
      <c r="AN25">
        <v>0.36346832425898817</v>
      </c>
      <c r="AO25">
        <v>0.99473103872490709</v>
      </c>
      <c r="AP25">
        <v>0.01</v>
      </c>
      <c r="AQ25">
        <v>3.0000000000000001E-3</v>
      </c>
      <c r="AR25">
        <v>1.1353901959542769</v>
      </c>
      <c r="AS25">
        <v>2.7821460263302198</v>
      </c>
      <c r="AT25">
        <v>7</v>
      </c>
      <c r="AU25">
        <v>0</v>
      </c>
      <c r="AV25">
        <v>0.20646808573293771</v>
      </c>
      <c r="AW25">
        <v>0.60380438569434813</v>
      </c>
      <c r="AX25">
        <v>0.20925436087477539</v>
      </c>
      <c r="AY25">
        <v>3.3128828169241453E-2</v>
      </c>
      <c r="AZ25">
        <v>-1.5059119059082979</v>
      </c>
      <c r="BA25">
        <v>0</v>
      </c>
      <c r="BB25">
        <v>9.8386455008153059E-2</v>
      </c>
      <c r="BC25">
        <v>-0.33434348819467019</v>
      </c>
      <c r="BD25">
        <v>0</v>
      </c>
      <c r="BE25">
        <v>-0.1108679058666224</v>
      </c>
      <c r="BF25">
        <v>-9.5600179866315318E-2</v>
      </c>
      <c r="BG25">
        <v>0.19010017379372909</v>
      </c>
      <c r="BH25">
        <v>0.97984659791133133</v>
      </c>
      <c r="BI25">
        <v>0</v>
      </c>
      <c r="BJ25">
        <v>0.20646808573293771</v>
      </c>
      <c r="BK25">
        <v>0.60380438569434813</v>
      </c>
      <c r="BL25">
        <v>0.20925436087477539</v>
      </c>
      <c r="BM25">
        <v>3.3128828169241453E-2</v>
      </c>
      <c r="BN25">
        <v>-1.5059119059082979</v>
      </c>
      <c r="BO25">
        <v>0</v>
      </c>
      <c r="BP25">
        <v>9.8386455008153059E-2</v>
      </c>
      <c r="BQ25">
        <v>-0.33434348819467019</v>
      </c>
      <c r="BR25">
        <v>0</v>
      </c>
      <c r="BS25">
        <v>0</v>
      </c>
      <c r="BT25">
        <v>11</v>
      </c>
    </row>
    <row r="26" spans="1:72" x14ac:dyDescent="0.3">
      <c r="A26" s="1">
        <v>24</v>
      </c>
      <c r="B26">
        <v>0.89942009669473055</v>
      </c>
      <c r="C26">
        <v>0.01</v>
      </c>
      <c r="D26">
        <v>3.0000000000000001E-3</v>
      </c>
      <c r="E26">
        <v>2.0936693544842169</v>
      </c>
      <c r="F26">
        <v>2.5322998709013058</v>
      </c>
      <c r="G26">
        <v>5</v>
      </c>
      <c r="H26">
        <v>0.1775572373576359</v>
      </c>
      <c r="I26">
        <v>0</v>
      </c>
      <c r="J26">
        <v>0</v>
      </c>
      <c r="K26">
        <v>-0.13388075431088409</v>
      </c>
      <c r="L26">
        <v>0</v>
      </c>
      <c r="M26">
        <v>-1.1608060297889069</v>
      </c>
      <c r="N26">
        <v>0</v>
      </c>
      <c r="O26">
        <v>0</v>
      </c>
      <c r="P26">
        <v>-9.0301959751179176E-2</v>
      </c>
      <c r="Q26">
        <v>7.3028079852378663E-2</v>
      </c>
      <c r="R26">
        <v>-0.11670456289913041</v>
      </c>
      <c r="S26">
        <v>4.3676483046751757E-2</v>
      </c>
      <c r="T26">
        <v>6.0201306500786117E-2</v>
      </c>
      <c r="U26">
        <v>1.2044825128356591</v>
      </c>
      <c r="V26">
        <v>0.1775572373576359</v>
      </c>
      <c r="W26">
        <v>0</v>
      </c>
      <c r="X26">
        <v>0</v>
      </c>
      <c r="Y26">
        <v>-0.13388075431088409</v>
      </c>
      <c r="Z26">
        <v>0</v>
      </c>
      <c r="AA26">
        <v>-1.1608060297889069</v>
      </c>
      <c r="AB26">
        <v>0</v>
      </c>
      <c r="AC26">
        <v>0</v>
      </c>
      <c r="AD26">
        <v>-9.0301959751179176E-2</v>
      </c>
      <c r="AE26">
        <v>7.3028079852378663E-2</v>
      </c>
      <c r="AF26">
        <v>7.3028079852378663E-2</v>
      </c>
      <c r="AG26">
        <v>10</v>
      </c>
      <c r="AJ26">
        <f t="shared" si="0"/>
        <v>0</v>
      </c>
      <c r="AK26">
        <f t="shared" si="1"/>
        <v>0</v>
      </c>
      <c r="AL26">
        <f t="shared" si="2"/>
        <v>0</v>
      </c>
      <c r="AM26" s="1">
        <v>0</v>
      </c>
      <c r="AN26">
        <v>-92.737494409279719</v>
      </c>
      <c r="AO26">
        <v>-3.9563615714762301E-2</v>
      </c>
      <c r="AP26">
        <v>0.01</v>
      </c>
      <c r="AQ26">
        <v>3.0000000000000001E-3</v>
      </c>
      <c r="AR26">
        <v>5.8367183136698122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">
      <c r="A27" s="2"/>
      <c r="AM27" s="2"/>
    </row>
    <row r="28" spans="1:72" x14ac:dyDescent="0.3">
      <c r="AL28" t="s">
        <v>41</v>
      </c>
      <c r="AN28">
        <f>AN2</f>
        <v>0.45468691330316752</v>
      </c>
      <c r="AO28">
        <f>AO2</f>
        <v>0.99980781020870169</v>
      </c>
      <c r="AP28">
        <f t="shared" ref="AP28:BT28" si="3">AP2</f>
        <v>0.01</v>
      </c>
      <c r="AQ28">
        <f t="shared" si="3"/>
        <v>3.0000000000000001E-3</v>
      </c>
      <c r="AR28">
        <f t="shared" si="3"/>
        <v>1.6121675332401579</v>
      </c>
      <c r="AS28">
        <f t="shared" si="3"/>
        <v>3.0453210847084509</v>
      </c>
      <c r="AT28">
        <f t="shared" si="3"/>
        <v>2</v>
      </c>
      <c r="AU28">
        <f t="shared" si="3"/>
        <v>0</v>
      </c>
      <c r="AV28">
        <f t="shared" si="3"/>
        <v>0</v>
      </c>
      <c r="AW28">
        <f t="shared" si="3"/>
        <v>0.2760804501487934</v>
      </c>
      <c r="AX28">
        <f t="shared" si="3"/>
        <v>0</v>
      </c>
      <c r="AY28">
        <f t="shared" si="3"/>
        <v>0</v>
      </c>
      <c r="AZ28">
        <f t="shared" si="3"/>
        <v>-1.3374488885308671</v>
      </c>
      <c r="BA28">
        <f t="shared" si="3"/>
        <v>0</v>
      </c>
      <c r="BB28">
        <f t="shared" si="3"/>
        <v>0</v>
      </c>
      <c r="BC28">
        <f t="shared" si="3"/>
        <v>0</v>
      </c>
      <c r="BD28">
        <f t="shared" si="3"/>
        <v>0</v>
      </c>
      <c r="BE28">
        <f t="shared" si="3"/>
        <v>0</v>
      </c>
      <c r="BF28">
        <f t="shared" si="3"/>
        <v>0</v>
      </c>
      <c r="BG28">
        <f t="shared" si="3"/>
        <v>0</v>
      </c>
      <c r="BH28">
        <f t="shared" si="3"/>
        <v>1.061368438382073</v>
      </c>
      <c r="BI28">
        <f t="shared" si="3"/>
        <v>0</v>
      </c>
      <c r="BJ28">
        <f t="shared" si="3"/>
        <v>0</v>
      </c>
      <c r="BK28">
        <f t="shared" si="3"/>
        <v>0.2760804501487934</v>
      </c>
      <c r="BL28">
        <f t="shared" si="3"/>
        <v>0</v>
      </c>
      <c r="BM28">
        <f t="shared" si="3"/>
        <v>0</v>
      </c>
      <c r="BN28">
        <f t="shared" si="3"/>
        <v>-1.3374488885308671</v>
      </c>
      <c r="BO28">
        <f t="shared" si="3"/>
        <v>0</v>
      </c>
      <c r="BP28">
        <f t="shared" si="3"/>
        <v>0</v>
      </c>
      <c r="BQ28">
        <f t="shared" si="3"/>
        <v>0</v>
      </c>
      <c r="BR28">
        <f t="shared" si="3"/>
        <v>0</v>
      </c>
      <c r="BS28">
        <f t="shared" si="3"/>
        <v>0</v>
      </c>
      <c r="BT28">
        <f t="shared" si="3"/>
        <v>3</v>
      </c>
    </row>
    <row r="29" spans="1:72" x14ac:dyDescent="0.3">
      <c r="AL29" t="s">
        <v>42</v>
      </c>
      <c r="AN29">
        <f>AVERAGE(AN2:AN6)</f>
        <v>0.71044931428277136</v>
      </c>
      <c r="AO29">
        <f>AVERAGE(AO2:AO6)</f>
        <v>0.99962631695319204</v>
      </c>
      <c r="AP29">
        <f t="shared" ref="AP29:BT29" si="4">AVERAGE(AP2:AP6)</f>
        <v>0.01</v>
      </c>
      <c r="AQ29">
        <f t="shared" si="4"/>
        <v>3.0000000000000001E-3</v>
      </c>
      <c r="AR29">
        <f t="shared" si="4"/>
        <v>1.2895110224724491</v>
      </c>
      <c r="AS29">
        <f t="shared" si="4"/>
        <v>3.3651805927166976</v>
      </c>
      <c r="AT29">
        <f t="shared" si="4"/>
        <v>2.4</v>
      </c>
      <c r="AU29">
        <f t="shared" si="4"/>
        <v>0</v>
      </c>
      <c r="AV29">
        <f t="shared" si="4"/>
        <v>0</v>
      </c>
      <c r="AW29">
        <f t="shared" si="4"/>
        <v>0.10712251044798556</v>
      </c>
      <c r="AX29">
        <f t="shared" si="4"/>
        <v>0</v>
      </c>
      <c r="AY29">
        <f t="shared" si="4"/>
        <v>7.7522717107923259E-2</v>
      </c>
      <c r="AZ29">
        <f t="shared" si="4"/>
        <v>-1.172507342934038</v>
      </c>
      <c r="BA29">
        <f t="shared" si="4"/>
        <v>0</v>
      </c>
      <c r="BB29">
        <f t="shared" si="4"/>
        <v>0</v>
      </c>
      <c r="BC29">
        <f t="shared" si="4"/>
        <v>-7.1919650475621138E-3</v>
      </c>
      <c r="BD29">
        <f t="shared" si="4"/>
        <v>0</v>
      </c>
      <c r="BE29">
        <f t="shared" si="4"/>
        <v>0</v>
      </c>
      <c r="BF29">
        <f t="shared" si="4"/>
        <v>0</v>
      </c>
      <c r="BG29">
        <f t="shared" si="4"/>
        <v>4.7946433650414098E-3</v>
      </c>
      <c r="BH29">
        <f t="shared" si="4"/>
        <v>0.98786211537812929</v>
      </c>
      <c r="BI29">
        <f t="shared" si="4"/>
        <v>0</v>
      </c>
      <c r="BJ29">
        <f t="shared" si="4"/>
        <v>0</v>
      </c>
      <c r="BK29">
        <f t="shared" si="4"/>
        <v>0.10712251044798556</v>
      </c>
      <c r="BL29">
        <f t="shared" si="4"/>
        <v>0</v>
      </c>
      <c r="BM29">
        <f t="shared" si="4"/>
        <v>7.7522717107923259E-2</v>
      </c>
      <c r="BN29">
        <f t="shared" si="4"/>
        <v>-1.172507342934038</v>
      </c>
      <c r="BO29">
        <f t="shared" si="4"/>
        <v>0</v>
      </c>
      <c r="BP29">
        <f t="shared" si="4"/>
        <v>0</v>
      </c>
      <c r="BQ29">
        <f t="shared" si="4"/>
        <v>-7.1919650475621138E-3</v>
      </c>
      <c r="BR29">
        <f t="shared" si="4"/>
        <v>0</v>
      </c>
      <c r="BS29">
        <f t="shared" si="4"/>
        <v>0</v>
      </c>
      <c r="BT29">
        <f t="shared" si="4"/>
        <v>3.8</v>
      </c>
    </row>
    <row r="30" spans="1:72" x14ac:dyDescent="0.3">
      <c r="AL30" t="s">
        <v>43</v>
      </c>
      <c r="AN30">
        <f>AVERAGE(AN2:AN25)</f>
        <v>0.77933570704379462</v>
      </c>
      <c r="AO30">
        <f>AVERAGE(AO2:AO25)</f>
        <v>0.99863270661466697</v>
      </c>
      <c r="AP30">
        <f t="shared" ref="AP30:BT30" si="5">AVERAGE(AP2:AP25)</f>
        <v>1.0000000000000004E-2</v>
      </c>
      <c r="AQ30">
        <f t="shared" si="5"/>
        <v>3.0000000000000009E-3</v>
      </c>
      <c r="AR30">
        <f t="shared" si="5"/>
        <v>1.111668867659781</v>
      </c>
      <c r="AS30">
        <f t="shared" si="5"/>
        <v>3.3994135567405781</v>
      </c>
      <c r="AT30">
        <f t="shared" si="5"/>
        <v>3.4166666666666665</v>
      </c>
      <c r="AU30">
        <f t="shared" si="5"/>
        <v>-2.3158282938573051E-3</v>
      </c>
      <c r="AV30">
        <f t="shared" si="5"/>
        <v>2.631749464031366E-2</v>
      </c>
      <c r="AW30">
        <f t="shared" si="5"/>
        <v>0.13016408108119829</v>
      </c>
      <c r="AX30">
        <f t="shared" si="5"/>
        <v>2.5127842500319991E-2</v>
      </c>
      <c r="AY30">
        <f t="shared" si="5"/>
        <v>9.0453939889775306E-2</v>
      </c>
      <c r="AZ30">
        <f t="shared" si="5"/>
        <v>-1.1637989846014096</v>
      </c>
      <c r="BA30">
        <f t="shared" si="5"/>
        <v>0</v>
      </c>
      <c r="BB30">
        <f t="shared" si="5"/>
        <v>1.0980219072552465E-2</v>
      </c>
      <c r="BC30">
        <f t="shared" si="5"/>
        <v>-5.4632416975647434E-2</v>
      </c>
      <c r="BD30">
        <f t="shared" si="5"/>
        <v>0</v>
      </c>
      <c r="BE30">
        <f t="shared" si="5"/>
        <v>-1.1831795133910222E-2</v>
      </c>
      <c r="BF30">
        <f t="shared" si="5"/>
        <v>-1.4485699506403438E-2</v>
      </c>
      <c r="BG30">
        <f t="shared" si="5"/>
        <v>3.2761538292914123E-2</v>
      </c>
      <c r="BH30">
        <f t="shared" si="5"/>
        <v>0.9550127587643461</v>
      </c>
      <c r="BI30">
        <f t="shared" si="5"/>
        <v>-2.3158282938573051E-3</v>
      </c>
      <c r="BJ30">
        <f t="shared" si="5"/>
        <v>2.631749464031366E-2</v>
      </c>
      <c r="BK30">
        <f t="shared" si="5"/>
        <v>0.13016408108119829</v>
      </c>
      <c r="BL30">
        <f t="shared" si="5"/>
        <v>2.5127842500319991E-2</v>
      </c>
      <c r="BM30">
        <f t="shared" si="5"/>
        <v>9.0453939889775306E-2</v>
      </c>
      <c r="BN30">
        <f t="shared" si="5"/>
        <v>-1.1637989846014096</v>
      </c>
      <c r="BO30">
        <f t="shared" si="5"/>
        <v>0</v>
      </c>
      <c r="BP30">
        <f t="shared" si="5"/>
        <v>1.0980219072552465E-2</v>
      </c>
      <c r="BQ30">
        <f t="shared" si="5"/>
        <v>-5.4632416975647434E-2</v>
      </c>
      <c r="BR30">
        <f t="shared" si="5"/>
        <v>0</v>
      </c>
      <c r="BS30">
        <f t="shared" si="5"/>
        <v>0</v>
      </c>
      <c r="BT30">
        <f t="shared" si="5"/>
        <v>5.791666666666667</v>
      </c>
    </row>
    <row r="31" spans="1:72" x14ac:dyDescent="0.3">
      <c r="AL31" t="s">
        <v>44</v>
      </c>
      <c r="AN31">
        <f>SUM(AL2:AL26)/SUM(AK2:AK26)</f>
        <v>0.20833333333333334</v>
      </c>
      <c r="BT31">
        <f>AVERAGE(AJ18,AJ21,AJ22,AJ5)</f>
        <v>6.5</v>
      </c>
    </row>
  </sheetData>
  <autoFilter ref="AO1:AO26" xr:uid="{6BC8964C-A5B5-4FEC-B09C-BFABB24079AD}">
    <sortState xmlns:xlrd2="http://schemas.microsoft.com/office/spreadsheetml/2017/richdata2" ref="AM2:BT26">
      <sortCondition descending="1" ref="AO1:AO2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E205-B416-4D91-B43E-25FA6DCB0F62}">
  <dimension ref="A1:BT32"/>
  <sheetViews>
    <sheetView workbookViewId="0">
      <selection activeCell="BY23" sqref="BY23"/>
    </sheetView>
  </sheetViews>
  <sheetFormatPr defaultRowHeight="14.4" x14ac:dyDescent="0.3"/>
  <cols>
    <col min="3" max="32" width="0" hidden="1" customWidth="1"/>
    <col min="39" max="39" width="11.44140625" customWidth="1"/>
    <col min="42" max="71" width="0" hidden="1" customWidth="1"/>
  </cols>
  <sheetData>
    <row r="1" spans="1:7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J1" s="2" t="s">
        <v>47</v>
      </c>
      <c r="AK1" s="2" t="s">
        <v>46</v>
      </c>
      <c r="AL1" t="s">
        <v>45</v>
      </c>
      <c r="AN1" s="1" t="s">
        <v>32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Y1" s="1" t="s">
        <v>10</v>
      </c>
      <c r="AZ1" s="1" t="s">
        <v>11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31</v>
      </c>
    </row>
    <row r="2" spans="1:72" x14ac:dyDescent="0.3">
      <c r="A2" s="1">
        <v>0</v>
      </c>
      <c r="B2">
        <v>0.99914461759318218</v>
      </c>
      <c r="C2">
        <v>0.01</v>
      </c>
      <c r="D2">
        <v>1E-3</v>
      </c>
      <c r="E2">
        <v>0.79996541011868261</v>
      </c>
      <c r="F2">
        <v>3.6773280615532991</v>
      </c>
      <c r="G2">
        <v>3</v>
      </c>
      <c r="H2">
        <v>-2.804829540085417E-2</v>
      </c>
      <c r="I2">
        <v>0</v>
      </c>
      <c r="J2">
        <v>0</v>
      </c>
      <c r="K2">
        <v>0</v>
      </c>
      <c r="L2">
        <v>0.14835788744862929</v>
      </c>
      <c r="M2">
        <v>-1.0679697507220749</v>
      </c>
      <c r="N2">
        <v>0</v>
      </c>
      <c r="O2">
        <v>0</v>
      </c>
      <c r="P2">
        <v>0</v>
      </c>
      <c r="Q2">
        <v>0</v>
      </c>
      <c r="R2">
        <v>2.804829540085417E-2</v>
      </c>
      <c r="S2">
        <v>-2.804829540085417E-2</v>
      </c>
      <c r="T2">
        <v>0</v>
      </c>
      <c r="U2">
        <v>0.89156356787259117</v>
      </c>
      <c r="V2">
        <v>-2.804829540085417E-2</v>
      </c>
      <c r="W2">
        <v>0</v>
      </c>
      <c r="X2">
        <v>0</v>
      </c>
      <c r="Y2">
        <v>0</v>
      </c>
      <c r="Z2">
        <v>0.14835788744862929</v>
      </c>
      <c r="AA2">
        <v>-1.0679697507220749</v>
      </c>
      <c r="AB2">
        <v>0</v>
      </c>
      <c r="AC2">
        <v>0</v>
      </c>
      <c r="AD2">
        <v>0</v>
      </c>
      <c r="AE2">
        <v>0</v>
      </c>
      <c r="AF2">
        <v>0</v>
      </c>
      <c r="AG2">
        <v>6</v>
      </c>
      <c r="AJ2">
        <f>BT2*AL2</f>
        <v>0</v>
      </c>
      <c r="AK2">
        <f>IF(AO2&gt;0.9,1,0)</f>
        <v>1</v>
      </c>
      <c r="AL2">
        <f>IF(AN2&gt;0.9,1,0)*AK2</f>
        <v>0</v>
      </c>
      <c r="AM2" s="1">
        <v>24</v>
      </c>
      <c r="AN2">
        <v>0.77230839024289977</v>
      </c>
      <c r="AO2">
        <v>0.99976721121251866</v>
      </c>
      <c r="AP2">
        <v>0.01</v>
      </c>
      <c r="AQ2">
        <v>1E-3</v>
      </c>
      <c r="AR2">
        <v>1.2564620527002439</v>
      </c>
      <c r="AS2">
        <v>3.4555678335840829</v>
      </c>
      <c r="AT2">
        <v>2</v>
      </c>
      <c r="AU2">
        <v>0</v>
      </c>
      <c r="AV2">
        <v>0</v>
      </c>
      <c r="AW2">
        <v>0</v>
      </c>
      <c r="AX2">
        <v>0</v>
      </c>
      <c r="AY2">
        <v>0.13242796100094481</v>
      </c>
      <c r="AZ2">
        <v>-1.11172835351671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0.97930039251576517</v>
      </c>
      <c r="BI2">
        <v>0</v>
      </c>
      <c r="BJ2">
        <v>0</v>
      </c>
      <c r="BK2">
        <v>0</v>
      </c>
      <c r="BL2">
        <v>0</v>
      </c>
      <c r="BM2">
        <v>0.13242796100094481</v>
      </c>
      <c r="BN2">
        <v>-1.11172835351671</v>
      </c>
      <c r="BO2">
        <v>0</v>
      </c>
      <c r="BP2">
        <v>0</v>
      </c>
      <c r="BQ2">
        <v>0</v>
      </c>
      <c r="BR2">
        <v>0</v>
      </c>
      <c r="BS2">
        <v>0</v>
      </c>
      <c r="BT2">
        <v>3</v>
      </c>
    </row>
    <row r="3" spans="1:72" x14ac:dyDescent="0.3">
      <c r="A3" s="1">
        <v>1</v>
      </c>
      <c r="B3">
        <v>0.98712415089051575</v>
      </c>
      <c r="C3">
        <v>0.01</v>
      </c>
      <c r="D3">
        <v>1E-3</v>
      </c>
      <c r="E3">
        <v>0.79440998345700009</v>
      </c>
      <c r="F3">
        <v>3.6091245472652309</v>
      </c>
      <c r="G3">
        <v>6</v>
      </c>
      <c r="H3">
        <v>-1.314285284582533E-2</v>
      </c>
      <c r="I3">
        <v>0</v>
      </c>
      <c r="J3">
        <v>0</v>
      </c>
      <c r="K3">
        <v>0</v>
      </c>
      <c r="L3">
        <v>0.14172791967440179</v>
      </c>
      <c r="M3">
        <v>-1.057959684813621</v>
      </c>
      <c r="N3">
        <v>0</v>
      </c>
      <c r="O3">
        <v>2.7729172140157281E-2</v>
      </c>
      <c r="P3">
        <v>-1.759698819376581E-2</v>
      </c>
      <c r="Q3">
        <v>1.3619267460661401E-2</v>
      </c>
      <c r="R3">
        <v>2.7252757525321209E-2</v>
      </c>
      <c r="S3">
        <v>-4.0872024985982608E-2</v>
      </c>
      <c r="T3">
        <v>2.4882680824581129E-3</v>
      </c>
      <c r="U3">
        <v>0.87535974015323681</v>
      </c>
      <c r="V3">
        <v>-1.314285284582533E-2</v>
      </c>
      <c r="W3">
        <v>0</v>
      </c>
      <c r="X3">
        <v>0</v>
      </c>
      <c r="Y3">
        <v>0</v>
      </c>
      <c r="Z3">
        <v>0.14172791967440179</v>
      </c>
      <c r="AA3">
        <v>-1.057959684813621</v>
      </c>
      <c r="AB3">
        <v>0</v>
      </c>
      <c r="AC3">
        <v>2.7729172140157281E-2</v>
      </c>
      <c r="AD3">
        <v>-1.759698819376581E-2</v>
      </c>
      <c r="AE3">
        <v>1.3619267460661401E-2</v>
      </c>
      <c r="AF3">
        <v>1.3619267460661401E-2</v>
      </c>
      <c r="AG3">
        <v>11</v>
      </c>
      <c r="AJ3">
        <f t="shared" ref="AJ3:AJ26" si="0">BT3*AL3</f>
        <v>0</v>
      </c>
      <c r="AK3">
        <f t="shared" ref="AK3:AK26" si="1">IF(AO3&gt;0.9,1,0)</f>
        <v>1</v>
      </c>
      <c r="AL3">
        <f t="shared" ref="AL3:AL26" si="2">IF(AN3&gt;0.9,1,0)*AK3</f>
        <v>0</v>
      </c>
      <c r="AM3" s="1">
        <v>20</v>
      </c>
      <c r="AN3">
        <v>0.30669506599162571</v>
      </c>
      <c r="AO3">
        <v>0.9996657673288929</v>
      </c>
      <c r="AP3">
        <v>0.01</v>
      </c>
      <c r="AQ3">
        <v>1E-3</v>
      </c>
      <c r="AR3">
        <v>1.5225875305425449</v>
      </c>
      <c r="AS3">
        <v>3.1254934504586829</v>
      </c>
      <c r="AT3">
        <v>2</v>
      </c>
      <c r="AU3">
        <v>0</v>
      </c>
      <c r="AV3">
        <v>0</v>
      </c>
      <c r="AW3">
        <v>0.26609935366739929</v>
      </c>
      <c r="AX3">
        <v>0</v>
      </c>
      <c r="AY3">
        <v>0</v>
      </c>
      <c r="AZ3">
        <v>-1.3227094723264561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1.0566101186590571</v>
      </c>
      <c r="BI3">
        <v>0</v>
      </c>
      <c r="BJ3">
        <v>0</v>
      </c>
      <c r="BK3">
        <v>0.26609935366739929</v>
      </c>
      <c r="BL3">
        <v>0</v>
      </c>
      <c r="BM3">
        <v>0</v>
      </c>
      <c r="BN3">
        <v>-1.3227094723264561</v>
      </c>
      <c r="BO3">
        <v>0</v>
      </c>
      <c r="BP3">
        <v>0</v>
      </c>
      <c r="BQ3">
        <v>0</v>
      </c>
      <c r="BR3">
        <v>0</v>
      </c>
      <c r="BS3">
        <v>0</v>
      </c>
      <c r="BT3">
        <v>3</v>
      </c>
    </row>
    <row r="4" spans="1:72" x14ac:dyDescent="0.3">
      <c r="A4" s="1">
        <v>2</v>
      </c>
      <c r="B4">
        <v>0.98598666693603443</v>
      </c>
      <c r="C4">
        <v>0.01</v>
      </c>
      <c r="D4">
        <v>1E-3</v>
      </c>
      <c r="E4">
        <v>0.92139022200271281</v>
      </c>
      <c r="F4">
        <v>3.4861501708936018</v>
      </c>
      <c r="G4">
        <v>6</v>
      </c>
      <c r="H4">
        <v>-1.3260115859136921E-2</v>
      </c>
      <c r="I4">
        <v>0</v>
      </c>
      <c r="J4">
        <v>0</v>
      </c>
      <c r="K4">
        <v>0</v>
      </c>
      <c r="L4">
        <v>0.14549861725489599</v>
      </c>
      <c r="M4">
        <v>-1.0816079863326551</v>
      </c>
      <c r="N4">
        <v>0</v>
      </c>
      <c r="O4">
        <v>2.918771113382216E-2</v>
      </c>
      <c r="P4">
        <v>-1.849659203473138E-2</v>
      </c>
      <c r="Q4">
        <v>1.479078274563825E-2</v>
      </c>
      <c r="R4">
        <v>2.7657044247320819E-2</v>
      </c>
      <c r="S4">
        <v>-4.244782699295907E-2</v>
      </c>
      <c r="T4">
        <v>2.6018243118802E-3</v>
      </c>
      <c r="U4">
        <v>0.89366154208479964</v>
      </c>
      <c r="V4">
        <v>-1.3260115859136921E-2</v>
      </c>
      <c r="W4">
        <v>0</v>
      </c>
      <c r="X4">
        <v>0</v>
      </c>
      <c r="Y4">
        <v>0</v>
      </c>
      <c r="Z4">
        <v>0.14549861725489599</v>
      </c>
      <c r="AA4">
        <v>-1.0816079863326551</v>
      </c>
      <c r="AB4">
        <v>0</v>
      </c>
      <c r="AC4">
        <v>2.918771113382216E-2</v>
      </c>
      <c r="AD4">
        <v>-1.849659203473138E-2</v>
      </c>
      <c r="AE4">
        <v>1.479078274563825E-2</v>
      </c>
      <c r="AF4">
        <v>1.479078274563825E-2</v>
      </c>
      <c r="AG4">
        <v>11</v>
      </c>
      <c r="AJ4">
        <f t="shared" si="0"/>
        <v>0</v>
      </c>
      <c r="AK4">
        <f t="shared" si="1"/>
        <v>1</v>
      </c>
      <c r="AL4">
        <f t="shared" si="2"/>
        <v>0</v>
      </c>
      <c r="AM4" s="1">
        <v>10</v>
      </c>
      <c r="AN4">
        <v>0.51621141065972154</v>
      </c>
      <c r="AO4">
        <v>0.99963967551135602</v>
      </c>
      <c r="AP4">
        <v>0.01</v>
      </c>
      <c r="AQ4">
        <v>1E-3</v>
      </c>
      <c r="AR4">
        <v>1.1488092086823201</v>
      </c>
      <c r="AS4">
        <v>3.559220625027391</v>
      </c>
      <c r="AT4">
        <v>2</v>
      </c>
      <c r="AU4">
        <v>0</v>
      </c>
      <c r="AV4">
        <v>0</v>
      </c>
      <c r="AW4">
        <v>0</v>
      </c>
      <c r="AX4">
        <v>0</v>
      </c>
      <c r="AY4">
        <v>0.12277306394444371</v>
      </c>
      <c r="AZ4">
        <v>-1.1084299501384991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0.98565688619405545</v>
      </c>
      <c r="BI4">
        <v>0</v>
      </c>
      <c r="BJ4">
        <v>0</v>
      </c>
      <c r="BK4">
        <v>0</v>
      </c>
      <c r="BL4">
        <v>0</v>
      </c>
      <c r="BM4">
        <v>0.12277306394444371</v>
      </c>
      <c r="BN4">
        <v>-1.1084299501384991</v>
      </c>
      <c r="BO4">
        <v>0</v>
      </c>
      <c r="BP4">
        <v>0</v>
      </c>
      <c r="BQ4">
        <v>0</v>
      </c>
      <c r="BR4">
        <v>0</v>
      </c>
      <c r="BS4">
        <v>0</v>
      </c>
      <c r="BT4">
        <v>3</v>
      </c>
    </row>
    <row r="5" spans="1:72" x14ac:dyDescent="0.3">
      <c r="A5" s="1">
        <v>3</v>
      </c>
      <c r="B5">
        <v>0.95739343970107893</v>
      </c>
      <c r="C5">
        <v>0.01</v>
      </c>
      <c r="D5">
        <v>1E-3</v>
      </c>
      <c r="E5">
        <v>0.46864491060415681</v>
      </c>
      <c r="F5">
        <v>3.145557601372678</v>
      </c>
      <c r="G5">
        <v>7</v>
      </c>
      <c r="H5">
        <v>0</v>
      </c>
      <c r="I5">
        <v>0.3059438239366748</v>
      </c>
      <c r="J5">
        <v>0</v>
      </c>
      <c r="K5">
        <v>0.31306899999497528</v>
      </c>
      <c r="L5">
        <v>0.42106437828618598</v>
      </c>
      <c r="M5">
        <v>-1.154719957722244</v>
      </c>
      <c r="N5">
        <v>0</v>
      </c>
      <c r="O5">
        <v>0.22126573323750931</v>
      </c>
      <c r="P5">
        <v>-0.4746345771009019</v>
      </c>
      <c r="Q5">
        <v>3.2145531432798913E-2</v>
      </c>
      <c r="R5">
        <v>-0.1239487981902649</v>
      </c>
      <c r="S5">
        <v>-0.2141405571792088</v>
      </c>
      <c r="T5">
        <v>0.2426678069880982</v>
      </c>
      <c r="U5">
        <v>0.82545884619352428</v>
      </c>
      <c r="V5">
        <v>0</v>
      </c>
      <c r="W5">
        <v>0.3059438239366748</v>
      </c>
      <c r="X5">
        <v>0</v>
      </c>
      <c r="Y5">
        <v>0.31306899999497528</v>
      </c>
      <c r="Z5">
        <v>0.42106437828618598</v>
      </c>
      <c r="AA5">
        <v>-1.154719957722244</v>
      </c>
      <c r="AB5">
        <v>0</v>
      </c>
      <c r="AC5">
        <v>0.22126573323750931</v>
      </c>
      <c r="AD5">
        <v>-0.4746345771009019</v>
      </c>
      <c r="AE5">
        <v>3.2145531432798913E-2</v>
      </c>
      <c r="AF5">
        <v>3.2145531432798913E-2</v>
      </c>
      <c r="AG5">
        <v>12</v>
      </c>
      <c r="AJ5">
        <f t="shared" si="0"/>
        <v>0</v>
      </c>
      <c r="AK5">
        <f t="shared" si="1"/>
        <v>1</v>
      </c>
      <c r="AL5">
        <f t="shared" si="2"/>
        <v>0</v>
      </c>
      <c r="AM5" s="1">
        <v>13</v>
      </c>
      <c r="AN5">
        <v>0.1462378529873278</v>
      </c>
      <c r="AO5">
        <v>0.99960621915382664</v>
      </c>
      <c r="AP5">
        <v>0.01</v>
      </c>
      <c r="AQ5">
        <v>1E-3</v>
      </c>
      <c r="AR5">
        <v>1.670764167665457</v>
      </c>
      <c r="AS5">
        <v>2.9724906477869091</v>
      </c>
      <c r="AT5">
        <v>2</v>
      </c>
      <c r="AU5">
        <v>0</v>
      </c>
      <c r="AV5">
        <v>0</v>
      </c>
      <c r="AW5">
        <v>0.28779442011567291</v>
      </c>
      <c r="AX5">
        <v>0</v>
      </c>
      <c r="AY5">
        <v>0</v>
      </c>
      <c r="AZ5">
        <v>-1.3710698837363371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1.083275463620665</v>
      </c>
      <c r="BI5">
        <v>0</v>
      </c>
      <c r="BJ5">
        <v>0</v>
      </c>
      <c r="BK5">
        <v>0.28779442011567291</v>
      </c>
      <c r="BL5">
        <v>0</v>
      </c>
      <c r="BM5">
        <v>0</v>
      </c>
      <c r="BN5">
        <v>-1.3710698837363371</v>
      </c>
      <c r="BO5">
        <v>0</v>
      </c>
      <c r="BP5">
        <v>0</v>
      </c>
      <c r="BQ5">
        <v>0</v>
      </c>
      <c r="BR5">
        <v>0</v>
      </c>
      <c r="BS5">
        <v>0</v>
      </c>
      <c r="BT5">
        <v>3</v>
      </c>
    </row>
    <row r="6" spans="1:72" x14ac:dyDescent="0.3">
      <c r="A6" s="1">
        <v>4</v>
      </c>
      <c r="B6">
        <v>0.90120816737290999</v>
      </c>
      <c r="C6">
        <v>0.01</v>
      </c>
      <c r="D6">
        <v>1E-3</v>
      </c>
      <c r="E6">
        <v>1.1264472211782199</v>
      </c>
      <c r="F6">
        <v>3.582682551115957</v>
      </c>
      <c r="G6">
        <v>5</v>
      </c>
      <c r="H6">
        <v>0.1051625058321952</v>
      </c>
      <c r="I6">
        <v>-3.3461205816592773E-2</v>
      </c>
      <c r="J6">
        <v>0</v>
      </c>
      <c r="K6">
        <v>-0.10276052443274029</v>
      </c>
      <c r="L6">
        <v>0</v>
      </c>
      <c r="M6">
        <v>-0.98063959782977728</v>
      </c>
      <c r="N6">
        <v>0</v>
      </c>
      <c r="O6">
        <v>0</v>
      </c>
      <c r="P6">
        <v>0</v>
      </c>
      <c r="Q6">
        <v>4.5014328655533647E-2</v>
      </c>
      <c r="R6">
        <v>-4.7416310054988607E-2</v>
      </c>
      <c r="S6">
        <v>3.5863187216047733E-2</v>
      </c>
      <c r="T6">
        <v>0</v>
      </c>
      <c r="U6">
        <v>0.98304157922923219</v>
      </c>
      <c r="V6">
        <v>0.1051625058321952</v>
      </c>
      <c r="W6">
        <v>-3.3461205816592773E-2</v>
      </c>
      <c r="X6">
        <v>0</v>
      </c>
      <c r="Y6">
        <v>-0.10276052443274029</v>
      </c>
      <c r="Z6">
        <v>0</v>
      </c>
      <c r="AA6">
        <v>-0.98063959782977728</v>
      </c>
      <c r="AB6">
        <v>0</v>
      </c>
      <c r="AC6">
        <v>0</v>
      </c>
      <c r="AD6">
        <v>0</v>
      </c>
      <c r="AE6">
        <v>4.5014328655533647E-2</v>
      </c>
      <c r="AF6">
        <v>4.5014328655533647E-2</v>
      </c>
      <c r="AG6">
        <v>9</v>
      </c>
      <c r="AJ6">
        <f t="shared" si="0"/>
        <v>0</v>
      </c>
      <c r="AK6">
        <f t="shared" si="1"/>
        <v>1</v>
      </c>
      <c r="AL6">
        <f t="shared" si="2"/>
        <v>0</v>
      </c>
      <c r="AM6" s="1">
        <v>7</v>
      </c>
      <c r="AN6">
        <v>0.60180309660272036</v>
      </c>
      <c r="AO6">
        <v>0.99958532669094069</v>
      </c>
      <c r="AP6">
        <v>0.01</v>
      </c>
      <c r="AQ6">
        <v>1E-3</v>
      </c>
      <c r="AR6">
        <v>1.19709614878424</v>
      </c>
      <c r="AS6">
        <v>3.4996333137117799</v>
      </c>
      <c r="AT6">
        <v>2</v>
      </c>
      <c r="AU6">
        <v>0</v>
      </c>
      <c r="AV6">
        <v>0</v>
      </c>
      <c r="AW6">
        <v>0</v>
      </c>
      <c r="AX6">
        <v>0</v>
      </c>
      <c r="AY6">
        <v>0.12690874317202139</v>
      </c>
      <c r="AZ6">
        <v>-1.116377284219682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0.98946854104766058</v>
      </c>
      <c r="BI6">
        <v>0</v>
      </c>
      <c r="BJ6">
        <v>0</v>
      </c>
      <c r="BK6">
        <v>0</v>
      </c>
      <c r="BL6">
        <v>0</v>
      </c>
      <c r="BM6">
        <v>0.12690874317202139</v>
      </c>
      <c r="BN6">
        <v>-1.116377284219682</v>
      </c>
      <c r="BO6">
        <v>0</v>
      </c>
      <c r="BP6">
        <v>0</v>
      </c>
      <c r="BQ6">
        <v>0</v>
      </c>
      <c r="BR6">
        <v>0</v>
      </c>
      <c r="BS6">
        <v>0</v>
      </c>
      <c r="BT6">
        <v>3</v>
      </c>
    </row>
    <row r="7" spans="1:72" x14ac:dyDescent="0.3">
      <c r="A7" s="1">
        <v>5</v>
      </c>
      <c r="B7">
        <v>0.97309275403398388</v>
      </c>
      <c r="C7">
        <v>0.01</v>
      </c>
      <c r="D7">
        <v>1E-3</v>
      </c>
      <c r="E7">
        <v>0.72950713354533558</v>
      </c>
      <c r="F7">
        <v>3.719459177083897</v>
      </c>
      <c r="G7">
        <v>5</v>
      </c>
      <c r="H7">
        <v>0</v>
      </c>
      <c r="I7">
        <v>0</v>
      </c>
      <c r="J7">
        <v>0</v>
      </c>
      <c r="K7">
        <v>0</v>
      </c>
      <c r="L7">
        <v>0.1278440703433304</v>
      </c>
      <c r="M7">
        <v>-1.0310365539957469</v>
      </c>
      <c r="N7">
        <v>0</v>
      </c>
      <c r="O7">
        <v>3.9696421342496929E-2</v>
      </c>
      <c r="P7">
        <v>-2.2109964851291259E-2</v>
      </c>
      <c r="Q7">
        <v>2.0632416431846001E-2</v>
      </c>
      <c r="R7">
        <v>1.9064004910650929E-2</v>
      </c>
      <c r="S7">
        <v>-3.9696421342496929E-2</v>
      </c>
      <c r="T7">
        <v>1.5078361200285299E-3</v>
      </c>
      <c r="U7">
        <v>0.86349606230991993</v>
      </c>
      <c r="V7">
        <v>0</v>
      </c>
      <c r="W7">
        <v>0</v>
      </c>
      <c r="X7">
        <v>0</v>
      </c>
      <c r="Y7">
        <v>0</v>
      </c>
      <c r="Z7">
        <v>0.1278440703433304</v>
      </c>
      <c r="AA7">
        <v>-1.0310365539957469</v>
      </c>
      <c r="AB7">
        <v>0</v>
      </c>
      <c r="AC7">
        <v>3.9696421342496929E-2</v>
      </c>
      <c r="AD7">
        <v>-2.2109964851291259E-2</v>
      </c>
      <c r="AE7">
        <v>2.0632416431846001E-2</v>
      </c>
      <c r="AF7">
        <v>2.0632416431846001E-2</v>
      </c>
      <c r="AG7">
        <v>10</v>
      </c>
      <c r="AJ7">
        <f t="shared" si="0"/>
        <v>0</v>
      </c>
      <c r="AK7">
        <f t="shared" si="1"/>
        <v>1</v>
      </c>
      <c r="AL7">
        <f t="shared" si="2"/>
        <v>0</v>
      </c>
      <c r="AM7" s="1">
        <v>22</v>
      </c>
      <c r="AN7">
        <v>0.49594582323778802</v>
      </c>
      <c r="AO7">
        <v>0.99958460318446207</v>
      </c>
      <c r="AP7">
        <v>0.01</v>
      </c>
      <c r="AQ7">
        <v>1E-3</v>
      </c>
      <c r="AR7">
        <v>1.2269646689178411</v>
      </c>
      <c r="AS7">
        <v>3.3955221278644458</v>
      </c>
      <c r="AT7">
        <v>2</v>
      </c>
      <c r="AU7">
        <v>0</v>
      </c>
      <c r="AV7">
        <v>0</v>
      </c>
      <c r="AW7">
        <v>0.25409848187540252</v>
      </c>
      <c r="AX7">
        <v>0</v>
      </c>
      <c r="AY7">
        <v>0</v>
      </c>
      <c r="AZ7">
        <v>-1.2535453936910861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0.9994469118156839</v>
      </c>
      <c r="BI7">
        <v>0</v>
      </c>
      <c r="BJ7">
        <v>0</v>
      </c>
      <c r="BK7">
        <v>0.25409848187540252</v>
      </c>
      <c r="BL7">
        <v>0</v>
      </c>
      <c r="BM7">
        <v>0</v>
      </c>
      <c r="BN7">
        <v>-1.2535453936910861</v>
      </c>
      <c r="BO7">
        <v>0</v>
      </c>
      <c r="BP7">
        <v>0</v>
      </c>
      <c r="BQ7">
        <v>0</v>
      </c>
      <c r="BR7">
        <v>0</v>
      </c>
      <c r="BS7">
        <v>0</v>
      </c>
      <c r="BT7">
        <v>3</v>
      </c>
    </row>
    <row r="8" spans="1:72" x14ac:dyDescent="0.3">
      <c r="A8" s="1">
        <v>6</v>
      </c>
      <c r="B8">
        <v>0.97419210216172958</v>
      </c>
      <c r="C8">
        <v>0.01</v>
      </c>
      <c r="D8">
        <v>1E-3</v>
      </c>
      <c r="E8">
        <v>0.52364556969538312</v>
      </c>
      <c r="F8">
        <v>3.9208556681911828</v>
      </c>
      <c r="G8">
        <v>5</v>
      </c>
      <c r="H8">
        <v>0</v>
      </c>
      <c r="I8">
        <v>0</v>
      </c>
      <c r="J8">
        <v>0</v>
      </c>
      <c r="K8">
        <v>0</v>
      </c>
      <c r="L8">
        <v>0.12242033771583941</v>
      </c>
      <c r="M8">
        <v>-0.99595658083576066</v>
      </c>
      <c r="N8">
        <v>0</v>
      </c>
      <c r="O8">
        <v>3.7438478327014288E-2</v>
      </c>
      <c r="P8">
        <v>-2.0898762081084179E-2</v>
      </c>
      <c r="Q8">
        <v>1.9043054981806511E-2</v>
      </c>
      <c r="R8">
        <v>1.839542334520779E-2</v>
      </c>
      <c r="S8">
        <v>-3.7438478327014288E-2</v>
      </c>
      <c r="T8">
        <v>1.453015278384689E-3</v>
      </c>
      <c r="U8">
        <v>0.83609776479290698</v>
      </c>
      <c r="V8">
        <v>0</v>
      </c>
      <c r="W8">
        <v>0</v>
      </c>
      <c r="X8">
        <v>0</v>
      </c>
      <c r="Y8">
        <v>0</v>
      </c>
      <c r="Z8">
        <v>0.12242033771583941</v>
      </c>
      <c r="AA8">
        <v>-0.99595658083576066</v>
      </c>
      <c r="AB8">
        <v>0</v>
      </c>
      <c r="AC8">
        <v>3.7438478327014288E-2</v>
      </c>
      <c r="AD8">
        <v>-2.0898762081084179E-2</v>
      </c>
      <c r="AE8">
        <v>1.9043054981806511E-2</v>
      </c>
      <c r="AF8">
        <v>1.9043054981806511E-2</v>
      </c>
      <c r="AG8">
        <v>10</v>
      </c>
      <c r="AJ8">
        <f t="shared" si="0"/>
        <v>0</v>
      </c>
      <c r="AK8">
        <f t="shared" si="1"/>
        <v>1</v>
      </c>
      <c r="AL8">
        <f t="shared" si="2"/>
        <v>0</v>
      </c>
      <c r="AM8" s="1">
        <v>1</v>
      </c>
      <c r="AN8">
        <v>0.48794760031446949</v>
      </c>
      <c r="AO8">
        <v>0.99953005293024988</v>
      </c>
      <c r="AP8">
        <v>0.01</v>
      </c>
      <c r="AQ8">
        <v>1E-3</v>
      </c>
      <c r="AR8">
        <v>1.3172257452220439</v>
      </c>
      <c r="AS8">
        <v>3.335222624435989</v>
      </c>
      <c r="AT8">
        <v>2</v>
      </c>
      <c r="AU8">
        <v>0</v>
      </c>
      <c r="AV8">
        <v>0</v>
      </c>
      <c r="AW8">
        <v>0.24968310209008379</v>
      </c>
      <c r="AX8">
        <v>0</v>
      </c>
      <c r="AY8">
        <v>0</v>
      </c>
      <c r="AZ8">
        <v>-1.263083321722196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1.0134002196321119</v>
      </c>
      <c r="BI8">
        <v>0</v>
      </c>
      <c r="BJ8">
        <v>0</v>
      </c>
      <c r="BK8">
        <v>0.24968310209008379</v>
      </c>
      <c r="BL8">
        <v>0</v>
      </c>
      <c r="BM8">
        <v>0</v>
      </c>
      <c r="BN8">
        <v>-1.263083321722196</v>
      </c>
      <c r="BO8">
        <v>0</v>
      </c>
      <c r="BP8">
        <v>0</v>
      </c>
      <c r="BQ8">
        <v>0</v>
      </c>
      <c r="BR8">
        <v>0</v>
      </c>
      <c r="BS8">
        <v>0</v>
      </c>
      <c r="BT8">
        <v>3</v>
      </c>
    </row>
    <row r="9" spans="1:72" x14ac:dyDescent="0.3">
      <c r="A9" s="1">
        <v>7</v>
      </c>
      <c r="B9">
        <v>0.9739062424667323</v>
      </c>
      <c r="C9">
        <v>0.01</v>
      </c>
      <c r="D9">
        <v>1E-3</v>
      </c>
      <c r="E9">
        <v>0.52268673528953868</v>
      </c>
      <c r="F9">
        <v>3.8374473316104392</v>
      </c>
      <c r="G9">
        <v>5</v>
      </c>
      <c r="H9">
        <v>0</v>
      </c>
      <c r="I9">
        <v>0</v>
      </c>
      <c r="J9">
        <v>0.24878121476068099</v>
      </c>
      <c r="K9">
        <v>0</v>
      </c>
      <c r="L9">
        <v>0</v>
      </c>
      <c r="M9">
        <v>-1.1211538066414739</v>
      </c>
      <c r="N9">
        <v>0</v>
      </c>
      <c r="O9">
        <v>3.6855852917247571E-2</v>
      </c>
      <c r="P9">
        <v>-2.0219792510897231E-2</v>
      </c>
      <c r="Q9">
        <v>1.8797761824316129E-2</v>
      </c>
      <c r="R9">
        <v>1.8058091092931439E-2</v>
      </c>
      <c r="S9">
        <v>-3.6855852917247571E-2</v>
      </c>
      <c r="T9">
        <v>1.1945773681822939E-3</v>
      </c>
      <c r="U9">
        <v>0.8355167389635455</v>
      </c>
      <c r="V9">
        <v>0</v>
      </c>
      <c r="W9">
        <v>0</v>
      </c>
      <c r="X9">
        <v>0.24878121476068099</v>
      </c>
      <c r="Y9">
        <v>0</v>
      </c>
      <c r="Z9">
        <v>0</v>
      </c>
      <c r="AA9">
        <v>-1.1211538066414739</v>
      </c>
      <c r="AB9">
        <v>0</v>
      </c>
      <c r="AC9">
        <v>3.6855852917247571E-2</v>
      </c>
      <c r="AD9">
        <v>-2.0219792510897231E-2</v>
      </c>
      <c r="AE9">
        <v>1.8797761824316129E-2</v>
      </c>
      <c r="AF9">
        <v>1.8797761824316129E-2</v>
      </c>
      <c r="AG9">
        <v>10</v>
      </c>
      <c r="AJ9">
        <f t="shared" si="0"/>
        <v>0</v>
      </c>
      <c r="AK9">
        <f t="shared" si="1"/>
        <v>1</v>
      </c>
      <c r="AL9">
        <f t="shared" si="2"/>
        <v>0</v>
      </c>
      <c r="AM9" s="1">
        <v>14</v>
      </c>
      <c r="AN9">
        <v>0.69370627874945101</v>
      </c>
      <c r="AO9">
        <v>0.99948953480425484</v>
      </c>
      <c r="AP9">
        <v>0.01</v>
      </c>
      <c r="AQ9">
        <v>1E-3</v>
      </c>
      <c r="AR9">
        <v>1.169497837165016</v>
      </c>
      <c r="AS9">
        <v>3.5247927711443738</v>
      </c>
      <c r="AT9">
        <v>2</v>
      </c>
      <c r="AU9">
        <v>0</v>
      </c>
      <c r="AV9">
        <v>0</v>
      </c>
      <c r="AW9">
        <v>0</v>
      </c>
      <c r="AX9">
        <v>0</v>
      </c>
      <c r="AY9">
        <v>0.1287419090290734</v>
      </c>
      <c r="AZ9">
        <v>-1.105834571947679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0.97709266291860508</v>
      </c>
      <c r="BI9">
        <v>0</v>
      </c>
      <c r="BJ9">
        <v>0</v>
      </c>
      <c r="BK9">
        <v>0</v>
      </c>
      <c r="BL9">
        <v>0</v>
      </c>
      <c r="BM9">
        <v>0.1287419090290734</v>
      </c>
      <c r="BN9">
        <v>-1.105834571947679</v>
      </c>
      <c r="BO9">
        <v>0</v>
      </c>
      <c r="BP9">
        <v>0</v>
      </c>
      <c r="BQ9">
        <v>0</v>
      </c>
      <c r="BR9">
        <v>0</v>
      </c>
      <c r="BS9">
        <v>0</v>
      </c>
      <c r="BT9">
        <v>3</v>
      </c>
    </row>
    <row r="10" spans="1:72" x14ac:dyDescent="0.3">
      <c r="A10" s="1">
        <v>8</v>
      </c>
      <c r="B10">
        <v>0.97170945155787403</v>
      </c>
      <c r="C10">
        <v>0.01</v>
      </c>
      <c r="D10">
        <v>1E-3</v>
      </c>
      <c r="E10">
        <v>0.72971086327124068</v>
      </c>
      <c r="F10">
        <v>3.633905394767635</v>
      </c>
      <c r="G10">
        <v>5</v>
      </c>
      <c r="H10">
        <v>0</v>
      </c>
      <c r="I10">
        <v>0</v>
      </c>
      <c r="J10">
        <v>0.26025842510699382</v>
      </c>
      <c r="K10">
        <v>0</v>
      </c>
      <c r="L10">
        <v>0</v>
      </c>
      <c r="M10">
        <v>-1.1626908491840999</v>
      </c>
      <c r="N10">
        <v>0</v>
      </c>
      <c r="O10">
        <v>3.9105357353242803E-2</v>
      </c>
      <c r="P10">
        <v>-2.180808068590415E-2</v>
      </c>
      <c r="Q10">
        <v>2.0777421666853181E-2</v>
      </c>
      <c r="R10">
        <v>1.8327935686389619E-2</v>
      </c>
      <c r="S10">
        <v>-3.9105357353242803E-2</v>
      </c>
      <c r="T10">
        <v>1.5036013395218371E-3</v>
      </c>
      <c r="U10">
        <v>0.8633270667238635</v>
      </c>
      <c r="V10">
        <v>0</v>
      </c>
      <c r="W10">
        <v>0</v>
      </c>
      <c r="X10">
        <v>0.26025842510699382</v>
      </c>
      <c r="Y10">
        <v>0</v>
      </c>
      <c r="Z10">
        <v>0</v>
      </c>
      <c r="AA10">
        <v>-1.1626908491840999</v>
      </c>
      <c r="AB10">
        <v>0</v>
      </c>
      <c r="AC10">
        <v>3.9105357353242803E-2</v>
      </c>
      <c r="AD10">
        <v>-2.180808068590415E-2</v>
      </c>
      <c r="AE10">
        <v>2.0777421666853181E-2</v>
      </c>
      <c r="AF10">
        <v>2.0777421666853181E-2</v>
      </c>
      <c r="AG10">
        <v>10</v>
      </c>
      <c r="AJ10">
        <f t="shared" si="0"/>
        <v>0</v>
      </c>
      <c r="AK10">
        <f t="shared" si="1"/>
        <v>1</v>
      </c>
      <c r="AL10">
        <f t="shared" si="2"/>
        <v>0</v>
      </c>
      <c r="AM10" s="1">
        <v>8</v>
      </c>
      <c r="AN10">
        <v>0.73939163472520641</v>
      </c>
      <c r="AO10">
        <v>0.99932267072258141</v>
      </c>
      <c r="AP10">
        <v>0.01</v>
      </c>
      <c r="AQ10">
        <v>1E-3</v>
      </c>
      <c r="AR10">
        <v>1.1667262649342289</v>
      </c>
      <c r="AS10">
        <v>3.5259330005953688</v>
      </c>
      <c r="AT10">
        <v>2</v>
      </c>
      <c r="AU10">
        <v>0</v>
      </c>
      <c r="AV10">
        <v>0</v>
      </c>
      <c r="AW10">
        <v>0</v>
      </c>
      <c r="AX10">
        <v>0</v>
      </c>
      <c r="AY10">
        <v>0.128469086752596</v>
      </c>
      <c r="AZ10">
        <v>-1.1033919440749851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0.97492285732238904</v>
      </c>
      <c r="BI10">
        <v>0</v>
      </c>
      <c r="BJ10">
        <v>0</v>
      </c>
      <c r="BK10">
        <v>0</v>
      </c>
      <c r="BL10">
        <v>0</v>
      </c>
      <c r="BM10">
        <v>0.128469086752596</v>
      </c>
      <c r="BN10">
        <v>-1.1033919440749851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</v>
      </c>
    </row>
    <row r="11" spans="1:72" x14ac:dyDescent="0.3">
      <c r="A11" s="1">
        <v>9</v>
      </c>
      <c r="B11">
        <v>-1.9182967851454121E-2</v>
      </c>
      <c r="C11">
        <v>0.01</v>
      </c>
      <c r="D11">
        <v>1E-3</v>
      </c>
      <c r="E11">
        <v>6.0016223454548419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>
        <f t="shared" si="0"/>
        <v>0</v>
      </c>
      <c r="AK11">
        <f t="shared" si="1"/>
        <v>1</v>
      </c>
      <c r="AL11">
        <f t="shared" si="2"/>
        <v>0</v>
      </c>
      <c r="AM11" s="1">
        <v>11</v>
      </c>
      <c r="AN11">
        <v>0.70262446640644516</v>
      </c>
      <c r="AO11">
        <v>0.99918740110193072</v>
      </c>
      <c r="AP11">
        <v>0.01</v>
      </c>
      <c r="AQ11">
        <v>1E-3</v>
      </c>
      <c r="AR11">
        <v>1.20617631722997</v>
      </c>
      <c r="AS11">
        <v>3.4188944783497699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0.13139873150463169</v>
      </c>
      <c r="AZ11">
        <v>-1.1020536043658291</v>
      </c>
      <c r="BA11">
        <v>0</v>
      </c>
      <c r="BB11">
        <v>0</v>
      </c>
      <c r="BC11">
        <v>-1.854463811870374E-2</v>
      </c>
      <c r="BD11">
        <v>0</v>
      </c>
      <c r="BE11">
        <v>0</v>
      </c>
      <c r="BF11">
        <v>0</v>
      </c>
      <c r="BG11">
        <v>1.2363092079135831E-2</v>
      </c>
      <c r="BH11">
        <v>0.97065487286119723</v>
      </c>
      <c r="BI11">
        <v>0</v>
      </c>
      <c r="BJ11">
        <v>0</v>
      </c>
      <c r="BK11">
        <v>0</v>
      </c>
      <c r="BL11">
        <v>0</v>
      </c>
      <c r="BM11">
        <v>0.13139873150463169</v>
      </c>
      <c r="BN11">
        <v>-1.1020536043658291</v>
      </c>
      <c r="BO11">
        <v>0</v>
      </c>
      <c r="BP11">
        <v>0</v>
      </c>
      <c r="BQ11">
        <v>-1.854463811870374E-2</v>
      </c>
      <c r="BR11">
        <v>0</v>
      </c>
      <c r="BS11">
        <v>0</v>
      </c>
      <c r="BT11">
        <v>5</v>
      </c>
    </row>
    <row r="12" spans="1:72" x14ac:dyDescent="0.3">
      <c r="A12" s="1">
        <v>10</v>
      </c>
      <c r="B12">
        <v>0.99949441544094531</v>
      </c>
      <c r="C12">
        <v>0.01</v>
      </c>
      <c r="D12">
        <v>1E-3</v>
      </c>
      <c r="E12">
        <v>0.47327490948807238</v>
      </c>
      <c r="F12">
        <v>4.029729205324184</v>
      </c>
      <c r="G12">
        <v>3</v>
      </c>
      <c r="H12">
        <v>0</v>
      </c>
      <c r="I12">
        <v>0</v>
      </c>
      <c r="J12">
        <v>0.22954188781789089</v>
      </c>
      <c r="K12">
        <v>0</v>
      </c>
      <c r="L12">
        <v>0</v>
      </c>
      <c r="M12">
        <v>-1.0731336019631961</v>
      </c>
      <c r="N12">
        <v>0</v>
      </c>
      <c r="O12">
        <v>0</v>
      </c>
      <c r="P12">
        <v>-1.7454103792000731E-2</v>
      </c>
      <c r="Q12">
        <v>0</v>
      </c>
      <c r="R12">
        <v>0</v>
      </c>
      <c r="S12">
        <v>0</v>
      </c>
      <c r="T12">
        <v>1.1636069194667149E-2</v>
      </c>
      <c r="U12">
        <v>0.84359171414530543</v>
      </c>
      <c r="V12">
        <v>0</v>
      </c>
      <c r="W12">
        <v>0</v>
      </c>
      <c r="X12">
        <v>0.22954188781789089</v>
      </c>
      <c r="Y12">
        <v>0</v>
      </c>
      <c r="Z12">
        <v>0</v>
      </c>
      <c r="AA12">
        <v>-1.0731336019631961</v>
      </c>
      <c r="AB12">
        <v>0</v>
      </c>
      <c r="AC12">
        <v>0</v>
      </c>
      <c r="AD12">
        <v>-1.7454103792000731E-2</v>
      </c>
      <c r="AE12">
        <v>0</v>
      </c>
      <c r="AF12">
        <v>0</v>
      </c>
      <c r="AG12">
        <v>5</v>
      </c>
      <c r="AJ12">
        <f t="shared" si="0"/>
        <v>0</v>
      </c>
      <c r="AK12">
        <f t="shared" si="1"/>
        <v>1</v>
      </c>
      <c r="AL12">
        <f t="shared" si="2"/>
        <v>0</v>
      </c>
      <c r="AM12" s="1">
        <v>12</v>
      </c>
      <c r="AN12">
        <v>0.7432766945339081</v>
      </c>
      <c r="AO12">
        <v>0.99918639767996498</v>
      </c>
      <c r="AP12">
        <v>0.01</v>
      </c>
      <c r="AQ12">
        <v>1E-3</v>
      </c>
      <c r="AR12">
        <v>1.184456543573372</v>
      </c>
      <c r="AS12">
        <v>3.4435735276902339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0.127879458111396</v>
      </c>
      <c r="AZ12">
        <v>-1.0964184113764039</v>
      </c>
      <c r="BA12">
        <v>0</v>
      </c>
      <c r="BB12">
        <v>0</v>
      </c>
      <c r="BC12">
        <v>-1.8295650392284819E-2</v>
      </c>
      <c r="BD12">
        <v>0</v>
      </c>
      <c r="BE12">
        <v>0</v>
      </c>
      <c r="BF12">
        <v>0</v>
      </c>
      <c r="BG12">
        <v>1.219710026152322E-2</v>
      </c>
      <c r="BH12">
        <v>0.96853895326500772</v>
      </c>
      <c r="BI12">
        <v>0</v>
      </c>
      <c r="BJ12">
        <v>0</v>
      </c>
      <c r="BK12">
        <v>0</v>
      </c>
      <c r="BL12">
        <v>0</v>
      </c>
      <c r="BM12">
        <v>0.127879458111396</v>
      </c>
      <c r="BN12">
        <v>-1.0964184113764039</v>
      </c>
      <c r="BO12">
        <v>0</v>
      </c>
      <c r="BP12">
        <v>0</v>
      </c>
      <c r="BQ12">
        <v>-1.8295650392284819E-2</v>
      </c>
      <c r="BR12">
        <v>0</v>
      </c>
      <c r="BS12">
        <v>0</v>
      </c>
      <c r="BT12">
        <v>5</v>
      </c>
    </row>
    <row r="13" spans="1:72" x14ac:dyDescent="0.3">
      <c r="A13" s="1">
        <v>11</v>
      </c>
      <c r="B13">
        <v>0.99418047545490285</v>
      </c>
      <c r="C13">
        <v>0.01</v>
      </c>
      <c r="D13">
        <v>1E-3</v>
      </c>
      <c r="E13">
        <v>1.137484040258288</v>
      </c>
      <c r="F13">
        <v>3.177866902162144</v>
      </c>
      <c r="G13">
        <v>7</v>
      </c>
      <c r="H13">
        <v>0</v>
      </c>
      <c r="I13">
        <v>0</v>
      </c>
      <c r="J13">
        <v>0.31721379035656139</v>
      </c>
      <c r="K13">
        <v>-1.334687391507774E-2</v>
      </c>
      <c r="L13">
        <v>0</v>
      </c>
      <c r="M13">
        <v>-1.2772531672630481</v>
      </c>
      <c r="N13">
        <v>2.4137770287678141E-2</v>
      </c>
      <c r="O13">
        <v>6.4545991245334583E-2</v>
      </c>
      <c r="P13">
        <v>-2.7217753977004811E-2</v>
      </c>
      <c r="Q13">
        <v>1.410258332122425E-2</v>
      </c>
      <c r="R13">
        <v>6.3790281839188057E-2</v>
      </c>
      <c r="S13">
        <v>-0.1020306354480905</v>
      </c>
      <c r="T13">
        <v>-3.3701610971083192E-3</v>
      </c>
      <c r="U13">
        <v>0.88214651174607417</v>
      </c>
      <c r="V13">
        <v>0</v>
      </c>
      <c r="W13">
        <v>0</v>
      </c>
      <c r="X13">
        <v>0.31721379035656139</v>
      </c>
      <c r="Y13">
        <v>-1.334687391507774E-2</v>
      </c>
      <c r="Z13">
        <v>0</v>
      </c>
      <c r="AA13">
        <v>-1.2772531672630481</v>
      </c>
      <c r="AB13">
        <v>2.4137770287678141E-2</v>
      </c>
      <c r="AC13">
        <v>6.4545991245334583E-2</v>
      </c>
      <c r="AD13">
        <v>-2.7217753977004811E-2</v>
      </c>
      <c r="AE13">
        <v>1.410258332122425E-2</v>
      </c>
      <c r="AF13">
        <v>1.410258332122425E-2</v>
      </c>
      <c r="AG13">
        <v>12</v>
      </c>
      <c r="AJ13">
        <f t="shared" si="0"/>
        <v>0</v>
      </c>
      <c r="AK13">
        <f t="shared" si="1"/>
        <v>1</v>
      </c>
      <c r="AL13">
        <f t="shared" si="2"/>
        <v>0</v>
      </c>
      <c r="AM13" s="1">
        <v>4</v>
      </c>
      <c r="AN13">
        <v>0.32812564892676449</v>
      </c>
      <c r="AO13">
        <v>0.99918623859080746</v>
      </c>
      <c r="AP13">
        <v>0.01</v>
      </c>
      <c r="AQ13">
        <v>1E-3</v>
      </c>
      <c r="AR13">
        <v>1.652549248462968</v>
      </c>
      <c r="AS13">
        <v>2.9900028672776702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0.1441157230986905</v>
      </c>
      <c r="AZ13">
        <v>-1.2064351635746771</v>
      </c>
      <c r="BA13">
        <v>0</v>
      </c>
      <c r="BB13">
        <v>0</v>
      </c>
      <c r="BC13">
        <v>-2.1974946081232381E-2</v>
      </c>
      <c r="BD13">
        <v>0</v>
      </c>
      <c r="BE13">
        <v>0</v>
      </c>
      <c r="BF13">
        <v>0</v>
      </c>
      <c r="BG13">
        <v>1.464996405415492E-2</v>
      </c>
      <c r="BH13">
        <v>1.0623194404759859</v>
      </c>
      <c r="BI13">
        <v>0</v>
      </c>
      <c r="BJ13">
        <v>0</v>
      </c>
      <c r="BK13">
        <v>0</v>
      </c>
      <c r="BL13">
        <v>0</v>
      </c>
      <c r="BM13">
        <v>0.1441157230986905</v>
      </c>
      <c r="BN13">
        <v>-1.2064351635746771</v>
      </c>
      <c r="BO13">
        <v>0</v>
      </c>
      <c r="BP13">
        <v>0</v>
      </c>
      <c r="BQ13">
        <v>-2.1974946081232381E-2</v>
      </c>
      <c r="BR13">
        <v>0</v>
      </c>
      <c r="BS13">
        <v>0</v>
      </c>
      <c r="BT13">
        <v>5</v>
      </c>
    </row>
    <row r="14" spans="1:72" x14ac:dyDescent="0.3">
      <c r="A14" s="1">
        <v>12</v>
      </c>
      <c r="B14">
        <v>0.97397897392221056</v>
      </c>
      <c r="C14">
        <v>0.01</v>
      </c>
      <c r="D14">
        <v>1E-3</v>
      </c>
      <c r="E14">
        <v>0.55769025634193081</v>
      </c>
      <c r="F14">
        <v>3.8918477224614771</v>
      </c>
      <c r="G14">
        <v>5</v>
      </c>
      <c r="H14">
        <v>0</v>
      </c>
      <c r="I14">
        <v>0</v>
      </c>
      <c r="J14">
        <v>0</v>
      </c>
      <c r="K14">
        <v>0</v>
      </c>
      <c r="L14">
        <v>0.1233930575858188</v>
      </c>
      <c r="M14">
        <v>-1.0012609519065669</v>
      </c>
      <c r="N14">
        <v>0</v>
      </c>
      <c r="O14">
        <v>3.6943707130288952E-2</v>
      </c>
      <c r="P14">
        <v>-2.105277270124957E-2</v>
      </c>
      <c r="Q14">
        <v>1.926170967601187E-2</v>
      </c>
      <c r="R14">
        <v>1.768199745427709E-2</v>
      </c>
      <c r="S14">
        <v>-3.6943707130288952E-2</v>
      </c>
      <c r="T14">
        <v>1.7206127574033981E-3</v>
      </c>
      <c r="U14">
        <v>0.84092418719045892</v>
      </c>
      <c r="V14">
        <v>0</v>
      </c>
      <c r="W14">
        <v>0</v>
      </c>
      <c r="X14">
        <v>0</v>
      </c>
      <c r="Y14">
        <v>0</v>
      </c>
      <c r="Z14">
        <v>0.1233930575858188</v>
      </c>
      <c r="AA14">
        <v>-1.0012609519065669</v>
      </c>
      <c r="AB14">
        <v>0</v>
      </c>
      <c r="AC14">
        <v>3.6943707130288952E-2</v>
      </c>
      <c r="AD14">
        <v>-2.105277270124957E-2</v>
      </c>
      <c r="AE14">
        <v>1.926170967601187E-2</v>
      </c>
      <c r="AF14">
        <v>1.926170967601187E-2</v>
      </c>
      <c r="AG14">
        <v>10</v>
      </c>
      <c r="AJ14">
        <f t="shared" si="0"/>
        <v>0</v>
      </c>
      <c r="AK14">
        <f t="shared" si="1"/>
        <v>1</v>
      </c>
      <c r="AL14">
        <f t="shared" si="2"/>
        <v>0</v>
      </c>
      <c r="AM14" s="1">
        <v>3</v>
      </c>
      <c r="AN14">
        <v>0.70549126916624749</v>
      </c>
      <c r="AO14">
        <v>0.99917541808181287</v>
      </c>
      <c r="AP14">
        <v>0.01</v>
      </c>
      <c r="AQ14">
        <v>1E-3</v>
      </c>
      <c r="AR14">
        <v>1.236009959002216</v>
      </c>
      <c r="AS14">
        <v>3.3930337232920911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0.12945308872898109</v>
      </c>
      <c r="AZ14">
        <v>-1.107776414633179</v>
      </c>
      <c r="BA14">
        <v>0</v>
      </c>
      <c r="BB14">
        <v>0</v>
      </c>
      <c r="BC14">
        <v>-1.87828020447974E-2</v>
      </c>
      <c r="BD14">
        <v>0</v>
      </c>
      <c r="BE14">
        <v>0</v>
      </c>
      <c r="BF14">
        <v>0</v>
      </c>
      <c r="BG14">
        <v>1.2521868029864941E-2</v>
      </c>
      <c r="BH14">
        <v>0.97832332590419813</v>
      </c>
      <c r="BI14">
        <v>0</v>
      </c>
      <c r="BJ14">
        <v>0</v>
      </c>
      <c r="BK14">
        <v>0</v>
      </c>
      <c r="BL14">
        <v>0</v>
      </c>
      <c r="BM14">
        <v>0.12945308872898109</v>
      </c>
      <c r="BN14">
        <v>-1.107776414633179</v>
      </c>
      <c r="BO14">
        <v>0</v>
      </c>
      <c r="BP14">
        <v>0</v>
      </c>
      <c r="BQ14">
        <v>-1.87828020447974E-2</v>
      </c>
      <c r="BR14">
        <v>0</v>
      </c>
      <c r="BS14">
        <v>0</v>
      </c>
      <c r="BT14">
        <v>5</v>
      </c>
    </row>
    <row r="15" spans="1:72" x14ac:dyDescent="0.3">
      <c r="A15" s="1">
        <v>13</v>
      </c>
      <c r="B15">
        <v>0.97403603716054765</v>
      </c>
      <c r="C15">
        <v>0.01</v>
      </c>
      <c r="D15">
        <v>1E-3</v>
      </c>
      <c r="E15">
        <v>0.58799711936408383</v>
      </c>
      <c r="F15">
        <v>3.8585260081966481</v>
      </c>
      <c r="G15">
        <v>5</v>
      </c>
      <c r="H15">
        <v>0</v>
      </c>
      <c r="I15">
        <v>0</v>
      </c>
      <c r="J15">
        <v>0</v>
      </c>
      <c r="K15">
        <v>0</v>
      </c>
      <c r="L15">
        <v>0.1240442402240953</v>
      </c>
      <c r="M15">
        <v>-1.006491052451858</v>
      </c>
      <c r="N15">
        <v>0</v>
      </c>
      <c r="O15">
        <v>3.8056782795072068E-2</v>
      </c>
      <c r="P15">
        <v>-2.116281274408793E-2</v>
      </c>
      <c r="Q15">
        <v>1.944720613990172E-2</v>
      </c>
      <c r="R15">
        <v>1.8609576655170351E-2</v>
      </c>
      <c r="S15">
        <v>-3.8056782795072068E-2</v>
      </c>
      <c r="T15">
        <v>1.422947564367931E-3</v>
      </c>
      <c r="U15">
        <v>0.84439002943269059</v>
      </c>
      <c r="V15">
        <v>0</v>
      </c>
      <c r="W15">
        <v>0</v>
      </c>
      <c r="X15">
        <v>0</v>
      </c>
      <c r="Y15">
        <v>0</v>
      </c>
      <c r="Z15">
        <v>0.1240442402240953</v>
      </c>
      <c r="AA15">
        <v>-1.006491052451858</v>
      </c>
      <c r="AB15">
        <v>0</v>
      </c>
      <c r="AC15">
        <v>3.8056782795072068E-2</v>
      </c>
      <c r="AD15">
        <v>-2.116281274408793E-2</v>
      </c>
      <c r="AE15">
        <v>1.944720613990172E-2</v>
      </c>
      <c r="AF15">
        <v>1.944720613990172E-2</v>
      </c>
      <c r="AG15">
        <v>10</v>
      </c>
      <c r="AJ15">
        <f t="shared" si="0"/>
        <v>0</v>
      </c>
      <c r="AK15">
        <f t="shared" si="1"/>
        <v>1</v>
      </c>
      <c r="AL15">
        <f t="shared" si="2"/>
        <v>0</v>
      </c>
      <c r="AM15" s="1">
        <v>15</v>
      </c>
      <c r="AN15">
        <v>0.75573828072094396</v>
      </c>
      <c r="AO15">
        <v>0.99911395173885309</v>
      </c>
      <c r="AP15">
        <v>0.01</v>
      </c>
      <c r="AQ15">
        <v>1E-3</v>
      </c>
      <c r="AR15">
        <v>1.1788863722445519</v>
      </c>
      <c r="AS15">
        <v>3.4437480268906731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0.12787770356329509</v>
      </c>
      <c r="AZ15">
        <v>-1.0943697445813561</v>
      </c>
      <c r="BA15">
        <v>0</v>
      </c>
      <c r="BB15">
        <v>0</v>
      </c>
      <c r="BC15">
        <v>-1.9381006676642151E-2</v>
      </c>
      <c r="BD15">
        <v>0</v>
      </c>
      <c r="BE15">
        <v>0</v>
      </c>
      <c r="BF15">
        <v>0</v>
      </c>
      <c r="BG15">
        <v>1.2920671117761439E-2</v>
      </c>
      <c r="BH15">
        <v>0.96649204101806141</v>
      </c>
      <c r="BI15">
        <v>0</v>
      </c>
      <c r="BJ15">
        <v>0</v>
      </c>
      <c r="BK15">
        <v>0</v>
      </c>
      <c r="BL15">
        <v>0</v>
      </c>
      <c r="BM15">
        <v>0.12787770356329509</v>
      </c>
      <c r="BN15">
        <v>-1.0943697445813561</v>
      </c>
      <c r="BO15">
        <v>0</v>
      </c>
      <c r="BP15">
        <v>0</v>
      </c>
      <c r="BQ15">
        <v>-1.9381006676642151E-2</v>
      </c>
      <c r="BR15">
        <v>0</v>
      </c>
      <c r="BS15">
        <v>0</v>
      </c>
      <c r="BT15">
        <v>5</v>
      </c>
    </row>
    <row r="16" spans="1:72" x14ac:dyDescent="0.3">
      <c r="A16" s="1">
        <v>14</v>
      </c>
      <c r="B16">
        <v>0.97364602758561369</v>
      </c>
      <c r="C16">
        <v>0.01</v>
      </c>
      <c r="D16">
        <v>1E-3</v>
      </c>
      <c r="E16">
        <v>0.41167594294631588</v>
      </c>
      <c r="F16">
        <v>3.9431063869077732</v>
      </c>
      <c r="G16">
        <v>5</v>
      </c>
      <c r="H16">
        <v>0</v>
      </c>
      <c r="I16">
        <v>0</v>
      </c>
      <c r="J16">
        <v>0.2434054704969095</v>
      </c>
      <c r="K16">
        <v>0</v>
      </c>
      <c r="L16">
        <v>0</v>
      </c>
      <c r="M16">
        <v>-1.101063924175133</v>
      </c>
      <c r="N16">
        <v>0</v>
      </c>
      <c r="O16">
        <v>3.6107706767841967E-2</v>
      </c>
      <c r="P16">
        <v>-1.9963097012088302E-2</v>
      </c>
      <c r="Q16">
        <v>1.8348503575482261E-2</v>
      </c>
      <c r="R16">
        <v>1.7759203192359709E-2</v>
      </c>
      <c r="S16">
        <v>-3.6107706767841967E-2</v>
      </c>
      <c r="T16">
        <v>1.2728290854448769E-3</v>
      </c>
      <c r="U16">
        <v>0.82155074691038199</v>
      </c>
      <c r="V16">
        <v>0</v>
      </c>
      <c r="W16">
        <v>0</v>
      </c>
      <c r="X16">
        <v>0.2434054704969095</v>
      </c>
      <c r="Y16">
        <v>0</v>
      </c>
      <c r="Z16">
        <v>0</v>
      </c>
      <c r="AA16">
        <v>-1.101063924175133</v>
      </c>
      <c r="AB16">
        <v>0</v>
      </c>
      <c r="AC16">
        <v>3.6107706767841967E-2</v>
      </c>
      <c r="AD16">
        <v>-1.9963097012088302E-2</v>
      </c>
      <c r="AE16">
        <v>1.8348503575482261E-2</v>
      </c>
      <c r="AF16">
        <v>1.8348503575482261E-2</v>
      </c>
      <c r="AG16">
        <v>10</v>
      </c>
      <c r="AJ16">
        <f t="shared" si="0"/>
        <v>0</v>
      </c>
      <c r="AK16">
        <f t="shared" si="1"/>
        <v>1</v>
      </c>
      <c r="AL16">
        <f t="shared" si="2"/>
        <v>0</v>
      </c>
      <c r="AM16" s="1">
        <v>5</v>
      </c>
      <c r="AN16">
        <v>0.8681523462217926</v>
      </c>
      <c r="AO16">
        <v>0.99910413847829616</v>
      </c>
      <c r="AP16">
        <v>0.01</v>
      </c>
      <c r="AQ16">
        <v>1E-3</v>
      </c>
      <c r="AR16">
        <v>0.97659168022160892</v>
      </c>
      <c r="AS16">
        <v>3.63942616980342</v>
      </c>
      <c r="AT16">
        <v>3</v>
      </c>
      <c r="AU16">
        <v>0</v>
      </c>
      <c r="AV16">
        <v>0</v>
      </c>
      <c r="AW16">
        <v>0</v>
      </c>
      <c r="AX16">
        <v>0</v>
      </c>
      <c r="AY16">
        <v>0.1223706562117919</v>
      </c>
      <c r="AZ16">
        <v>-1.051682286237271</v>
      </c>
      <c r="BA16">
        <v>0</v>
      </c>
      <c r="BB16">
        <v>0</v>
      </c>
      <c r="BC16">
        <v>-1.8260106872477429E-2</v>
      </c>
      <c r="BD16">
        <v>0</v>
      </c>
      <c r="BE16">
        <v>0</v>
      </c>
      <c r="BF16">
        <v>0</v>
      </c>
      <c r="BG16">
        <v>1.217340458165162E-2</v>
      </c>
      <c r="BH16">
        <v>0.9293116300254789</v>
      </c>
      <c r="BI16">
        <v>0</v>
      </c>
      <c r="BJ16">
        <v>0</v>
      </c>
      <c r="BK16">
        <v>0</v>
      </c>
      <c r="BL16">
        <v>0</v>
      </c>
      <c r="BM16">
        <v>0.1223706562117919</v>
      </c>
      <c r="BN16">
        <v>-1.051682286237271</v>
      </c>
      <c r="BO16">
        <v>0</v>
      </c>
      <c r="BP16">
        <v>0</v>
      </c>
      <c r="BQ16">
        <v>-1.8260106872477429E-2</v>
      </c>
      <c r="BR16">
        <v>0</v>
      </c>
      <c r="BS16">
        <v>0</v>
      </c>
      <c r="BT16">
        <v>5</v>
      </c>
    </row>
    <row r="17" spans="1:72" x14ac:dyDescent="0.3">
      <c r="A17" s="1">
        <v>15</v>
      </c>
      <c r="B17">
        <v>0.99896430600453401</v>
      </c>
      <c r="C17">
        <v>0.01</v>
      </c>
      <c r="D17">
        <v>1E-3</v>
      </c>
      <c r="E17">
        <v>1.1431919192353259</v>
      </c>
      <c r="F17">
        <v>3.4593357957395692</v>
      </c>
      <c r="G17">
        <v>2</v>
      </c>
      <c r="H17">
        <v>0</v>
      </c>
      <c r="I17">
        <v>0</v>
      </c>
      <c r="J17">
        <v>0.25891175917037879</v>
      </c>
      <c r="K17">
        <v>0</v>
      </c>
      <c r="L17">
        <v>0</v>
      </c>
      <c r="M17">
        <v>-1.210965939733629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0.95205418056325009</v>
      </c>
      <c r="V17">
        <v>0</v>
      </c>
      <c r="W17">
        <v>0</v>
      </c>
      <c r="X17">
        <v>0.25891175917037879</v>
      </c>
      <c r="Y17">
        <v>0</v>
      </c>
      <c r="Z17">
        <v>0</v>
      </c>
      <c r="AA17">
        <v>-1.210965939733629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</v>
      </c>
      <c r="AJ17">
        <f t="shared" si="0"/>
        <v>0</v>
      </c>
      <c r="AK17">
        <f t="shared" si="1"/>
        <v>1</v>
      </c>
      <c r="AL17">
        <f t="shared" si="2"/>
        <v>0</v>
      </c>
      <c r="AM17" s="1">
        <v>9</v>
      </c>
      <c r="AN17">
        <v>0.89376756839361104</v>
      </c>
      <c r="AO17">
        <v>0.99908831540060106</v>
      </c>
      <c r="AP17">
        <v>0.01</v>
      </c>
      <c r="AQ17">
        <v>1E-3</v>
      </c>
      <c r="AR17">
        <v>0.90415275115605875</v>
      </c>
      <c r="AS17">
        <v>3.709089304137712</v>
      </c>
      <c r="AT17">
        <v>3</v>
      </c>
      <c r="AU17">
        <v>0</v>
      </c>
      <c r="AV17">
        <v>0</v>
      </c>
      <c r="AW17">
        <v>0</v>
      </c>
      <c r="AX17">
        <v>0</v>
      </c>
      <c r="AY17">
        <v>0.1206553480280291</v>
      </c>
      <c r="AZ17">
        <v>-1.037186104101659</v>
      </c>
      <c r="BA17">
        <v>0</v>
      </c>
      <c r="BB17">
        <v>0</v>
      </c>
      <c r="BC17">
        <v>-1.8166511056771951E-2</v>
      </c>
      <c r="BD17">
        <v>0</v>
      </c>
      <c r="BE17">
        <v>0</v>
      </c>
      <c r="BF17">
        <v>0</v>
      </c>
      <c r="BG17">
        <v>1.2111007371181299E-2</v>
      </c>
      <c r="BH17">
        <v>0.91653075607363033</v>
      </c>
      <c r="BI17">
        <v>0</v>
      </c>
      <c r="BJ17">
        <v>0</v>
      </c>
      <c r="BK17">
        <v>0</v>
      </c>
      <c r="BL17">
        <v>0</v>
      </c>
      <c r="BM17">
        <v>0.1206553480280291</v>
      </c>
      <c r="BN17">
        <v>-1.037186104101659</v>
      </c>
      <c r="BO17">
        <v>0</v>
      </c>
      <c r="BP17">
        <v>0</v>
      </c>
      <c r="BQ17">
        <v>-1.8166511056771951E-2</v>
      </c>
      <c r="BR17">
        <v>0</v>
      </c>
      <c r="BS17">
        <v>0</v>
      </c>
      <c r="BT17">
        <v>5</v>
      </c>
    </row>
    <row r="18" spans="1:72" x14ac:dyDescent="0.3">
      <c r="A18" s="1">
        <v>16</v>
      </c>
      <c r="B18">
        <v>0.97292808687416343</v>
      </c>
      <c r="C18">
        <v>0.01</v>
      </c>
      <c r="D18">
        <v>1E-3</v>
      </c>
      <c r="E18">
        <v>0.5739421344192891</v>
      </c>
      <c r="F18">
        <v>3.7850190008958791</v>
      </c>
      <c r="G18">
        <v>5</v>
      </c>
      <c r="H18">
        <v>0</v>
      </c>
      <c r="I18">
        <v>0</v>
      </c>
      <c r="J18">
        <v>0.25196655916135319</v>
      </c>
      <c r="K18">
        <v>0</v>
      </c>
      <c r="L18">
        <v>0</v>
      </c>
      <c r="M18">
        <v>-1.131613689613699</v>
      </c>
      <c r="N18">
        <v>0</v>
      </c>
      <c r="O18">
        <v>3.7765322317435013E-2</v>
      </c>
      <c r="P18">
        <v>-2.0764100007274459E-2</v>
      </c>
      <c r="Q18">
        <v>1.9461233412720051E-2</v>
      </c>
      <c r="R18">
        <v>1.8304088904714969E-2</v>
      </c>
      <c r="S18">
        <v>-3.7765322317435013E-2</v>
      </c>
      <c r="T18">
        <v>1.254292565704632E-3</v>
      </c>
      <c r="U18">
        <v>0.84188180813491031</v>
      </c>
      <c r="V18">
        <v>0</v>
      </c>
      <c r="W18">
        <v>0</v>
      </c>
      <c r="X18">
        <v>0.25196655916135319</v>
      </c>
      <c r="Y18">
        <v>0</v>
      </c>
      <c r="Z18">
        <v>0</v>
      </c>
      <c r="AA18">
        <v>-1.131613689613699</v>
      </c>
      <c r="AB18">
        <v>0</v>
      </c>
      <c r="AC18">
        <v>3.7765322317435013E-2</v>
      </c>
      <c r="AD18">
        <v>-2.0764100007274459E-2</v>
      </c>
      <c r="AE18">
        <v>1.9461233412720051E-2</v>
      </c>
      <c r="AF18">
        <v>1.9461233412720051E-2</v>
      </c>
      <c r="AG18">
        <v>10</v>
      </c>
      <c r="AJ18">
        <f t="shared" si="0"/>
        <v>0</v>
      </c>
      <c r="AK18">
        <f t="shared" si="1"/>
        <v>1</v>
      </c>
      <c r="AL18">
        <f t="shared" si="2"/>
        <v>0</v>
      </c>
      <c r="AM18" s="1">
        <v>2</v>
      </c>
      <c r="AN18">
        <v>0.77329081552373213</v>
      </c>
      <c r="AO18">
        <v>0.99906840461165614</v>
      </c>
      <c r="AP18">
        <v>0.01</v>
      </c>
      <c r="AQ18">
        <v>1E-3</v>
      </c>
      <c r="AR18">
        <v>1.2417504375625741</v>
      </c>
      <c r="AS18">
        <v>3.3062944168058732</v>
      </c>
      <c r="AT18">
        <v>3</v>
      </c>
      <c r="AU18">
        <v>0</v>
      </c>
      <c r="AV18">
        <v>0</v>
      </c>
      <c r="AW18">
        <v>0.26090868161887071</v>
      </c>
      <c r="AX18">
        <v>0</v>
      </c>
      <c r="AY18">
        <v>0</v>
      </c>
      <c r="AZ18">
        <v>-1.235617212895443</v>
      </c>
      <c r="BA18">
        <v>0</v>
      </c>
      <c r="BB18">
        <v>0</v>
      </c>
      <c r="BC18">
        <v>-1.9305013310434861E-2</v>
      </c>
      <c r="BD18">
        <v>0</v>
      </c>
      <c r="BE18">
        <v>0</v>
      </c>
      <c r="BF18">
        <v>0</v>
      </c>
      <c r="BG18">
        <v>1.287000887362324E-2</v>
      </c>
      <c r="BH18">
        <v>0.97470853127657187</v>
      </c>
      <c r="BI18">
        <v>0</v>
      </c>
      <c r="BJ18">
        <v>0</v>
      </c>
      <c r="BK18">
        <v>0.26090868161887071</v>
      </c>
      <c r="BL18">
        <v>0</v>
      </c>
      <c r="BM18">
        <v>0</v>
      </c>
      <c r="BN18">
        <v>-1.235617212895443</v>
      </c>
      <c r="BO18">
        <v>0</v>
      </c>
      <c r="BP18">
        <v>0</v>
      </c>
      <c r="BQ18">
        <v>-1.9305013310434861E-2</v>
      </c>
      <c r="BR18">
        <v>0</v>
      </c>
      <c r="BS18">
        <v>0</v>
      </c>
      <c r="BT18">
        <v>5</v>
      </c>
    </row>
    <row r="19" spans="1:72" x14ac:dyDescent="0.3">
      <c r="A19" s="1">
        <v>17</v>
      </c>
      <c r="B19">
        <v>0.97255639323420762</v>
      </c>
      <c r="C19">
        <v>0.01</v>
      </c>
      <c r="D19">
        <v>1E-3</v>
      </c>
      <c r="E19">
        <v>0.60026419674755371</v>
      </c>
      <c r="F19">
        <v>3.759414080333713</v>
      </c>
      <c r="G19">
        <v>5</v>
      </c>
      <c r="H19">
        <v>0</v>
      </c>
      <c r="I19">
        <v>0</v>
      </c>
      <c r="J19">
        <v>0.25335480815779671</v>
      </c>
      <c r="K19">
        <v>0</v>
      </c>
      <c r="L19">
        <v>0</v>
      </c>
      <c r="M19">
        <v>-1.136772106211807</v>
      </c>
      <c r="N19">
        <v>0</v>
      </c>
      <c r="O19">
        <v>3.7903286515478987E-2</v>
      </c>
      <c r="P19">
        <v>-2.0989862252312651E-2</v>
      </c>
      <c r="Q19">
        <v>1.9725400648675021E-2</v>
      </c>
      <c r="R19">
        <v>1.817788586680397E-2</v>
      </c>
      <c r="S19">
        <v>-3.7903286515478987E-2</v>
      </c>
      <c r="T19">
        <v>1.358812663048772E-3</v>
      </c>
      <c r="U19">
        <v>0.8455140115385309</v>
      </c>
      <c r="V19">
        <v>0</v>
      </c>
      <c r="W19">
        <v>0</v>
      </c>
      <c r="X19">
        <v>0.25335480815779671</v>
      </c>
      <c r="Y19">
        <v>0</v>
      </c>
      <c r="Z19">
        <v>0</v>
      </c>
      <c r="AA19">
        <v>-1.136772106211807</v>
      </c>
      <c r="AB19">
        <v>0</v>
      </c>
      <c r="AC19">
        <v>3.7903286515478987E-2</v>
      </c>
      <c r="AD19">
        <v>-2.0989862252312651E-2</v>
      </c>
      <c r="AE19">
        <v>1.9725400648675021E-2</v>
      </c>
      <c r="AF19">
        <v>1.9725400648675021E-2</v>
      </c>
      <c r="AG19">
        <v>10</v>
      </c>
      <c r="AJ19">
        <f t="shared" si="0"/>
        <v>0</v>
      </c>
      <c r="AK19">
        <f t="shared" si="1"/>
        <v>1</v>
      </c>
      <c r="AL19">
        <f t="shared" si="2"/>
        <v>0</v>
      </c>
      <c r="AM19" s="1">
        <v>18</v>
      </c>
      <c r="AN19">
        <v>0.48236802853565031</v>
      </c>
      <c r="AO19">
        <v>0.99852483075119625</v>
      </c>
      <c r="AP19">
        <v>0.01</v>
      </c>
      <c r="AQ19">
        <v>1E-3</v>
      </c>
      <c r="AR19">
        <v>1.1329091087916321</v>
      </c>
      <c r="AS19">
        <v>3.5379416138917681</v>
      </c>
      <c r="AT19">
        <v>2</v>
      </c>
      <c r="AU19">
        <v>0</v>
      </c>
      <c r="AV19">
        <v>0</v>
      </c>
      <c r="AW19">
        <v>0</v>
      </c>
      <c r="AX19">
        <v>0</v>
      </c>
      <c r="AY19">
        <v>0.12995258517168029</v>
      </c>
      <c r="AZ19">
        <v>-1.1149490363181289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0.98499645114644885</v>
      </c>
      <c r="BI19">
        <v>0</v>
      </c>
      <c r="BJ19">
        <v>0</v>
      </c>
      <c r="BK19">
        <v>0</v>
      </c>
      <c r="BL19">
        <v>0</v>
      </c>
      <c r="BM19">
        <v>0.12995258517168029</v>
      </c>
      <c r="BN19">
        <v>-1.1149490363181289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</v>
      </c>
    </row>
    <row r="20" spans="1:72" x14ac:dyDescent="0.3">
      <c r="A20" s="1">
        <v>18</v>
      </c>
      <c r="B20">
        <v>0.96999906591777918</v>
      </c>
      <c r="C20">
        <v>0.01</v>
      </c>
      <c r="D20">
        <v>1E-3</v>
      </c>
      <c r="E20">
        <v>0.96218846307870221</v>
      </c>
      <c r="F20">
        <v>3.4833360457783562</v>
      </c>
      <c r="G20">
        <v>5</v>
      </c>
      <c r="H20">
        <v>0</v>
      </c>
      <c r="I20">
        <v>0</v>
      </c>
      <c r="J20">
        <v>0</v>
      </c>
      <c r="K20">
        <v>0</v>
      </c>
      <c r="L20">
        <v>0.13514993514720799</v>
      </c>
      <c r="M20">
        <v>-1.075156410068479</v>
      </c>
      <c r="N20">
        <v>0</v>
      </c>
      <c r="O20">
        <v>4.4089037294943748E-2</v>
      </c>
      <c r="P20">
        <v>-2.44218892602273E-2</v>
      </c>
      <c r="Q20">
        <v>2.346684723164397E-2</v>
      </c>
      <c r="R20">
        <v>2.0622190063299791E-2</v>
      </c>
      <c r="S20">
        <v>-4.4089037294943748E-2</v>
      </c>
      <c r="T20">
        <v>1.5849137418369481E-3</v>
      </c>
      <c r="U20">
        <v>0.89591743762632747</v>
      </c>
      <c r="V20">
        <v>0</v>
      </c>
      <c r="W20">
        <v>0</v>
      </c>
      <c r="X20">
        <v>0</v>
      </c>
      <c r="Y20">
        <v>0</v>
      </c>
      <c r="Z20">
        <v>0.13514993514720799</v>
      </c>
      <c r="AA20">
        <v>-1.075156410068479</v>
      </c>
      <c r="AB20">
        <v>0</v>
      </c>
      <c r="AC20">
        <v>4.4089037294943748E-2</v>
      </c>
      <c r="AD20">
        <v>-2.44218892602273E-2</v>
      </c>
      <c r="AE20">
        <v>2.346684723164397E-2</v>
      </c>
      <c r="AF20">
        <v>2.346684723164397E-2</v>
      </c>
      <c r="AG20">
        <v>10</v>
      </c>
      <c r="AJ20">
        <f t="shared" si="0"/>
        <v>0</v>
      </c>
      <c r="AK20">
        <f t="shared" si="1"/>
        <v>1</v>
      </c>
      <c r="AL20">
        <f t="shared" si="2"/>
        <v>0</v>
      </c>
      <c r="AM20" s="1">
        <v>6</v>
      </c>
      <c r="AN20">
        <v>0.88308704326847764</v>
      </c>
      <c r="AO20">
        <v>0.99820490980153231</v>
      </c>
      <c r="AP20">
        <v>0.01</v>
      </c>
      <c r="AQ20">
        <v>1E-3</v>
      </c>
      <c r="AR20">
        <v>0.88326738455321308</v>
      </c>
      <c r="AS20">
        <v>3.6083810949715049</v>
      </c>
      <c r="AT20">
        <v>4</v>
      </c>
      <c r="AU20">
        <v>0</v>
      </c>
      <c r="AV20">
        <v>1.3851765606668851E-2</v>
      </c>
      <c r="AW20">
        <v>0</v>
      </c>
      <c r="AX20">
        <v>0</v>
      </c>
      <c r="AY20">
        <v>0.1337845381926657</v>
      </c>
      <c r="AZ20">
        <v>-1.0554257905157931</v>
      </c>
      <c r="BA20">
        <v>0</v>
      </c>
      <c r="BB20">
        <v>0</v>
      </c>
      <c r="BC20">
        <v>-3.9719875031123029E-2</v>
      </c>
      <c r="BD20">
        <v>0</v>
      </c>
      <c r="BE20">
        <v>0</v>
      </c>
      <c r="BF20">
        <v>-1.3851765606668851E-2</v>
      </c>
      <c r="BG20">
        <v>2.647991668741535E-2</v>
      </c>
      <c r="BH20">
        <v>0.92164125232312699</v>
      </c>
      <c r="BI20">
        <v>0</v>
      </c>
      <c r="BJ20">
        <v>1.3851765606668851E-2</v>
      </c>
      <c r="BK20">
        <v>0</v>
      </c>
      <c r="BL20">
        <v>0</v>
      </c>
      <c r="BM20">
        <v>0.1337845381926657</v>
      </c>
      <c r="BN20">
        <v>-1.0554257905157931</v>
      </c>
      <c r="BO20">
        <v>0</v>
      </c>
      <c r="BP20">
        <v>0</v>
      </c>
      <c r="BQ20">
        <v>-3.9719875031123029E-2</v>
      </c>
      <c r="BR20">
        <v>0</v>
      </c>
      <c r="BS20">
        <v>0</v>
      </c>
      <c r="BT20">
        <v>7</v>
      </c>
    </row>
    <row r="21" spans="1:72" x14ac:dyDescent="0.3">
      <c r="A21" s="1">
        <v>19</v>
      </c>
      <c r="B21">
        <v>0.99160128711494155</v>
      </c>
      <c r="C21">
        <v>0.01</v>
      </c>
      <c r="D21">
        <v>1E-3</v>
      </c>
      <c r="E21">
        <v>1.3257443481291371</v>
      </c>
      <c r="F21">
        <v>3.2178901324828342</v>
      </c>
      <c r="G21">
        <v>6</v>
      </c>
      <c r="H21">
        <v>0</v>
      </c>
      <c r="I21">
        <v>1.1526140395991129E-2</v>
      </c>
      <c r="J21">
        <v>0</v>
      </c>
      <c r="K21">
        <v>0</v>
      </c>
      <c r="L21">
        <v>0.15480590586603579</v>
      </c>
      <c r="M21">
        <v>-1.170736663553902</v>
      </c>
      <c r="N21">
        <v>1.82647077603987E-2</v>
      </c>
      <c r="O21">
        <v>4.2266495293971397E-2</v>
      </c>
      <c r="P21">
        <v>0</v>
      </c>
      <c r="Q21">
        <v>1.5734575668778408E-2</v>
      </c>
      <c r="R21">
        <v>2.6531919625192999E-2</v>
      </c>
      <c r="S21">
        <v>-7.205734345036123E-2</v>
      </c>
      <c r="T21">
        <v>-1.4088831764657131E-2</v>
      </c>
      <c r="U21">
        <v>0.97366426239389459</v>
      </c>
      <c r="V21">
        <v>0</v>
      </c>
      <c r="W21">
        <v>1.1526140395991129E-2</v>
      </c>
      <c r="X21">
        <v>0</v>
      </c>
      <c r="Y21">
        <v>0</v>
      </c>
      <c r="Z21">
        <v>0.15480590586603579</v>
      </c>
      <c r="AA21">
        <v>-1.170736663553902</v>
      </c>
      <c r="AB21">
        <v>1.82647077603987E-2</v>
      </c>
      <c r="AC21">
        <v>4.2266495293971397E-2</v>
      </c>
      <c r="AD21">
        <v>0</v>
      </c>
      <c r="AE21">
        <v>1.5734575668778408E-2</v>
      </c>
      <c r="AF21">
        <v>1.5734575668778408E-2</v>
      </c>
      <c r="AG21">
        <v>11</v>
      </c>
      <c r="AJ21">
        <f t="shared" si="0"/>
        <v>6</v>
      </c>
      <c r="AK21">
        <f t="shared" si="1"/>
        <v>1</v>
      </c>
      <c r="AL21">
        <f t="shared" si="2"/>
        <v>1</v>
      </c>
      <c r="AM21" s="1">
        <v>17</v>
      </c>
      <c r="AN21">
        <v>0.96343561987107318</v>
      </c>
      <c r="AO21">
        <v>0.99798747416853717</v>
      </c>
      <c r="AP21">
        <v>0.01</v>
      </c>
      <c r="AQ21">
        <v>1E-3</v>
      </c>
      <c r="AR21">
        <v>0.79211925672104655</v>
      </c>
      <c r="AS21">
        <v>3.722439234964944</v>
      </c>
      <c r="AT21">
        <v>3</v>
      </c>
      <c r="AU21">
        <v>-2.3275086802808889E-2</v>
      </c>
      <c r="AV21">
        <v>0</v>
      </c>
      <c r="AW21">
        <v>0</v>
      </c>
      <c r="AX21">
        <v>0</v>
      </c>
      <c r="AY21">
        <v>0.14154231386009911</v>
      </c>
      <c r="AZ21">
        <v>-1.06117728689608</v>
      </c>
      <c r="BA21">
        <v>0</v>
      </c>
      <c r="BB21">
        <v>0</v>
      </c>
      <c r="BC21">
        <v>0</v>
      </c>
      <c r="BD21">
        <v>0</v>
      </c>
      <c r="BE21">
        <v>2.3275086802808889E-2</v>
      </c>
      <c r="BF21">
        <v>-2.3275086802808889E-2</v>
      </c>
      <c r="BG21">
        <v>0</v>
      </c>
      <c r="BH21">
        <v>0.89635988623317209</v>
      </c>
      <c r="BI21">
        <v>-2.3275086802808889E-2</v>
      </c>
      <c r="BJ21">
        <v>0</v>
      </c>
      <c r="BK21">
        <v>0</v>
      </c>
      <c r="BL21">
        <v>0</v>
      </c>
      <c r="BM21">
        <v>0.14154231386009911</v>
      </c>
      <c r="BN21">
        <v>-1.06117728689608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</v>
      </c>
    </row>
    <row r="22" spans="1:72" x14ac:dyDescent="0.3">
      <c r="A22" s="1">
        <v>20</v>
      </c>
      <c r="B22">
        <v>0.98425059325756248</v>
      </c>
      <c r="C22">
        <v>0.01</v>
      </c>
      <c r="D22">
        <v>1E-3</v>
      </c>
      <c r="E22">
        <v>0.62223264730822481</v>
      </c>
      <c r="F22">
        <v>3.9486891673768598</v>
      </c>
      <c r="G22">
        <v>4</v>
      </c>
      <c r="H22">
        <v>0</v>
      </c>
      <c r="I22">
        <v>0</v>
      </c>
      <c r="J22">
        <v>0</v>
      </c>
      <c r="K22">
        <v>0</v>
      </c>
      <c r="L22">
        <v>0.1216225845460582</v>
      </c>
      <c r="M22">
        <v>-1.0178214094290861</v>
      </c>
      <c r="N22">
        <v>0</v>
      </c>
      <c r="O22">
        <v>3.1000515737310639E-2</v>
      </c>
      <c r="P22">
        <v>0</v>
      </c>
      <c r="Q22">
        <v>1.5095328311557811E-2</v>
      </c>
      <c r="R22">
        <v>1.590518742575283E-2</v>
      </c>
      <c r="S22">
        <v>-3.1000515737310639E-2</v>
      </c>
      <c r="T22">
        <v>-1.033350524577021E-2</v>
      </c>
      <c r="U22">
        <v>0.86519830914571738</v>
      </c>
      <c r="V22">
        <v>0</v>
      </c>
      <c r="W22">
        <v>0</v>
      </c>
      <c r="X22">
        <v>0</v>
      </c>
      <c r="Y22">
        <v>0</v>
      </c>
      <c r="Z22">
        <v>0.1216225845460582</v>
      </c>
      <c r="AA22">
        <v>-1.0178214094290861</v>
      </c>
      <c r="AB22">
        <v>0</v>
      </c>
      <c r="AC22">
        <v>3.1000515737310639E-2</v>
      </c>
      <c r="AD22">
        <v>0</v>
      </c>
      <c r="AE22">
        <v>1.5095328311557811E-2</v>
      </c>
      <c r="AF22">
        <v>1.5095328311557811E-2</v>
      </c>
      <c r="AG22">
        <v>9</v>
      </c>
      <c r="AJ22">
        <f t="shared" si="0"/>
        <v>9</v>
      </c>
      <c r="AK22">
        <f t="shared" si="1"/>
        <v>1</v>
      </c>
      <c r="AL22">
        <f t="shared" si="2"/>
        <v>1</v>
      </c>
      <c r="AM22" s="1">
        <v>21</v>
      </c>
      <c r="AN22">
        <v>0.98322451806774247</v>
      </c>
      <c r="AO22">
        <v>0.99635913715868785</v>
      </c>
      <c r="AP22">
        <v>0.01</v>
      </c>
      <c r="AQ22">
        <v>1E-3</v>
      </c>
      <c r="AR22">
        <v>0.67685683003578978</v>
      </c>
      <c r="AS22">
        <v>3.682999850801842</v>
      </c>
      <c r="AT22">
        <v>5</v>
      </c>
      <c r="AU22">
        <v>-4.640549764306813E-2</v>
      </c>
      <c r="AV22">
        <v>0</v>
      </c>
      <c r="AW22">
        <v>0.33310350511945208</v>
      </c>
      <c r="AX22">
        <v>2.7356125501288419E-2</v>
      </c>
      <c r="AY22">
        <v>0</v>
      </c>
      <c r="AZ22">
        <v>-1.2283394527004341</v>
      </c>
      <c r="BA22">
        <v>0</v>
      </c>
      <c r="BB22">
        <v>2.0830534284858641E-2</v>
      </c>
      <c r="BC22">
        <v>0</v>
      </c>
      <c r="BD22">
        <v>0</v>
      </c>
      <c r="BE22">
        <v>3.9879906426638363E-2</v>
      </c>
      <c r="BF22">
        <v>-3.9879906426638363E-2</v>
      </c>
      <c r="BG22">
        <v>-6.943511428286215E-3</v>
      </c>
      <c r="BH22">
        <v>0.85535604115434372</v>
      </c>
      <c r="BI22">
        <v>-4.640549764306813E-2</v>
      </c>
      <c r="BJ22">
        <v>0</v>
      </c>
      <c r="BK22">
        <v>0.33310350511945208</v>
      </c>
      <c r="BL22">
        <v>2.7356125501288419E-2</v>
      </c>
      <c r="BM22">
        <v>0</v>
      </c>
      <c r="BN22">
        <v>-1.2283394527004341</v>
      </c>
      <c r="BO22">
        <v>0</v>
      </c>
      <c r="BP22">
        <v>2.0830534284858641E-2</v>
      </c>
      <c r="BQ22">
        <v>0</v>
      </c>
      <c r="BR22">
        <v>0</v>
      </c>
      <c r="BS22">
        <v>0</v>
      </c>
      <c r="BT22">
        <v>9</v>
      </c>
    </row>
    <row r="23" spans="1:72" x14ac:dyDescent="0.3">
      <c r="A23" s="1">
        <v>21</v>
      </c>
      <c r="B23">
        <v>0.99935245673564099</v>
      </c>
      <c r="C23">
        <v>0.01</v>
      </c>
      <c r="D23">
        <v>1E-3</v>
      </c>
      <c r="E23">
        <v>0.68776496046127</v>
      </c>
      <c r="F23">
        <v>3.9046604440899531</v>
      </c>
      <c r="G23">
        <v>3</v>
      </c>
      <c r="H23">
        <v>0</v>
      </c>
      <c r="I23">
        <v>0</v>
      </c>
      <c r="J23">
        <v>0</v>
      </c>
      <c r="K23">
        <v>0</v>
      </c>
      <c r="L23">
        <v>0.1187829914046525</v>
      </c>
      <c r="M23">
        <v>-0.99242480314463288</v>
      </c>
      <c r="N23">
        <v>0</v>
      </c>
      <c r="O23">
        <v>0</v>
      </c>
      <c r="P23">
        <v>-1.9096779557159028E-2</v>
      </c>
      <c r="Q23">
        <v>0</v>
      </c>
      <c r="R23">
        <v>0</v>
      </c>
      <c r="S23">
        <v>0</v>
      </c>
      <c r="T23">
        <v>1.273118637143935E-2</v>
      </c>
      <c r="U23">
        <v>0.87364181173998035</v>
      </c>
      <c r="V23">
        <v>0</v>
      </c>
      <c r="W23">
        <v>0</v>
      </c>
      <c r="X23">
        <v>0</v>
      </c>
      <c r="Y23">
        <v>0</v>
      </c>
      <c r="Z23">
        <v>0.1187829914046525</v>
      </c>
      <c r="AA23">
        <v>-0.99242480314463288</v>
      </c>
      <c r="AB23">
        <v>0</v>
      </c>
      <c r="AC23">
        <v>0</v>
      </c>
      <c r="AD23">
        <v>-1.9096779557159028E-2</v>
      </c>
      <c r="AE23">
        <v>0</v>
      </c>
      <c r="AF23">
        <v>0</v>
      </c>
      <c r="AG23">
        <v>5</v>
      </c>
      <c r="AJ23">
        <f t="shared" si="0"/>
        <v>0</v>
      </c>
      <c r="AK23">
        <f t="shared" si="1"/>
        <v>1</v>
      </c>
      <c r="AL23">
        <f t="shared" si="2"/>
        <v>0</v>
      </c>
      <c r="AM23" s="1">
        <v>19</v>
      </c>
      <c r="AN23">
        <v>0.84087444290620383</v>
      </c>
      <c r="AO23">
        <v>0.99504200913028218</v>
      </c>
      <c r="AP23">
        <v>0.01</v>
      </c>
      <c r="AQ23">
        <v>1E-3</v>
      </c>
      <c r="AR23">
        <v>0.85097825288551188</v>
      </c>
      <c r="AS23">
        <v>2.9370647256069451</v>
      </c>
      <c r="AT23">
        <v>6</v>
      </c>
      <c r="AU23">
        <v>0</v>
      </c>
      <c r="AV23">
        <v>0.25065072747829842</v>
      </c>
      <c r="AW23">
        <v>0.74339658160734257</v>
      </c>
      <c r="AX23">
        <v>0.24890899660221591</v>
      </c>
      <c r="AY23">
        <v>0</v>
      </c>
      <c r="AZ23">
        <v>-1.5159934453143149</v>
      </c>
      <c r="BA23">
        <v>0</v>
      </c>
      <c r="BB23">
        <v>0.10928105509936049</v>
      </c>
      <c r="BC23">
        <v>-0.38352998590835369</v>
      </c>
      <c r="BD23">
        <v>0</v>
      </c>
      <c r="BE23">
        <v>-0.1396279415028554</v>
      </c>
      <c r="BF23">
        <v>-0.111022785975443</v>
      </c>
      <c r="BG23">
        <v>0.21925963890578229</v>
      </c>
      <c r="BH23">
        <v>0.91222480520982752</v>
      </c>
      <c r="BI23">
        <v>0</v>
      </c>
      <c r="BJ23">
        <v>0.25065072747829842</v>
      </c>
      <c r="BK23">
        <v>0.74339658160734257</v>
      </c>
      <c r="BL23">
        <v>0.24890899660221591</v>
      </c>
      <c r="BM23">
        <v>0</v>
      </c>
      <c r="BN23">
        <v>-1.5159934453143149</v>
      </c>
      <c r="BO23">
        <v>0</v>
      </c>
      <c r="BP23">
        <v>0.10928105509936049</v>
      </c>
      <c r="BQ23">
        <v>-0.38352998590835369</v>
      </c>
      <c r="BR23">
        <v>0</v>
      </c>
      <c r="BS23">
        <v>0</v>
      </c>
      <c r="BT23">
        <v>10</v>
      </c>
    </row>
    <row r="24" spans="1:72" x14ac:dyDescent="0.3">
      <c r="A24" s="1">
        <v>22</v>
      </c>
      <c r="B24">
        <v>0.97076278154895257</v>
      </c>
      <c r="C24">
        <v>0.01</v>
      </c>
      <c r="D24">
        <v>1E-3</v>
      </c>
      <c r="E24">
        <v>0.96932977879800319</v>
      </c>
      <c r="F24">
        <v>3.4750733212018128</v>
      </c>
      <c r="G24">
        <v>5</v>
      </c>
      <c r="H24">
        <v>0</v>
      </c>
      <c r="I24">
        <v>0</v>
      </c>
      <c r="J24">
        <v>0</v>
      </c>
      <c r="K24">
        <v>0</v>
      </c>
      <c r="L24">
        <v>0.13517460824818009</v>
      </c>
      <c r="M24">
        <v>-1.0763748956557211</v>
      </c>
      <c r="N24">
        <v>0</v>
      </c>
      <c r="O24">
        <v>4.4602957730709533E-2</v>
      </c>
      <c r="P24">
        <v>-2.4105687859976629E-2</v>
      </c>
      <c r="Q24">
        <v>2.3203676957593459E-2</v>
      </c>
      <c r="R24">
        <v>2.1399280773116081E-2</v>
      </c>
      <c r="S24">
        <v>-4.4602957730709533E-2</v>
      </c>
      <c r="T24">
        <v>1.202805996414573E-3</v>
      </c>
      <c r="U24">
        <v>0.89659732967683103</v>
      </c>
      <c r="V24">
        <v>0</v>
      </c>
      <c r="W24">
        <v>0</v>
      </c>
      <c r="X24">
        <v>0</v>
      </c>
      <c r="Y24">
        <v>0</v>
      </c>
      <c r="Z24">
        <v>0.13517460824818009</v>
      </c>
      <c r="AA24">
        <v>-1.0763748956557211</v>
      </c>
      <c r="AB24">
        <v>0</v>
      </c>
      <c r="AC24">
        <v>4.4602957730709533E-2</v>
      </c>
      <c r="AD24">
        <v>-2.4105687859976629E-2</v>
      </c>
      <c r="AE24">
        <v>2.3203676957593459E-2</v>
      </c>
      <c r="AF24">
        <v>2.3203676957593459E-2</v>
      </c>
      <c r="AG24">
        <v>10</v>
      </c>
      <c r="AJ24">
        <f t="shared" si="0"/>
        <v>0</v>
      </c>
      <c r="AK24">
        <f t="shared" si="1"/>
        <v>1</v>
      </c>
      <c r="AL24">
        <f t="shared" si="2"/>
        <v>0</v>
      </c>
      <c r="AM24" s="1">
        <v>23</v>
      </c>
      <c r="AN24">
        <v>-9.5712229735597232E-2</v>
      </c>
      <c r="AO24">
        <v>0.99118735993878038</v>
      </c>
      <c r="AP24">
        <v>0.01</v>
      </c>
      <c r="AQ24">
        <v>1E-3</v>
      </c>
      <c r="AR24">
        <v>0.89905557552781601</v>
      </c>
      <c r="AS24">
        <v>2.8751481437722268</v>
      </c>
      <c r="AT24">
        <v>6</v>
      </c>
      <c r="AU24">
        <v>0</v>
      </c>
      <c r="AV24">
        <v>0.25215085565288331</v>
      </c>
      <c r="AW24">
        <v>0.74767690702625733</v>
      </c>
      <c r="AX24">
        <v>0.2659654420146576</v>
      </c>
      <c r="AY24">
        <v>0</v>
      </c>
      <c r="AZ24">
        <v>-1.5532154862301379</v>
      </c>
      <c r="BA24">
        <v>0</v>
      </c>
      <c r="BB24">
        <v>0.11295988481418801</v>
      </c>
      <c r="BC24">
        <v>-0.40151916581931552</v>
      </c>
      <c r="BD24">
        <v>0</v>
      </c>
      <c r="BE24">
        <v>-0.1530055572004696</v>
      </c>
      <c r="BF24">
        <v>-9.9145298452413724E-2</v>
      </c>
      <c r="BG24">
        <v>0.23002614894148099</v>
      </c>
      <c r="BH24">
        <v>0.95854413640435066</v>
      </c>
      <c r="BI24">
        <v>0</v>
      </c>
      <c r="BJ24">
        <v>0.25215085565288331</v>
      </c>
      <c r="BK24">
        <v>0.74767690702625733</v>
      </c>
      <c r="BL24">
        <v>0.2659654420146576</v>
      </c>
      <c r="BM24">
        <v>0</v>
      </c>
      <c r="BN24">
        <v>-1.5532154862301379</v>
      </c>
      <c r="BO24">
        <v>0</v>
      </c>
      <c r="BP24">
        <v>0.11295988481418801</v>
      </c>
      <c r="BQ24">
        <v>-0.40151916581931552</v>
      </c>
      <c r="BR24">
        <v>0</v>
      </c>
      <c r="BS24">
        <v>0</v>
      </c>
      <c r="BT24">
        <v>10</v>
      </c>
    </row>
    <row r="25" spans="1:72" x14ac:dyDescent="0.3">
      <c r="A25" s="1">
        <v>23</v>
      </c>
      <c r="B25">
        <v>0.99938589463753458</v>
      </c>
      <c r="C25">
        <v>0.01</v>
      </c>
      <c r="D25">
        <v>1E-3</v>
      </c>
      <c r="E25">
        <v>0.67559081139579824</v>
      </c>
      <c r="F25">
        <v>3.9960230723265782</v>
      </c>
      <c r="G25">
        <v>2</v>
      </c>
      <c r="H25">
        <v>0</v>
      </c>
      <c r="I25">
        <v>0</v>
      </c>
      <c r="J25">
        <v>0</v>
      </c>
      <c r="K25">
        <v>0</v>
      </c>
      <c r="L25">
        <v>0.1174289973385638</v>
      </c>
      <c r="M25">
        <v>-1.0030033530184941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0.88557435567993048</v>
      </c>
      <c r="V25">
        <v>0</v>
      </c>
      <c r="W25">
        <v>0</v>
      </c>
      <c r="X25">
        <v>0</v>
      </c>
      <c r="Y25">
        <v>0</v>
      </c>
      <c r="Z25">
        <v>0.1174289973385638</v>
      </c>
      <c r="AA25">
        <v>-1.0030033530184941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</v>
      </c>
      <c r="AJ25">
        <f t="shared" si="0"/>
        <v>12</v>
      </c>
      <c r="AK25">
        <f t="shared" si="1"/>
        <v>1</v>
      </c>
      <c r="AL25">
        <f t="shared" si="2"/>
        <v>1</v>
      </c>
      <c r="AM25" s="1">
        <v>16</v>
      </c>
      <c r="AN25">
        <v>0.93923228809686887</v>
      </c>
      <c r="AO25">
        <v>0.98022802253060382</v>
      </c>
      <c r="AP25">
        <v>0.01</v>
      </c>
      <c r="AQ25">
        <v>1E-3</v>
      </c>
      <c r="AR25">
        <v>0.75618695326581375</v>
      </c>
      <c r="AS25">
        <v>3.2473965646676901</v>
      </c>
      <c r="AT25">
        <v>7</v>
      </c>
      <c r="AU25">
        <v>0</v>
      </c>
      <c r="AV25">
        <v>0.2190537673178124</v>
      </c>
      <c r="AW25">
        <v>0</v>
      </c>
      <c r="AX25">
        <v>0.21763493237137019</v>
      </c>
      <c r="AY25">
        <v>0.3325826746097611</v>
      </c>
      <c r="AZ25">
        <v>-1.130941104983713</v>
      </c>
      <c r="BA25">
        <v>0</v>
      </c>
      <c r="BB25">
        <v>0.13100654888491331</v>
      </c>
      <c r="BC25">
        <v>-0.33784903178422859</v>
      </c>
      <c r="BD25">
        <v>1.1684660788130369E-2</v>
      </c>
      <c r="BE25">
        <v>-9.83130442745873E-2</v>
      </c>
      <c r="BF25">
        <v>-0.13242538383135541</v>
      </c>
      <c r="BG25">
        <v>0.181563838227848</v>
      </c>
      <c r="BH25">
        <v>0.88498681386040867</v>
      </c>
      <c r="BI25">
        <v>0</v>
      </c>
      <c r="BJ25">
        <v>0.2190537673178124</v>
      </c>
      <c r="BK25">
        <v>0</v>
      </c>
      <c r="BL25">
        <v>0.21763493237137019</v>
      </c>
      <c r="BM25">
        <v>0.3325826746097611</v>
      </c>
      <c r="BN25">
        <v>-1.130941104983713</v>
      </c>
      <c r="BO25">
        <v>0</v>
      </c>
      <c r="BP25">
        <v>0.13100654888491331</v>
      </c>
      <c r="BQ25">
        <v>-0.33784903178422859</v>
      </c>
      <c r="BR25">
        <v>1.1684660788130369E-2</v>
      </c>
      <c r="BS25">
        <v>1.1684660788130369E-2</v>
      </c>
      <c r="BT25">
        <v>12</v>
      </c>
    </row>
    <row r="26" spans="1:72" x14ac:dyDescent="0.3">
      <c r="A26" s="1">
        <v>24</v>
      </c>
      <c r="B26">
        <v>0.89837931986568664</v>
      </c>
      <c r="C26">
        <v>0.01</v>
      </c>
      <c r="D26">
        <v>1E-3</v>
      </c>
      <c r="E26">
        <v>2.1093841991823989</v>
      </c>
      <c r="F26">
        <v>2.5102566908145092</v>
      </c>
      <c r="G26">
        <v>5</v>
      </c>
      <c r="H26">
        <v>0.17908371629440631</v>
      </c>
      <c r="I26">
        <v>0</v>
      </c>
      <c r="J26">
        <v>0</v>
      </c>
      <c r="K26">
        <v>-0.13642647754803269</v>
      </c>
      <c r="L26">
        <v>0</v>
      </c>
      <c r="M26">
        <v>-1.167800630022209</v>
      </c>
      <c r="N26">
        <v>0</v>
      </c>
      <c r="O26">
        <v>0</v>
      </c>
      <c r="P26">
        <v>-9.0217529250125161E-2</v>
      </c>
      <c r="Q26">
        <v>7.4353710432739209E-2</v>
      </c>
      <c r="R26">
        <v>-0.1170109491791128</v>
      </c>
      <c r="S26">
        <v>4.265723874637356E-2</v>
      </c>
      <c r="T26">
        <v>6.0145019500083441E-2</v>
      </c>
      <c r="U26">
        <v>1.210457868768583</v>
      </c>
      <c r="V26">
        <v>0.17908371629440631</v>
      </c>
      <c r="W26">
        <v>0</v>
      </c>
      <c r="X26">
        <v>0</v>
      </c>
      <c r="Y26">
        <v>-0.13642647754803269</v>
      </c>
      <c r="Z26">
        <v>0</v>
      </c>
      <c r="AA26">
        <v>-1.167800630022209</v>
      </c>
      <c r="AB26">
        <v>0</v>
      </c>
      <c r="AC26">
        <v>0</v>
      </c>
      <c r="AD26">
        <v>-9.0217529250125161E-2</v>
      </c>
      <c r="AE26">
        <v>7.4353710432739209E-2</v>
      </c>
      <c r="AF26">
        <v>7.4353710432739209E-2</v>
      </c>
      <c r="AG26">
        <v>10</v>
      </c>
      <c r="AJ26">
        <f t="shared" si="0"/>
        <v>0</v>
      </c>
      <c r="AK26">
        <f t="shared" si="1"/>
        <v>0</v>
      </c>
      <c r="AL26">
        <f t="shared" si="2"/>
        <v>0</v>
      </c>
      <c r="AM26" s="1">
        <v>0</v>
      </c>
      <c r="AN26">
        <v>-92.737494409279719</v>
      </c>
      <c r="AO26">
        <v>-3.9563615714762301E-2</v>
      </c>
      <c r="AP26">
        <v>0.01</v>
      </c>
      <c r="AQ26">
        <v>1E-3</v>
      </c>
      <c r="AR26">
        <v>5.8367183136698122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9" spans="1:72" x14ac:dyDescent="0.3">
      <c r="AM29" t="s">
        <v>41</v>
      </c>
      <c r="AN29">
        <f>AN2</f>
        <v>0.77230839024289977</v>
      </c>
      <c r="AO29">
        <f>AO2</f>
        <v>0.99976721121251866</v>
      </c>
      <c r="AP29">
        <f t="shared" ref="AP29:BT29" si="3">AP2</f>
        <v>0.01</v>
      </c>
      <c r="AQ29">
        <f t="shared" si="3"/>
        <v>1E-3</v>
      </c>
      <c r="AR29">
        <f t="shared" si="3"/>
        <v>1.2564620527002439</v>
      </c>
      <c r="AS29">
        <f t="shared" si="3"/>
        <v>3.4555678335840829</v>
      </c>
      <c r="AT29">
        <f t="shared" si="3"/>
        <v>2</v>
      </c>
      <c r="AU29">
        <f t="shared" si="3"/>
        <v>0</v>
      </c>
      <c r="AV29">
        <f t="shared" si="3"/>
        <v>0</v>
      </c>
      <c r="AW29">
        <f t="shared" si="3"/>
        <v>0</v>
      </c>
      <c r="AX29">
        <f t="shared" si="3"/>
        <v>0</v>
      </c>
      <c r="AY29">
        <f t="shared" si="3"/>
        <v>0.13242796100094481</v>
      </c>
      <c r="AZ29">
        <f t="shared" si="3"/>
        <v>-1.11172835351671</v>
      </c>
      <c r="BA29">
        <f t="shared" si="3"/>
        <v>0</v>
      </c>
      <c r="BB29">
        <f t="shared" si="3"/>
        <v>0</v>
      </c>
      <c r="BC29">
        <f t="shared" si="3"/>
        <v>0</v>
      </c>
      <c r="BD29">
        <f t="shared" si="3"/>
        <v>0</v>
      </c>
      <c r="BE29">
        <f t="shared" si="3"/>
        <v>0</v>
      </c>
      <c r="BF29">
        <f t="shared" si="3"/>
        <v>0</v>
      </c>
      <c r="BG29">
        <f t="shared" si="3"/>
        <v>0</v>
      </c>
      <c r="BH29">
        <f t="shared" si="3"/>
        <v>0.97930039251576517</v>
      </c>
      <c r="BI29">
        <f t="shared" si="3"/>
        <v>0</v>
      </c>
      <c r="BJ29">
        <f t="shared" si="3"/>
        <v>0</v>
      </c>
      <c r="BK29">
        <f t="shared" si="3"/>
        <v>0</v>
      </c>
      <c r="BL29">
        <f t="shared" si="3"/>
        <v>0</v>
      </c>
      <c r="BM29">
        <f t="shared" si="3"/>
        <v>0.13242796100094481</v>
      </c>
      <c r="BN29">
        <f t="shared" si="3"/>
        <v>-1.11172835351671</v>
      </c>
      <c r="BO29">
        <f t="shared" si="3"/>
        <v>0</v>
      </c>
      <c r="BP29">
        <f t="shared" si="3"/>
        <v>0</v>
      </c>
      <c r="BQ29">
        <f t="shared" si="3"/>
        <v>0</v>
      </c>
      <c r="BR29">
        <f t="shared" si="3"/>
        <v>0</v>
      </c>
      <c r="BS29">
        <f t="shared" si="3"/>
        <v>0</v>
      </c>
      <c r="BT29">
        <f t="shared" si="3"/>
        <v>3</v>
      </c>
    </row>
    <row r="30" spans="1:72" x14ac:dyDescent="0.3">
      <c r="AM30" t="s">
        <v>42</v>
      </c>
      <c r="AN30">
        <f>AVERAGE(AN2:AN6)</f>
        <v>0.46865116329685907</v>
      </c>
      <c r="AO30">
        <f>AVERAGE(AO2:AO6)</f>
        <v>0.99965283997950694</v>
      </c>
      <c r="AP30">
        <f t="shared" ref="AP30:BT30" si="4">AVERAGE(AP2:AP6)</f>
        <v>0.01</v>
      </c>
      <c r="AQ30">
        <f t="shared" si="4"/>
        <v>1E-3</v>
      </c>
      <c r="AR30">
        <f t="shared" si="4"/>
        <v>1.3591438216749612</v>
      </c>
      <c r="AS30">
        <f t="shared" si="4"/>
        <v>3.3224811741137694</v>
      </c>
      <c r="AT30">
        <f t="shared" si="4"/>
        <v>2</v>
      </c>
      <c r="AU30">
        <f t="shared" si="4"/>
        <v>0</v>
      </c>
      <c r="AV30">
        <f t="shared" si="4"/>
        <v>0</v>
      </c>
      <c r="AW30">
        <f t="shared" si="4"/>
        <v>0.11077875475661444</v>
      </c>
      <c r="AX30">
        <f t="shared" si="4"/>
        <v>0</v>
      </c>
      <c r="AY30">
        <f t="shared" si="4"/>
        <v>7.6421953623481989E-2</v>
      </c>
      <c r="AZ30">
        <f t="shared" si="4"/>
        <v>-1.2060629887875369</v>
      </c>
      <c r="BA30">
        <f t="shared" si="4"/>
        <v>0</v>
      </c>
      <c r="BB30">
        <f t="shared" si="4"/>
        <v>0</v>
      </c>
      <c r="BC30">
        <f t="shared" si="4"/>
        <v>0</v>
      </c>
      <c r="BD30">
        <f t="shared" si="4"/>
        <v>0</v>
      </c>
      <c r="BE30">
        <f t="shared" si="4"/>
        <v>0</v>
      </c>
      <c r="BF30">
        <f t="shared" si="4"/>
        <v>0</v>
      </c>
      <c r="BG30">
        <f t="shared" si="4"/>
        <v>0</v>
      </c>
      <c r="BH30">
        <f t="shared" si="4"/>
        <v>1.0188622804074405</v>
      </c>
      <c r="BI30">
        <f t="shared" si="4"/>
        <v>0</v>
      </c>
      <c r="BJ30">
        <f t="shared" si="4"/>
        <v>0</v>
      </c>
      <c r="BK30">
        <f t="shared" si="4"/>
        <v>0.11077875475661444</v>
      </c>
      <c r="BL30">
        <f t="shared" si="4"/>
        <v>0</v>
      </c>
      <c r="BM30">
        <f t="shared" si="4"/>
        <v>7.6421953623481989E-2</v>
      </c>
      <c r="BN30">
        <f t="shared" si="4"/>
        <v>-1.2060629887875369</v>
      </c>
      <c r="BO30">
        <f t="shared" si="4"/>
        <v>0</v>
      </c>
      <c r="BP30">
        <f t="shared" si="4"/>
        <v>0</v>
      </c>
      <c r="BQ30">
        <f t="shared" si="4"/>
        <v>0</v>
      </c>
      <c r="BR30">
        <f t="shared" si="4"/>
        <v>0</v>
      </c>
      <c r="BS30">
        <f t="shared" si="4"/>
        <v>0</v>
      </c>
      <c r="BT30">
        <f t="shared" si="4"/>
        <v>3</v>
      </c>
    </row>
    <row r="31" spans="1:72" x14ac:dyDescent="0.3">
      <c r="AM31" t="s">
        <v>43</v>
      </c>
      <c r="AN31">
        <f>AVERAGE(AN2:AN25)</f>
        <v>0.64696766476729495</v>
      </c>
      <c r="AO31">
        <f>AVERAGE(AO2:AO25)</f>
        <v>0.99778479461260938</v>
      </c>
      <c r="AP31">
        <f t="shared" ref="AP31:BT31" si="5">AVERAGE(AP2:AP25)</f>
        <v>1.0000000000000004E-2</v>
      </c>
      <c r="AQ31">
        <f t="shared" si="5"/>
        <v>1.0000000000000007E-3</v>
      </c>
      <c r="AR31">
        <f t="shared" si="5"/>
        <v>1.1353366789936699</v>
      </c>
      <c r="AS31">
        <f t="shared" si="5"/>
        <v>3.389554589063891</v>
      </c>
      <c r="AT31">
        <f t="shared" si="5"/>
        <v>3.125</v>
      </c>
      <c r="AU31">
        <f t="shared" si="5"/>
        <v>-2.9033576852448757E-3</v>
      </c>
      <c r="AV31">
        <f t="shared" si="5"/>
        <v>3.0654463168985957E-2</v>
      </c>
      <c r="AW31">
        <f t="shared" si="5"/>
        <v>0.13094837638002005</v>
      </c>
      <c r="AX31">
        <f t="shared" si="5"/>
        <v>3.1661062353730507E-2</v>
      </c>
      <c r="AY31">
        <f t="shared" si="5"/>
        <v>9.5038899374170857E-2</v>
      </c>
      <c r="AZ31">
        <f t="shared" si="5"/>
        <v>-1.1811562800040851</v>
      </c>
      <c r="BA31">
        <f t="shared" si="5"/>
        <v>0</v>
      </c>
      <c r="BB31">
        <f t="shared" si="5"/>
        <v>1.5586584295138352E-2</v>
      </c>
      <c r="BC31">
        <f t="shared" si="5"/>
        <v>-5.4805363879015238E-2</v>
      </c>
      <c r="BD31">
        <f t="shared" si="5"/>
        <v>4.8686086617209871E-4</v>
      </c>
      <c r="BE31">
        <f t="shared" si="5"/>
        <v>-1.3657981239519376E-2</v>
      </c>
      <c r="BF31">
        <f t="shared" si="5"/>
        <v>-1.7483342795638675E-2</v>
      </c>
      <c r="BG31">
        <f t="shared" si="5"/>
        <v>3.1341381154297375E-2</v>
      </c>
      <c r="BH31">
        <f t="shared" si="5"/>
        <v>0.96834012462324148</v>
      </c>
      <c r="BI31">
        <f t="shared" si="5"/>
        <v>-2.9033576852448757E-3</v>
      </c>
      <c r="BJ31">
        <f t="shared" si="5"/>
        <v>3.0654463168985957E-2</v>
      </c>
      <c r="BK31">
        <f t="shared" si="5"/>
        <v>0.13094837638002005</v>
      </c>
      <c r="BL31">
        <f t="shared" si="5"/>
        <v>3.1661062353730507E-2</v>
      </c>
      <c r="BM31">
        <f t="shared" si="5"/>
        <v>9.5038899374170857E-2</v>
      </c>
      <c r="BN31">
        <f t="shared" si="5"/>
        <v>-1.1811562800040851</v>
      </c>
      <c r="BO31">
        <f t="shared" si="5"/>
        <v>0</v>
      </c>
      <c r="BP31">
        <f t="shared" si="5"/>
        <v>1.5586584295138352E-2</v>
      </c>
      <c r="BQ31">
        <f t="shared" si="5"/>
        <v>-5.4805363879015238E-2</v>
      </c>
      <c r="BR31">
        <f t="shared" si="5"/>
        <v>4.8686086617209871E-4</v>
      </c>
      <c r="BS31">
        <f t="shared" si="5"/>
        <v>4.8686086617209871E-4</v>
      </c>
      <c r="BT31">
        <f t="shared" si="5"/>
        <v>5.166666666666667</v>
      </c>
    </row>
    <row r="32" spans="1:72" x14ac:dyDescent="0.3">
      <c r="AM32" t="s">
        <v>44</v>
      </c>
      <c r="AN32">
        <f>SUM(AL2:AL26)/SUM(AK2:AK26)</f>
        <v>0.125</v>
      </c>
      <c r="BT32">
        <f>AVERAGE(AJ21:AJ22,AJ25)</f>
        <v>9</v>
      </c>
    </row>
  </sheetData>
  <autoFilter ref="AO1:AO26" xr:uid="{3FBBE205-B416-4D91-B43E-25FA6DCB0F62}">
    <sortState xmlns:xlrd2="http://schemas.microsoft.com/office/spreadsheetml/2017/richdata2" ref="AM2:BT26">
      <sortCondition descending="1" ref="AO1:AO2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541B-FDA4-4225-B3E3-178C248501C1}">
  <dimension ref="A1:BT32"/>
  <sheetViews>
    <sheetView topLeftCell="A13" workbookViewId="0">
      <selection activeCell="AL32" sqref="AL32"/>
    </sheetView>
  </sheetViews>
  <sheetFormatPr defaultRowHeight="14.4" x14ac:dyDescent="0.3"/>
  <cols>
    <col min="3" max="32" width="0" hidden="1" customWidth="1"/>
    <col min="39" max="39" width="12.33203125" customWidth="1"/>
    <col min="42" max="71" width="0" hidden="1" customWidth="1"/>
  </cols>
  <sheetData>
    <row r="1" spans="1:7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J1" s="2" t="s">
        <v>47</v>
      </c>
      <c r="AK1" s="2" t="s">
        <v>46</v>
      </c>
      <c r="AL1" t="s">
        <v>45</v>
      </c>
      <c r="AN1" s="1" t="s">
        <v>32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Y1" s="1" t="s">
        <v>10</v>
      </c>
      <c r="AZ1" s="1" t="s">
        <v>11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31</v>
      </c>
    </row>
    <row r="2" spans="1:72" x14ac:dyDescent="0.3">
      <c r="A2" s="1">
        <v>0</v>
      </c>
      <c r="B2">
        <v>0.99911923606100472</v>
      </c>
      <c r="C2">
        <v>0.01</v>
      </c>
      <c r="D2">
        <v>2.9999999999999997E-4</v>
      </c>
      <c r="E2">
        <v>0.80078935363510451</v>
      </c>
      <c r="F2">
        <v>3.672460614906603</v>
      </c>
      <c r="G2">
        <v>3</v>
      </c>
      <c r="H2">
        <v>-2.8596347807793569E-2</v>
      </c>
      <c r="I2">
        <v>0</v>
      </c>
      <c r="J2">
        <v>0</v>
      </c>
      <c r="K2">
        <v>0</v>
      </c>
      <c r="L2">
        <v>0.14899935795793681</v>
      </c>
      <c r="M2">
        <v>-1.0691503793856401</v>
      </c>
      <c r="N2">
        <v>0</v>
      </c>
      <c r="O2">
        <v>0</v>
      </c>
      <c r="P2">
        <v>0</v>
      </c>
      <c r="Q2">
        <v>0</v>
      </c>
      <c r="R2">
        <v>2.8596347807793569E-2</v>
      </c>
      <c r="S2">
        <v>-2.8596347807793569E-2</v>
      </c>
      <c r="T2">
        <v>0</v>
      </c>
      <c r="U2">
        <v>0.89155467361990992</v>
      </c>
      <c r="V2">
        <v>-2.8596347807793569E-2</v>
      </c>
      <c r="W2">
        <v>0</v>
      </c>
      <c r="X2">
        <v>0</v>
      </c>
      <c r="Y2">
        <v>0</v>
      </c>
      <c r="Z2">
        <v>0.14899935795793681</v>
      </c>
      <c r="AA2">
        <v>-1.0691503793856401</v>
      </c>
      <c r="AB2">
        <v>0</v>
      </c>
      <c r="AC2">
        <v>0</v>
      </c>
      <c r="AD2">
        <v>0</v>
      </c>
      <c r="AE2">
        <v>0</v>
      </c>
      <c r="AF2">
        <v>0</v>
      </c>
      <c r="AG2">
        <v>6</v>
      </c>
      <c r="AJ2">
        <f>BT2*AL2</f>
        <v>0</v>
      </c>
      <c r="AK2">
        <f>IF(AO2&gt;0.9, 1,0)</f>
        <v>1</v>
      </c>
      <c r="AL2">
        <f>IF(AN2&gt;0.9,1, 0)*AK2</f>
        <v>0</v>
      </c>
      <c r="AM2" s="1">
        <v>24</v>
      </c>
      <c r="AN2">
        <v>0.62342392458619522</v>
      </c>
      <c r="AO2">
        <v>0.99975467870314783</v>
      </c>
      <c r="AP2">
        <v>0.01</v>
      </c>
      <c r="AQ2">
        <v>2.9999999999999997E-4</v>
      </c>
      <c r="AR2">
        <v>1.2174504983523911</v>
      </c>
      <c r="AS2">
        <v>3.502333298644869</v>
      </c>
      <c r="AT2">
        <v>2</v>
      </c>
      <c r="AU2">
        <v>0</v>
      </c>
      <c r="AV2">
        <v>0</v>
      </c>
      <c r="AW2">
        <v>0</v>
      </c>
      <c r="AX2">
        <v>0</v>
      </c>
      <c r="AY2">
        <v>0.12306224774783039</v>
      </c>
      <c r="AZ2">
        <v>-1.113970741725349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0.99090849397751879</v>
      </c>
      <c r="BI2">
        <v>0</v>
      </c>
      <c r="BJ2">
        <v>0</v>
      </c>
      <c r="BK2">
        <v>0</v>
      </c>
      <c r="BL2">
        <v>0</v>
      </c>
      <c r="BM2">
        <v>0.12306224774783039</v>
      </c>
      <c r="BN2">
        <v>-1.113970741725349</v>
      </c>
      <c r="BO2">
        <v>0</v>
      </c>
      <c r="BP2">
        <v>0</v>
      </c>
      <c r="BQ2">
        <v>0</v>
      </c>
      <c r="BR2">
        <v>0</v>
      </c>
      <c r="BS2">
        <v>0</v>
      </c>
      <c r="BT2">
        <v>3</v>
      </c>
    </row>
    <row r="3" spans="1:72" x14ac:dyDescent="0.3">
      <c r="A3" s="1">
        <v>1</v>
      </c>
      <c r="B3">
        <v>0.98654510326371792</v>
      </c>
      <c r="C3">
        <v>0.01</v>
      </c>
      <c r="D3">
        <v>2.9999999999999997E-4</v>
      </c>
      <c r="E3">
        <v>0.79466564841127119</v>
      </c>
      <c r="F3">
        <v>3.6044195626959912</v>
      </c>
      <c r="G3">
        <v>6</v>
      </c>
      <c r="H3">
        <v>-1.377204993897743E-2</v>
      </c>
      <c r="I3">
        <v>0</v>
      </c>
      <c r="J3">
        <v>0</v>
      </c>
      <c r="K3">
        <v>0</v>
      </c>
      <c r="L3">
        <v>0.1425214194383371</v>
      </c>
      <c r="M3">
        <v>-1.0599418831564089</v>
      </c>
      <c r="N3">
        <v>0</v>
      </c>
      <c r="O3">
        <v>2.8247830386626611E-2</v>
      </c>
      <c r="P3">
        <v>-1.7356070130285551E-2</v>
      </c>
      <c r="Q3">
        <v>1.4035574115870119E-2</v>
      </c>
      <c r="R3">
        <v>2.7984306209733911E-2</v>
      </c>
      <c r="S3">
        <v>-4.2019880325604032E-2</v>
      </c>
      <c r="T3">
        <v>2.154769957981497E-3</v>
      </c>
      <c r="U3">
        <v>0.87540058339246751</v>
      </c>
      <c r="V3">
        <v>-1.377204993897743E-2</v>
      </c>
      <c r="W3">
        <v>0</v>
      </c>
      <c r="X3">
        <v>0</v>
      </c>
      <c r="Y3">
        <v>0</v>
      </c>
      <c r="Z3">
        <v>0.1425214194383371</v>
      </c>
      <c r="AA3">
        <v>-1.0599418831564089</v>
      </c>
      <c r="AB3">
        <v>0</v>
      </c>
      <c r="AC3">
        <v>2.8247830386626611E-2</v>
      </c>
      <c r="AD3">
        <v>-1.7356070130285551E-2</v>
      </c>
      <c r="AE3">
        <v>1.4035574115870119E-2</v>
      </c>
      <c r="AF3">
        <v>1.4035574115870119E-2</v>
      </c>
      <c r="AG3">
        <v>11</v>
      </c>
      <c r="AJ3">
        <f t="shared" ref="AJ3:AJ26" si="0">BT3*AL3</f>
        <v>0</v>
      </c>
      <c r="AK3">
        <f t="shared" ref="AK3:AK26" si="1">IF(AO3&gt;0.9, 1,0)</f>
        <v>1</v>
      </c>
      <c r="AL3">
        <f t="shared" ref="AL3:AL26" si="2">IF(AN3&gt;0.9,1, 0)*AK3</f>
        <v>0</v>
      </c>
      <c r="AM3" s="1">
        <v>14</v>
      </c>
      <c r="AN3">
        <v>0.80942848954473157</v>
      </c>
      <c r="AO3">
        <v>0.99975414284906716</v>
      </c>
      <c r="AP3">
        <v>0.01</v>
      </c>
      <c r="AQ3">
        <v>2.9999999999999997E-4</v>
      </c>
      <c r="AR3">
        <v>1.1244300361244861</v>
      </c>
      <c r="AS3">
        <v>3.5801472239462462</v>
      </c>
      <c r="AT3">
        <v>2</v>
      </c>
      <c r="AU3">
        <v>0</v>
      </c>
      <c r="AV3">
        <v>0</v>
      </c>
      <c r="AW3">
        <v>0</v>
      </c>
      <c r="AX3">
        <v>0</v>
      </c>
      <c r="AY3">
        <v>0.1248391867814411</v>
      </c>
      <c r="AZ3">
        <v>-1.088377597540815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0.96353841075937385</v>
      </c>
      <c r="BI3">
        <v>0</v>
      </c>
      <c r="BJ3">
        <v>0</v>
      </c>
      <c r="BK3">
        <v>0</v>
      </c>
      <c r="BL3">
        <v>0</v>
      </c>
      <c r="BM3">
        <v>0.1248391867814411</v>
      </c>
      <c r="BN3">
        <v>-1.088377597540815</v>
      </c>
      <c r="BO3">
        <v>0</v>
      </c>
      <c r="BP3">
        <v>0</v>
      </c>
      <c r="BQ3">
        <v>0</v>
      </c>
      <c r="BR3">
        <v>0</v>
      </c>
      <c r="BS3">
        <v>0</v>
      </c>
      <c r="BT3">
        <v>3</v>
      </c>
    </row>
    <row r="4" spans="1:72" x14ac:dyDescent="0.3">
      <c r="A4" s="1">
        <v>2</v>
      </c>
      <c r="B4">
        <v>0.98549571559800864</v>
      </c>
      <c r="C4">
        <v>0.01</v>
      </c>
      <c r="D4">
        <v>2.9999999999999997E-4</v>
      </c>
      <c r="E4">
        <v>0.93686653323013835</v>
      </c>
      <c r="F4">
        <v>3.4659932389238071</v>
      </c>
      <c r="G4">
        <v>6</v>
      </c>
      <c r="H4">
        <v>-1.3706668412350119E-2</v>
      </c>
      <c r="I4">
        <v>0</v>
      </c>
      <c r="J4">
        <v>0</v>
      </c>
      <c r="K4">
        <v>0</v>
      </c>
      <c r="L4">
        <v>0.1466413185812693</v>
      </c>
      <c r="M4">
        <v>-1.0864762430958921</v>
      </c>
      <c r="N4">
        <v>0</v>
      </c>
      <c r="O4">
        <v>3.018299699372174E-2</v>
      </c>
      <c r="P4">
        <v>-1.8120095633279289E-2</v>
      </c>
      <c r="Q4">
        <v>1.51382471365829E-2</v>
      </c>
      <c r="R4">
        <v>2.875141826948897E-2</v>
      </c>
      <c r="S4">
        <v>-4.3889665406071858E-2</v>
      </c>
      <c r="T4">
        <v>2.0190647576122799E-3</v>
      </c>
      <c r="U4">
        <v>0.89594525910855094</v>
      </c>
      <c r="V4">
        <v>-1.3706668412350119E-2</v>
      </c>
      <c r="W4">
        <v>0</v>
      </c>
      <c r="X4">
        <v>0</v>
      </c>
      <c r="Y4">
        <v>0</v>
      </c>
      <c r="Z4">
        <v>0.1466413185812693</v>
      </c>
      <c r="AA4">
        <v>-1.0864762430958921</v>
      </c>
      <c r="AB4">
        <v>0</v>
      </c>
      <c r="AC4">
        <v>3.018299699372174E-2</v>
      </c>
      <c r="AD4">
        <v>-1.8120095633279289E-2</v>
      </c>
      <c r="AE4">
        <v>1.51382471365829E-2</v>
      </c>
      <c r="AF4">
        <v>1.51382471365829E-2</v>
      </c>
      <c r="AG4">
        <v>11</v>
      </c>
      <c r="AJ4">
        <f t="shared" si="0"/>
        <v>0</v>
      </c>
      <c r="AK4">
        <f t="shared" si="1"/>
        <v>1</v>
      </c>
      <c r="AL4">
        <f t="shared" si="2"/>
        <v>0</v>
      </c>
      <c r="AM4" s="1">
        <v>22</v>
      </c>
      <c r="AN4">
        <v>0.6948962623879108</v>
      </c>
      <c r="AO4">
        <v>0.99972494791620148</v>
      </c>
      <c r="AP4">
        <v>0.01</v>
      </c>
      <c r="AQ4">
        <v>2.9999999999999997E-4</v>
      </c>
      <c r="AR4">
        <v>1.2281765174076149</v>
      </c>
      <c r="AS4">
        <v>3.400470799709157</v>
      </c>
      <c r="AT4">
        <v>2</v>
      </c>
      <c r="AU4">
        <v>0</v>
      </c>
      <c r="AV4">
        <v>0</v>
      </c>
      <c r="AW4">
        <v>0.26040206595021431</v>
      </c>
      <c r="AX4">
        <v>0</v>
      </c>
      <c r="AY4">
        <v>0</v>
      </c>
      <c r="AZ4">
        <v>-1.243329444864663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0.98292737891444915</v>
      </c>
      <c r="BI4">
        <v>0</v>
      </c>
      <c r="BJ4">
        <v>0</v>
      </c>
      <c r="BK4">
        <v>0.26040206595021431</v>
      </c>
      <c r="BL4">
        <v>0</v>
      </c>
      <c r="BM4">
        <v>0</v>
      </c>
      <c r="BN4">
        <v>-1.243329444864663</v>
      </c>
      <c r="BO4">
        <v>0</v>
      </c>
      <c r="BP4">
        <v>0</v>
      </c>
      <c r="BQ4">
        <v>0</v>
      </c>
      <c r="BR4">
        <v>0</v>
      </c>
      <c r="BS4">
        <v>0</v>
      </c>
      <c r="BT4">
        <v>3</v>
      </c>
    </row>
    <row r="5" spans="1:72" x14ac:dyDescent="0.3">
      <c r="A5" s="1">
        <v>3</v>
      </c>
      <c r="B5">
        <v>0.95186872834480896</v>
      </c>
      <c r="C5">
        <v>0.01</v>
      </c>
      <c r="D5">
        <v>2.9999999999999997E-4</v>
      </c>
      <c r="E5">
        <v>0.44519808925196441</v>
      </c>
      <c r="F5">
        <v>3.1210692124152741</v>
      </c>
      <c r="G5">
        <v>7</v>
      </c>
      <c r="H5">
        <v>0</v>
      </c>
      <c r="I5">
        <v>0.32294977387112239</v>
      </c>
      <c r="J5">
        <v>0</v>
      </c>
      <c r="K5">
        <v>0.3318886511109635</v>
      </c>
      <c r="L5">
        <v>0.43836738462592018</v>
      </c>
      <c r="M5">
        <v>-1.1622231213207439</v>
      </c>
      <c r="N5">
        <v>0</v>
      </c>
      <c r="O5">
        <v>0.2349315606545499</v>
      </c>
      <c r="P5">
        <v>-0.5003464241500305</v>
      </c>
      <c r="Q5">
        <v>3.4284459691382253E-2</v>
      </c>
      <c r="R5">
        <v>-0.1312415501477959</v>
      </c>
      <c r="S5">
        <v>-0.22599268341470879</v>
      </c>
      <c r="T5">
        <v>0.25525376254850368</v>
      </c>
      <c r="U5">
        <v>0.8208128271512376</v>
      </c>
      <c r="V5">
        <v>0</v>
      </c>
      <c r="W5">
        <v>0.32294977387112239</v>
      </c>
      <c r="X5">
        <v>0</v>
      </c>
      <c r="Y5">
        <v>0.3318886511109635</v>
      </c>
      <c r="Z5">
        <v>0.43836738462592018</v>
      </c>
      <c r="AA5">
        <v>-1.1622231213207439</v>
      </c>
      <c r="AB5">
        <v>0</v>
      </c>
      <c r="AC5">
        <v>0.2349315606545499</v>
      </c>
      <c r="AD5">
        <v>-0.5003464241500305</v>
      </c>
      <c r="AE5">
        <v>3.4284459691382253E-2</v>
      </c>
      <c r="AF5">
        <v>3.4284459691382253E-2</v>
      </c>
      <c r="AG5">
        <v>12</v>
      </c>
      <c r="AJ5">
        <f t="shared" si="0"/>
        <v>3</v>
      </c>
      <c r="AK5">
        <f t="shared" si="1"/>
        <v>1</v>
      </c>
      <c r="AL5">
        <f t="shared" si="2"/>
        <v>1</v>
      </c>
      <c r="AM5" s="1">
        <v>7</v>
      </c>
      <c r="AN5">
        <v>0.96499015817456291</v>
      </c>
      <c r="AO5">
        <v>0.99967504017044706</v>
      </c>
      <c r="AP5">
        <v>0.01</v>
      </c>
      <c r="AQ5">
        <v>2.9999999999999997E-4</v>
      </c>
      <c r="AR5">
        <v>1.1332205903655601</v>
      </c>
      <c r="AS5">
        <v>3.5891702301029982</v>
      </c>
      <c r="AT5">
        <v>2</v>
      </c>
      <c r="AU5">
        <v>0</v>
      </c>
      <c r="AV5">
        <v>0</v>
      </c>
      <c r="AW5">
        <v>0</v>
      </c>
      <c r="AX5">
        <v>0</v>
      </c>
      <c r="AY5">
        <v>0.12952248884112441</v>
      </c>
      <c r="AZ5">
        <v>-1.0659386519515901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0.93641616311046594</v>
      </c>
      <c r="BI5">
        <v>0</v>
      </c>
      <c r="BJ5">
        <v>0</v>
      </c>
      <c r="BK5">
        <v>0</v>
      </c>
      <c r="BL5">
        <v>0</v>
      </c>
      <c r="BM5">
        <v>0.12952248884112441</v>
      </c>
      <c r="BN5">
        <v>-1.0659386519515901</v>
      </c>
      <c r="BO5">
        <v>0</v>
      </c>
      <c r="BP5">
        <v>0</v>
      </c>
      <c r="BQ5">
        <v>0</v>
      </c>
      <c r="BR5">
        <v>0</v>
      </c>
      <c r="BS5">
        <v>0</v>
      </c>
      <c r="BT5">
        <v>3</v>
      </c>
    </row>
    <row r="6" spans="1:72" x14ac:dyDescent="0.3">
      <c r="A6" s="1">
        <v>4</v>
      </c>
      <c r="B6">
        <v>0.90080782620321342</v>
      </c>
      <c r="C6">
        <v>0.01</v>
      </c>
      <c r="D6">
        <v>2.9999999999999997E-4</v>
      </c>
      <c r="E6">
        <v>1.1151771736773439</v>
      </c>
      <c r="F6">
        <v>3.5928952376302208</v>
      </c>
      <c r="G6">
        <v>5</v>
      </c>
      <c r="H6">
        <v>0.10499230767150231</v>
      </c>
      <c r="I6">
        <v>-3.3177103529242663E-2</v>
      </c>
      <c r="J6">
        <v>0</v>
      </c>
      <c r="K6">
        <v>-0.1027800200170917</v>
      </c>
      <c r="L6">
        <v>0</v>
      </c>
      <c r="M6">
        <v>-0.97932940057404028</v>
      </c>
      <c r="N6">
        <v>0</v>
      </c>
      <c r="O6">
        <v>0</v>
      </c>
      <c r="P6">
        <v>0</v>
      </c>
      <c r="Q6">
        <v>4.5023726900707953E-2</v>
      </c>
      <c r="R6">
        <v>-4.7236014555118493E-2</v>
      </c>
      <c r="S6">
        <v>3.538939118365321E-2</v>
      </c>
      <c r="T6">
        <v>0</v>
      </c>
      <c r="U6">
        <v>0.98154168822845078</v>
      </c>
      <c r="V6">
        <v>0.10499230767150231</v>
      </c>
      <c r="W6">
        <v>-3.3177103529242663E-2</v>
      </c>
      <c r="X6">
        <v>0</v>
      </c>
      <c r="Y6">
        <v>-0.1027800200170917</v>
      </c>
      <c r="Z6">
        <v>0</v>
      </c>
      <c r="AA6">
        <v>-0.97932940057404028</v>
      </c>
      <c r="AB6">
        <v>0</v>
      </c>
      <c r="AC6">
        <v>0</v>
      </c>
      <c r="AD6">
        <v>0</v>
      </c>
      <c r="AE6">
        <v>4.5023726900707953E-2</v>
      </c>
      <c r="AF6">
        <v>4.5023726900707953E-2</v>
      </c>
      <c r="AG6">
        <v>9</v>
      </c>
      <c r="AJ6">
        <f t="shared" si="0"/>
        <v>0</v>
      </c>
      <c r="AK6">
        <f t="shared" si="1"/>
        <v>1</v>
      </c>
      <c r="AL6">
        <f t="shared" si="2"/>
        <v>0</v>
      </c>
      <c r="AM6" s="1">
        <v>5</v>
      </c>
      <c r="AN6">
        <v>0.80403983915925814</v>
      </c>
      <c r="AO6">
        <v>0.99959351301340393</v>
      </c>
      <c r="AP6">
        <v>0.01</v>
      </c>
      <c r="AQ6">
        <v>2.9999999999999997E-4</v>
      </c>
      <c r="AR6">
        <v>1.463946547876773</v>
      </c>
      <c r="AS6">
        <v>3.2025299664329072</v>
      </c>
      <c r="AT6">
        <v>3</v>
      </c>
      <c r="AU6">
        <v>0</v>
      </c>
      <c r="AV6">
        <v>0</v>
      </c>
      <c r="AW6">
        <v>0</v>
      </c>
      <c r="AX6">
        <v>0</v>
      </c>
      <c r="AY6">
        <v>0.1368502259836531</v>
      </c>
      <c r="AZ6">
        <v>-1.137345336563468</v>
      </c>
      <c r="BA6">
        <v>0</v>
      </c>
      <c r="BB6">
        <v>0</v>
      </c>
      <c r="BC6">
        <v>-1.8354157727529321E-2</v>
      </c>
      <c r="BD6">
        <v>0</v>
      </c>
      <c r="BE6">
        <v>0</v>
      </c>
      <c r="BF6">
        <v>0</v>
      </c>
      <c r="BG6">
        <v>1.2236105151686209E-2</v>
      </c>
      <c r="BH6">
        <v>1.000495110579815</v>
      </c>
      <c r="BI6">
        <v>0</v>
      </c>
      <c r="BJ6">
        <v>0</v>
      </c>
      <c r="BK6">
        <v>0</v>
      </c>
      <c r="BL6">
        <v>0</v>
      </c>
      <c r="BM6">
        <v>0.1368502259836531</v>
      </c>
      <c r="BN6">
        <v>-1.137345336563468</v>
      </c>
      <c r="BO6">
        <v>0</v>
      </c>
      <c r="BP6">
        <v>0</v>
      </c>
      <c r="BQ6">
        <v>-1.8354157727529321E-2</v>
      </c>
      <c r="BR6">
        <v>0</v>
      </c>
      <c r="BS6">
        <v>0</v>
      </c>
      <c r="BT6">
        <v>5</v>
      </c>
    </row>
    <row r="7" spans="1:72" x14ac:dyDescent="0.3">
      <c r="A7" s="1">
        <v>5</v>
      </c>
      <c r="B7">
        <v>0.97022793317361278</v>
      </c>
      <c r="C7">
        <v>0.01</v>
      </c>
      <c r="D7">
        <v>2.9999999999999997E-4</v>
      </c>
      <c r="E7">
        <v>0.78759085676321827</v>
      </c>
      <c r="F7">
        <v>3.658870155939991</v>
      </c>
      <c r="G7">
        <v>5</v>
      </c>
      <c r="H7">
        <v>0</v>
      </c>
      <c r="I7">
        <v>0</v>
      </c>
      <c r="J7">
        <v>0</v>
      </c>
      <c r="K7">
        <v>0</v>
      </c>
      <c r="L7">
        <v>0.130196872737214</v>
      </c>
      <c r="M7">
        <v>-1.0432385354057101</v>
      </c>
      <c r="N7">
        <v>0</v>
      </c>
      <c r="O7">
        <v>4.1229514469976608E-2</v>
      </c>
      <c r="P7">
        <v>-2.2767993620033219E-2</v>
      </c>
      <c r="Q7">
        <v>2.214841224097773E-2</v>
      </c>
      <c r="R7">
        <v>1.9081102228998881E-2</v>
      </c>
      <c r="S7">
        <v>-4.1229514469976608E-2</v>
      </c>
      <c r="T7">
        <v>1.4354909233632791E-3</v>
      </c>
      <c r="U7">
        <v>0.87181214819851971</v>
      </c>
      <c r="V7">
        <v>0</v>
      </c>
      <c r="W7">
        <v>0</v>
      </c>
      <c r="X7">
        <v>0</v>
      </c>
      <c r="Y7">
        <v>0</v>
      </c>
      <c r="Z7">
        <v>0.130196872737214</v>
      </c>
      <c r="AA7">
        <v>-1.0432385354057101</v>
      </c>
      <c r="AB7">
        <v>0</v>
      </c>
      <c r="AC7">
        <v>4.1229514469976608E-2</v>
      </c>
      <c r="AD7">
        <v>-2.2767993620033219E-2</v>
      </c>
      <c r="AE7">
        <v>2.214841224097773E-2</v>
      </c>
      <c r="AF7">
        <v>2.214841224097773E-2</v>
      </c>
      <c r="AG7">
        <v>10</v>
      </c>
      <c r="AJ7">
        <f t="shared" si="0"/>
        <v>0</v>
      </c>
      <c r="AK7">
        <f t="shared" si="1"/>
        <v>1</v>
      </c>
      <c r="AL7">
        <f t="shared" si="2"/>
        <v>0</v>
      </c>
      <c r="AM7" s="1">
        <v>8</v>
      </c>
      <c r="AN7">
        <v>0.75540904868970338</v>
      </c>
      <c r="AO7">
        <v>0.99952664601991004</v>
      </c>
      <c r="AP7">
        <v>0.01</v>
      </c>
      <c r="AQ7">
        <v>2.9999999999999997E-4</v>
      </c>
      <c r="AR7">
        <v>1.1984502200543039</v>
      </c>
      <c r="AS7">
        <v>3.5039840884043891</v>
      </c>
      <c r="AT7">
        <v>2</v>
      </c>
      <c r="AU7">
        <v>0</v>
      </c>
      <c r="AV7">
        <v>0</v>
      </c>
      <c r="AW7">
        <v>0</v>
      </c>
      <c r="AX7">
        <v>0</v>
      </c>
      <c r="AY7">
        <v>0.13249172658893901</v>
      </c>
      <c r="AZ7">
        <v>-1.1035849041639909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0.97109317757505176</v>
      </c>
      <c r="BI7">
        <v>0</v>
      </c>
      <c r="BJ7">
        <v>0</v>
      </c>
      <c r="BK7">
        <v>0</v>
      </c>
      <c r="BL7">
        <v>0</v>
      </c>
      <c r="BM7">
        <v>0.13249172658893901</v>
      </c>
      <c r="BN7">
        <v>-1.1035849041639909</v>
      </c>
      <c r="BO7">
        <v>0</v>
      </c>
      <c r="BP7">
        <v>0</v>
      </c>
      <c r="BQ7">
        <v>0</v>
      </c>
      <c r="BR7">
        <v>0</v>
      </c>
      <c r="BS7">
        <v>0</v>
      </c>
      <c r="BT7">
        <v>3</v>
      </c>
    </row>
    <row r="8" spans="1:72" x14ac:dyDescent="0.3">
      <c r="A8" s="1">
        <v>6</v>
      </c>
      <c r="B8">
        <v>0.97224817847304279</v>
      </c>
      <c r="C8">
        <v>0.01</v>
      </c>
      <c r="D8">
        <v>2.9999999999999997E-4</v>
      </c>
      <c r="E8">
        <v>0.56427866637315371</v>
      </c>
      <c r="F8">
        <v>3.8776149128934159</v>
      </c>
      <c r="G8">
        <v>5</v>
      </c>
      <c r="H8">
        <v>0</v>
      </c>
      <c r="I8">
        <v>0</v>
      </c>
      <c r="J8">
        <v>0</v>
      </c>
      <c r="K8">
        <v>0</v>
      </c>
      <c r="L8">
        <v>0.1239139029784419</v>
      </c>
      <c r="M8">
        <v>-1.004141703415264</v>
      </c>
      <c r="N8">
        <v>0</v>
      </c>
      <c r="O8">
        <v>3.8759910087695401E-2</v>
      </c>
      <c r="P8">
        <v>-2.115239976314235E-2</v>
      </c>
      <c r="Q8">
        <v>2.004271924887489E-2</v>
      </c>
      <c r="R8">
        <v>1.8717190838820511E-2</v>
      </c>
      <c r="S8">
        <v>-3.8759910087695401E-2</v>
      </c>
      <c r="T8">
        <v>1.1816298128630989E-3</v>
      </c>
      <c r="U8">
        <v>0.84146789034912617</v>
      </c>
      <c r="V8">
        <v>0</v>
      </c>
      <c r="W8">
        <v>0</v>
      </c>
      <c r="X8">
        <v>0</v>
      </c>
      <c r="Y8">
        <v>0</v>
      </c>
      <c r="Z8">
        <v>0.1239139029784419</v>
      </c>
      <c r="AA8">
        <v>-1.004141703415264</v>
      </c>
      <c r="AB8">
        <v>0</v>
      </c>
      <c r="AC8">
        <v>3.8759910087695401E-2</v>
      </c>
      <c r="AD8">
        <v>-2.115239976314235E-2</v>
      </c>
      <c r="AE8">
        <v>2.004271924887489E-2</v>
      </c>
      <c r="AF8">
        <v>2.004271924887489E-2</v>
      </c>
      <c r="AG8">
        <v>10</v>
      </c>
      <c r="AJ8">
        <f t="shared" si="0"/>
        <v>0</v>
      </c>
      <c r="AK8">
        <f t="shared" si="1"/>
        <v>1</v>
      </c>
      <c r="AL8">
        <f t="shared" si="2"/>
        <v>0</v>
      </c>
      <c r="AM8" s="1">
        <v>10</v>
      </c>
      <c r="AN8">
        <v>0.61885291884809912</v>
      </c>
      <c r="AO8">
        <v>0.99952208186329894</v>
      </c>
      <c r="AP8">
        <v>0.01</v>
      </c>
      <c r="AQ8">
        <v>2.9999999999999997E-4</v>
      </c>
      <c r="AR8">
        <v>1.17261787065354</v>
      </c>
      <c r="AS8">
        <v>3.520837160200923</v>
      </c>
      <c r="AT8">
        <v>2</v>
      </c>
      <c r="AU8">
        <v>0</v>
      </c>
      <c r="AV8">
        <v>0</v>
      </c>
      <c r="AW8">
        <v>0</v>
      </c>
      <c r="AX8">
        <v>0</v>
      </c>
      <c r="AY8">
        <v>0.12789079798827521</v>
      </c>
      <c r="AZ8">
        <v>-1.110988833490318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0.98309803550204311</v>
      </c>
      <c r="BI8">
        <v>0</v>
      </c>
      <c r="BJ8">
        <v>0</v>
      </c>
      <c r="BK8">
        <v>0</v>
      </c>
      <c r="BL8">
        <v>0</v>
      </c>
      <c r="BM8">
        <v>0.12789079798827521</v>
      </c>
      <c r="BN8">
        <v>-1.110988833490318</v>
      </c>
      <c r="BO8">
        <v>0</v>
      </c>
      <c r="BP8">
        <v>0</v>
      </c>
      <c r="BQ8">
        <v>0</v>
      </c>
      <c r="BR8">
        <v>0</v>
      </c>
      <c r="BS8">
        <v>0</v>
      </c>
      <c r="BT8">
        <v>3</v>
      </c>
    </row>
    <row r="9" spans="1:72" x14ac:dyDescent="0.3">
      <c r="A9" s="1">
        <v>7</v>
      </c>
      <c r="B9">
        <v>0.97146549931061188</v>
      </c>
      <c r="C9">
        <v>0.01</v>
      </c>
      <c r="D9">
        <v>2.9999999999999997E-4</v>
      </c>
      <c r="E9">
        <v>0.62891952175736032</v>
      </c>
      <c r="F9">
        <v>3.7282397296432528</v>
      </c>
      <c r="G9">
        <v>5</v>
      </c>
      <c r="H9">
        <v>0</v>
      </c>
      <c r="I9">
        <v>0</v>
      </c>
      <c r="J9">
        <v>0.25571006792137491</v>
      </c>
      <c r="K9">
        <v>0</v>
      </c>
      <c r="L9">
        <v>0</v>
      </c>
      <c r="M9">
        <v>-1.1440166614696829</v>
      </c>
      <c r="N9">
        <v>0</v>
      </c>
      <c r="O9">
        <v>3.9327473951239401E-2</v>
      </c>
      <c r="P9">
        <v>-2.0751483932395311E-2</v>
      </c>
      <c r="Q9">
        <v>2.035484914470144E-2</v>
      </c>
      <c r="R9">
        <v>1.8972624806537958E-2</v>
      </c>
      <c r="S9">
        <v>-3.9327473951239401E-2</v>
      </c>
      <c r="T9">
        <v>7.2516463785040751E-4</v>
      </c>
      <c r="U9">
        <v>0.84897911959706829</v>
      </c>
      <c r="V9">
        <v>0</v>
      </c>
      <c r="W9">
        <v>0</v>
      </c>
      <c r="X9">
        <v>0.25571006792137491</v>
      </c>
      <c r="Y9">
        <v>0</v>
      </c>
      <c r="Z9">
        <v>0</v>
      </c>
      <c r="AA9">
        <v>-1.1440166614696829</v>
      </c>
      <c r="AB9">
        <v>0</v>
      </c>
      <c r="AC9">
        <v>3.9327473951239401E-2</v>
      </c>
      <c r="AD9">
        <v>-2.0751483932395311E-2</v>
      </c>
      <c r="AE9">
        <v>2.035484914470144E-2</v>
      </c>
      <c r="AF9">
        <v>2.035484914470144E-2</v>
      </c>
      <c r="AG9">
        <v>10</v>
      </c>
      <c r="AJ9">
        <f t="shared" si="0"/>
        <v>0</v>
      </c>
      <c r="AK9">
        <f t="shared" si="1"/>
        <v>1</v>
      </c>
      <c r="AL9">
        <f t="shared" si="2"/>
        <v>0</v>
      </c>
      <c r="AM9" s="1">
        <v>4</v>
      </c>
      <c r="AN9">
        <v>0.62014382363872422</v>
      </c>
      <c r="AO9">
        <v>0.99951680831962098</v>
      </c>
      <c r="AP9">
        <v>0.01</v>
      </c>
      <c r="AQ9">
        <v>2.9999999999999997E-4</v>
      </c>
      <c r="AR9">
        <v>1.183543019963083</v>
      </c>
      <c r="AS9">
        <v>3.512570435321027</v>
      </c>
      <c r="AT9">
        <v>2</v>
      </c>
      <c r="AU9">
        <v>0</v>
      </c>
      <c r="AV9">
        <v>0</v>
      </c>
      <c r="AW9">
        <v>0</v>
      </c>
      <c r="AX9">
        <v>0</v>
      </c>
      <c r="AY9">
        <v>0.13014589857559111</v>
      </c>
      <c r="AZ9">
        <v>-1.1111374384650059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0.98099153988941457</v>
      </c>
      <c r="BI9">
        <v>0</v>
      </c>
      <c r="BJ9">
        <v>0</v>
      </c>
      <c r="BK9">
        <v>0</v>
      </c>
      <c r="BL9">
        <v>0</v>
      </c>
      <c r="BM9">
        <v>0.13014589857559111</v>
      </c>
      <c r="BN9">
        <v>-1.1111374384650059</v>
      </c>
      <c r="BO9">
        <v>0</v>
      </c>
      <c r="BP9">
        <v>0</v>
      </c>
      <c r="BQ9">
        <v>0</v>
      </c>
      <c r="BR9">
        <v>0</v>
      </c>
      <c r="BS9">
        <v>0</v>
      </c>
      <c r="BT9">
        <v>3</v>
      </c>
    </row>
    <row r="10" spans="1:72" x14ac:dyDescent="0.3">
      <c r="A10" s="1">
        <v>8</v>
      </c>
      <c r="B10">
        <v>0.96959286693019076</v>
      </c>
      <c r="C10">
        <v>0.01</v>
      </c>
      <c r="D10">
        <v>2.9999999999999997E-4</v>
      </c>
      <c r="E10">
        <v>0.77180595434376087</v>
      </c>
      <c r="F10">
        <v>3.587065434139185</v>
      </c>
      <c r="G10">
        <v>5</v>
      </c>
      <c r="H10">
        <v>0</v>
      </c>
      <c r="I10">
        <v>0</v>
      </c>
      <c r="J10">
        <v>0.26374099920485111</v>
      </c>
      <c r="K10">
        <v>0</v>
      </c>
      <c r="L10">
        <v>0</v>
      </c>
      <c r="M10">
        <v>-1.173747960260729</v>
      </c>
      <c r="N10">
        <v>0</v>
      </c>
      <c r="O10">
        <v>4.1107389740201568E-2</v>
      </c>
      <c r="P10">
        <v>-2.2002165515919409E-2</v>
      </c>
      <c r="Q10">
        <v>2.1932311178505019E-2</v>
      </c>
      <c r="R10">
        <v>1.9175078561696549E-2</v>
      </c>
      <c r="S10">
        <v>-4.1107389740201568E-2</v>
      </c>
      <c r="T10">
        <v>9.6564709721241382E-4</v>
      </c>
      <c r="U10">
        <v>0.86889957131567674</v>
      </c>
      <c r="V10">
        <v>0</v>
      </c>
      <c r="W10">
        <v>0</v>
      </c>
      <c r="X10">
        <v>0.26374099920485111</v>
      </c>
      <c r="Y10">
        <v>0</v>
      </c>
      <c r="Z10">
        <v>0</v>
      </c>
      <c r="AA10">
        <v>-1.173747960260729</v>
      </c>
      <c r="AB10">
        <v>0</v>
      </c>
      <c r="AC10">
        <v>4.1107389740201568E-2</v>
      </c>
      <c r="AD10">
        <v>-2.2002165515919409E-2</v>
      </c>
      <c r="AE10">
        <v>2.1932311178505019E-2</v>
      </c>
      <c r="AF10">
        <v>2.1932311178505019E-2</v>
      </c>
      <c r="AG10">
        <v>10</v>
      </c>
      <c r="AJ10">
        <f t="shared" si="0"/>
        <v>0</v>
      </c>
      <c r="AK10">
        <f t="shared" si="1"/>
        <v>1</v>
      </c>
      <c r="AL10">
        <f t="shared" si="2"/>
        <v>0</v>
      </c>
      <c r="AM10" s="1">
        <v>11</v>
      </c>
      <c r="AN10">
        <v>0.83813533014208186</v>
      </c>
      <c r="AO10">
        <v>0.99934597150024751</v>
      </c>
      <c r="AP10">
        <v>0.01</v>
      </c>
      <c r="AQ10">
        <v>2.9999999999999997E-4</v>
      </c>
      <c r="AR10">
        <v>1.148564112019008</v>
      </c>
      <c r="AS10">
        <v>3.479615491482952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0.12838484734012501</v>
      </c>
      <c r="AZ10">
        <v>-1.0813458924359871</v>
      </c>
      <c r="BA10">
        <v>0</v>
      </c>
      <c r="BB10">
        <v>0</v>
      </c>
      <c r="BC10">
        <v>-1.874160719416661E-2</v>
      </c>
      <c r="BD10">
        <v>0</v>
      </c>
      <c r="BE10">
        <v>0</v>
      </c>
      <c r="BF10">
        <v>0</v>
      </c>
      <c r="BG10">
        <v>1.249440479611108E-2</v>
      </c>
      <c r="BH10">
        <v>0.95296104509586188</v>
      </c>
      <c r="BI10">
        <v>0</v>
      </c>
      <c r="BJ10">
        <v>0</v>
      </c>
      <c r="BK10">
        <v>0</v>
      </c>
      <c r="BL10">
        <v>0</v>
      </c>
      <c r="BM10">
        <v>0.12838484734012501</v>
      </c>
      <c r="BN10">
        <v>-1.0813458924359871</v>
      </c>
      <c r="BO10">
        <v>0</v>
      </c>
      <c r="BP10">
        <v>0</v>
      </c>
      <c r="BQ10">
        <v>-1.874160719416661E-2</v>
      </c>
      <c r="BR10">
        <v>0</v>
      </c>
      <c r="BS10">
        <v>0</v>
      </c>
      <c r="BT10">
        <v>5</v>
      </c>
    </row>
    <row r="11" spans="1:72" x14ac:dyDescent="0.3">
      <c r="A11" s="1">
        <v>9</v>
      </c>
      <c r="B11">
        <v>-1.9182967851454121E-2</v>
      </c>
      <c r="C11">
        <v>0.01</v>
      </c>
      <c r="D11">
        <v>2.9999999999999997E-4</v>
      </c>
      <c r="E11">
        <v>6.0016223454548419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>
        <f t="shared" si="0"/>
        <v>0</v>
      </c>
      <c r="AK11">
        <f t="shared" si="1"/>
        <v>1</v>
      </c>
      <c r="AL11">
        <f t="shared" si="2"/>
        <v>0</v>
      </c>
      <c r="AM11" s="1">
        <v>2</v>
      </c>
      <c r="AN11">
        <v>0.60792580291860143</v>
      </c>
      <c r="AO11">
        <v>0.99932587910632176</v>
      </c>
      <c r="AP11">
        <v>0.01</v>
      </c>
      <c r="AQ11">
        <v>2.9999999999999997E-4</v>
      </c>
      <c r="AR11">
        <v>1.185717892565002</v>
      </c>
      <c r="AS11">
        <v>3.425681917531902</v>
      </c>
      <c r="AT11">
        <v>2</v>
      </c>
      <c r="AU11">
        <v>0</v>
      </c>
      <c r="AV11">
        <v>0</v>
      </c>
      <c r="AW11">
        <v>0.25879780113355921</v>
      </c>
      <c r="AX11">
        <v>0</v>
      </c>
      <c r="AY11">
        <v>0</v>
      </c>
      <c r="AZ11">
        <v>-1.243996102674026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0.98519830154046639</v>
      </c>
      <c r="BI11">
        <v>0</v>
      </c>
      <c r="BJ11">
        <v>0</v>
      </c>
      <c r="BK11">
        <v>0.25879780113355921</v>
      </c>
      <c r="BL11">
        <v>0</v>
      </c>
      <c r="BM11">
        <v>0</v>
      </c>
      <c r="BN11">
        <v>-1.243996102674026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</v>
      </c>
    </row>
    <row r="12" spans="1:72" x14ac:dyDescent="0.3">
      <c r="A12" s="1">
        <v>10</v>
      </c>
      <c r="B12">
        <v>0.99944770879588785</v>
      </c>
      <c r="C12">
        <v>0.01</v>
      </c>
      <c r="D12">
        <v>2.9999999999999997E-4</v>
      </c>
      <c r="E12">
        <v>0.52732636676293243</v>
      </c>
      <c r="F12">
        <v>3.976854216750251</v>
      </c>
      <c r="G12">
        <v>3</v>
      </c>
      <c r="H12">
        <v>0</v>
      </c>
      <c r="I12">
        <v>0</v>
      </c>
      <c r="J12">
        <v>0.2320502293127209</v>
      </c>
      <c r="K12">
        <v>0</v>
      </c>
      <c r="L12">
        <v>0</v>
      </c>
      <c r="M12">
        <v>-1.083161895901362</v>
      </c>
      <c r="N12">
        <v>0</v>
      </c>
      <c r="O12">
        <v>0</v>
      </c>
      <c r="P12">
        <v>-1.7160736687016721E-2</v>
      </c>
      <c r="Q12">
        <v>0</v>
      </c>
      <c r="R12">
        <v>0</v>
      </c>
      <c r="S12">
        <v>0</v>
      </c>
      <c r="T12">
        <v>1.1440491124677821E-2</v>
      </c>
      <c r="U12">
        <v>0.85111166658864135</v>
      </c>
      <c r="V12">
        <v>0</v>
      </c>
      <c r="W12">
        <v>0</v>
      </c>
      <c r="X12">
        <v>0.2320502293127209</v>
      </c>
      <c r="Y12">
        <v>0</v>
      </c>
      <c r="Z12">
        <v>0</v>
      </c>
      <c r="AA12">
        <v>-1.083161895901362</v>
      </c>
      <c r="AB12">
        <v>0</v>
      </c>
      <c r="AC12">
        <v>0</v>
      </c>
      <c r="AD12">
        <v>-1.7160736687016721E-2</v>
      </c>
      <c r="AE12">
        <v>0</v>
      </c>
      <c r="AF12">
        <v>0</v>
      </c>
      <c r="AG12">
        <v>5</v>
      </c>
      <c r="AJ12">
        <f t="shared" si="0"/>
        <v>0</v>
      </c>
      <c r="AK12">
        <f t="shared" si="1"/>
        <v>1</v>
      </c>
      <c r="AL12">
        <f t="shared" si="2"/>
        <v>0</v>
      </c>
      <c r="AM12" s="1">
        <v>12</v>
      </c>
      <c r="AN12">
        <v>0.74772309769016032</v>
      </c>
      <c r="AO12">
        <v>0.99920080734149785</v>
      </c>
      <c r="AP12">
        <v>0.01</v>
      </c>
      <c r="AQ12">
        <v>2.9999999999999997E-4</v>
      </c>
      <c r="AR12">
        <v>1.172188167498289</v>
      </c>
      <c r="AS12">
        <v>3.456167006456722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0.1275994550006512</v>
      </c>
      <c r="AZ12">
        <v>-1.094291802411856</v>
      </c>
      <c r="BA12">
        <v>0</v>
      </c>
      <c r="BB12">
        <v>0</v>
      </c>
      <c r="BC12">
        <v>-1.7876254172651769E-2</v>
      </c>
      <c r="BD12">
        <v>0</v>
      </c>
      <c r="BE12">
        <v>0</v>
      </c>
      <c r="BF12">
        <v>0</v>
      </c>
      <c r="BG12">
        <v>1.191750278176784E-2</v>
      </c>
      <c r="BH12">
        <v>0.9666923474112048</v>
      </c>
      <c r="BI12">
        <v>0</v>
      </c>
      <c r="BJ12">
        <v>0</v>
      </c>
      <c r="BK12">
        <v>0</v>
      </c>
      <c r="BL12">
        <v>0</v>
      </c>
      <c r="BM12">
        <v>0.1275994550006512</v>
      </c>
      <c r="BN12">
        <v>-1.094291802411856</v>
      </c>
      <c r="BO12">
        <v>0</v>
      </c>
      <c r="BP12">
        <v>0</v>
      </c>
      <c r="BQ12">
        <v>-1.7876254172651769E-2</v>
      </c>
      <c r="BR12">
        <v>0</v>
      </c>
      <c r="BS12">
        <v>0</v>
      </c>
      <c r="BT12">
        <v>5</v>
      </c>
    </row>
    <row r="13" spans="1:72" x14ac:dyDescent="0.3">
      <c r="A13" s="1">
        <v>11</v>
      </c>
      <c r="B13">
        <v>0.9893359074970357</v>
      </c>
      <c r="C13">
        <v>0.01</v>
      </c>
      <c r="D13">
        <v>2.9999999999999997E-4</v>
      </c>
      <c r="E13">
        <v>1.012050550128905</v>
      </c>
      <c r="F13">
        <v>3.3480562254076118</v>
      </c>
      <c r="G13">
        <v>7</v>
      </c>
      <c r="H13">
        <v>0</v>
      </c>
      <c r="I13">
        <v>0</v>
      </c>
      <c r="J13">
        <v>0.34533159652350859</v>
      </c>
      <c r="K13">
        <v>-1.9896124319853398E-2</v>
      </c>
      <c r="L13">
        <v>0</v>
      </c>
      <c r="M13">
        <v>-1.275655306782266</v>
      </c>
      <c r="N13">
        <v>2.9394812739852779E-2</v>
      </c>
      <c r="O13">
        <v>8.4357610940569344E-2</v>
      </c>
      <c r="P13">
        <v>3.2293210802896148E-2</v>
      </c>
      <c r="Q13">
        <v>1.8535100240808289E-2</v>
      </c>
      <c r="R13">
        <v>8.5718635019614464E-2</v>
      </c>
      <c r="S13">
        <v>-0.13364854800027551</v>
      </c>
      <c r="T13">
        <v>-4.9648010848787207E-2</v>
      </c>
      <c r="U13">
        <v>0.82606997499833412</v>
      </c>
      <c r="V13">
        <v>0</v>
      </c>
      <c r="W13">
        <v>0</v>
      </c>
      <c r="X13">
        <v>0.34533159652350859</v>
      </c>
      <c r="Y13">
        <v>-1.9896124319853398E-2</v>
      </c>
      <c r="Z13">
        <v>0</v>
      </c>
      <c r="AA13">
        <v>-1.275655306782266</v>
      </c>
      <c r="AB13">
        <v>2.9394812739852779E-2</v>
      </c>
      <c r="AC13">
        <v>8.4357610940569344E-2</v>
      </c>
      <c r="AD13">
        <v>3.2293210802896148E-2</v>
      </c>
      <c r="AE13">
        <v>1.8535100240808289E-2</v>
      </c>
      <c r="AF13">
        <v>1.8535100240808289E-2</v>
      </c>
      <c r="AG13">
        <v>12</v>
      </c>
      <c r="AJ13">
        <f t="shared" si="0"/>
        <v>0</v>
      </c>
      <c r="AK13">
        <f t="shared" si="1"/>
        <v>1</v>
      </c>
      <c r="AL13">
        <f t="shared" si="2"/>
        <v>0</v>
      </c>
      <c r="AM13" s="1">
        <v>3</v>
      </c>
      <c r="AN13">
        <v>0.76163726242637941</v>
      </c>
      <c r="AO13">
        <v>0.99919487474891555</v>
      </c>
      <c r="AP13">
        <v>0.01</v>
      </c>
      <c r="AQ13">
        <v>2.9999999999999997E-4</v>
      </c>
      <c r="AR13">
        <v>1.1499306811069929</v>
      </c>
      <c r="AS13">
        <v>3.4770299968730711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0.12706659421376321</v>
      </c>
      <c r="AZ13">
        <v>-1.0893977154176051</v>
      </c>
      <c r="BA13">
        <v>0</v>
      </c>
      <c r="BB13">
        <v>0</v>
      </c>
      <c r="BC13">
        <v>-1.7901204449518551E-2</v>
      </c>
      <c r="BD13">
        <v>0</v>
      </c>
      <c r="BE13">
        <v>0</v>
      </c>
      <c r="BF13">
        <v>0</v>
      </c>
      <c r="BG13">
        <v>1.193413629967903E-2</v>
      </c>
      <c r="BH13">
        <v>0.9623311212038419</v>
      </c>
      <c r="BI13">
        <v>0</v>
      </c>
      <c r="BJ13">
        <v>0</v>
      </c>
      <c r="BK13">
        <v>0</v>
      </c>
      <c r="BL13">
        <v>0</v>
      </c>
      <c r="BM13">
        <v>0.12706659421376321</v>
      </c>
      <c r="BN13">
        <v>-1.0893977154176051</v>
      </c>
      <c r="BO13">
        <v>0</v>
      </c>
      <c r="BP13">
        <v>0</v>
      </c>
      <c r="BQ13">
        <v>-1.7901204449518551E-2</v>
      </c>
      <c r="BR13">
        <v>0</v>
      </c>
      <c r="BS13">
        <v>0</v>
      </c>
      <c r="BT13">
        <v>5</v>
      </c>
    </row>
    <row r="14" spans="1:72" x14ac:dyDescent="0.3">
      <c r="A14" s="1">
        <v>12</v>
      </c>
      <c r="B14">
        <v>0.97339494755151923</v>
      </c>
      <c r="C14">
        <v>0.01</v>
      </c>
      <c r="D14">
        <v>2.9999999999999997E-4</v>
      </c>
      <c r="E14">
        <v>0.62189709481793698</v>
      </c>
      <c r="F14">
        <v>3.8246983627630282</v>
      </c>
      <c r="G14">
        <v>5</v>
      </c>
      <c r="H14">
        <v>0</v>
      </c>
      <c r="I14">
        <v>0</v>
      </c>
      <c r="J14">
        <v>0</v>
      </c>
      <c r="K14">
        <v>0</v>
      </c>
      <c r="L14">
        <v>0.1249711671931228</v>
      </c>
      <c r="M14">
        <v>-1.0130470947129451</v>
      </c>
      <c r="N14">
        <v>0</v>
      </c>
      <c r="O14">
        <v>3.9112393891135418E-2</v>
      </c>
      <c r="P14">
        <v>-2.0922439163222239E-2</v>
      </c>
      <c r="Q14">
        <v>1.9938876812904179E-2</v>
      </c>
      <c r="R14">
        <v>1.9173517078231238E-2</v>
      </c>
      <c r="S14">
        <v>-3.9112393891135418E-2</v>
      </c>
      <c r="T14">
        <v>9.1082814510301752E-4</v>
      </c>
      <c r="U14">
        <v>0.84896353362868671</v>
      </c>
      <c r="V14">
        <v>0</v>
      </c>
      <c r="W14">
        <v>0</v>
      </c>
      <c r="X14">
        <v>0</v>
      </c>
      <c r="Y14">
        <v>0</v>
      </c>
      <c r="Z14">
        <v>0.1249711671931228</v>
      </c>
      <c r="AA14">
        <v>-1.0130470947129451</v>
      </c>
      <c r="AB14">
        <v>0</v>
      </c>
      <c r="AC14">
        <v>3.9112393891135418E-2</v>
      </c>
      <c r="AD14">
        <v>-2.0922439163222239E-2</v>
      </c>
      <c r="AE14">
        <v>1.9938876812904179E-2</v>
      </c>
      <c r="AF14">
        <v>1.9938876812904179E-2</v>
      </c>
      <c r="AG14">
        <v>10</v>
      </c>
      <c r="AJ14">
        <f t="shared" si="0"/>
        <v>0</v>
      </c>
      <c r="AK14">
        <f t="shared" si="1"/>
        <v>1</v>
      </c>
      <c r="AL14">
        <f t="shared" si="2"/>
        <v>0</v>
      </c>
      <c r="AM14" s="1">
        <v>15</v>
      </c>
      <c r="AN14">
        <v>0.72495408084655044</v>
      </c>
      <c r="AO14">
        <v>0.99913919270375362</v>
      </c>
      <c r="AP14">
        <v>0.01</v>
      </c>
      <c r="AQ14">
        <v>2.9999999999999997E-4</v>
      </c>
      <c r="AR14">
        <v>1.2115773432109489</v>
      </c>
      <c r="AS14">
        <v>3.4137029874274099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0.1289012290602734</v>
      </c>
      <c r="AZ14">
        <v>-1.102296658560225</v>
      </c>
      <c r="BA14">
        <v>0</v>
      </c>
      <c r="BB14">
        <v>0</v>
      </c>
      <c r="BC14">
        <v>-1.9119997002941459E-2</v>
      </c>
      <c r="BD14">
        <v>0</v>
      </c>
      <c r="BE14">
        <v>0</v>
      </c>
      <c r="BF14">
        <v>0</v>
      </c>
      <c r="BG14">
        <v>1.2746664668627641E-2</v>
      </c>
      <c r="BH14">
        <v>0.97339542949995139</v>
      </c>
      <c r="BI14">
        <v>0</v>
      </c>
      <c r="BJ14">
        <v>0</v>
      </c>
      <c r="BK14">
        <v>0</v>
      </c>
      <c r="BL14">
        <v>0</v>
      </c>
      <c r="BM14">
        <v>0.1289012290602734</v>
      </c>
      <c r="BN14">
        <v>-1.102296658560225</v>
      </c>
      <c r="BO14">
        <v>0</v>
      </c>
      <c r="BP14">
        <v>0</v>
      </c>
      <c r="BQ14">
        <v>-1.9119997002941459E-2</v>
      </c>
      <c r="BR14">
        <v>0</v>
      </c>
      <c r="BS14">
        <v>0</v>
      </c>
      <c r="BT14">
        <v>5</v>
      </c>
    </row>
    <row r="15" spans="1:72" x14ac:dyDescent="0.3">
      <c r="A15" s="1">
        <v>13</v>
      </c>
      <c r="B15">
        <v>0.97191775800866043</v>
      </c>
      <c r="C15">
        <v>0.01</v>
      </c>
      <c r="D15">
        <v>2.9999999999999997E-4</v>
      </c>
      <c r="E15">
        <v>0.62678560132786121</v>
      </c>
      <c r="F15">
        <v>3.8170253404240042</v>
      </c>
      <c r="G15">
        <v>5</v>
      </c>
      <c r="H15">
        <v>0</v>
      </c>
      <c r="I15">
        <v>0</v>
      </c>
      <c r="J15">
        <v>0</v>
      </c>
      <c r="K15">
        <v>0</v>
      </c>
      <c r="L15">
        <v>0.12557312647442431</v>
      </c>
      <c r="M15">
        <v>-1.0145946195137709</v>
      </c>
      <c r="N15">
        <v>0</v>
      </c>
      <c r="O15">
        <v>3.9372189589191912E-2</v>
      </c>
      <c r="P15">
        <v>-2.1473507142593572E-2</v>
      </c>
      <c r="Q15">
        <v>2.052161245460064E-2</v>
      </c>
      <c r="R15">
        <v>1.8850577134591279E-2</v>
      </c>
      <c r="S15">
        <v>-3.9372189589191912E-2</v>
      </c>
      <c r="T15">
        <v>1.191608231998411E-3</v>
      </c>
      <c r="U15">
        <v>0.8496493034501551</v>
      </c>
      <c r="V15">
        <v>0</v>
      </c>
      <c r="W15">
        <v>0</v>
      </c>
      <c r="X15">
        <v>0</v>
      </c>
      <c r="Y15">
        <v>0</v>
      </c>
      <c r="Z15">
        <v>0.12557312647442431</v>
      </c>
      <c r="AA15">
        <v>-1.0145946195137709</v>
      </c>
      <c r="AB15">
        <v>0</v>
      </c>
      <c r="AC15">
        <v>3.9372189589191912E-2</v>
      </c>
      <c r="AD15">
        <v>-2.1473507142593572E-2</v>
      </c>
      <c r="AE15">
        <v>2.052161245460064E-2</v>
      </c>
      <c r="AF15">
        <v>2.052161245460064E-2</v>
      </c>
      <c r="AG15">
        <v>10</v>
      </c>
      <c r="AJ15">
        <f t="shared" si="0"/>
        <v>0</v>
      </c>
      <c r="AK15">
        <f t="shared" si="1"/>
        <v>1</v>
      </c>
      <c r="AL15">
        <f t="shared" si="2"/>
        <v>0</v>
      </c>
      <c r="AM15" s="1">
        <v>17</v>
      </c>
      <c r="AN15">
        <v>0.86174980660847256</v>
      </c>
      <c r="AO15">
        <v>0.99911529257294407</v>
      </c>
      <c r="AP15">
        <v>0.01</v>
      </c>
      <c r="AQ15">
        <v>2.9999999999999997E-4</v>
      </c>
      <c r="AR15">
        <v>0.98498780889548754</v>
      </c>
      <c r="AS15">
        <v>3.6319394013672501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0.1226392355400453</v>
      </c>
      <c r="AZ15">
        <v>-1.0539300192268151</v>
      </c>
      <c r="BA15">
        <v>0</v>
      </c>
      <c r="BB15">
        <v>0</v>
      </c>
      <c r="BC15">
        <v>-1.7982082963622369E-2</v>
      </c>
      <c r="BD15">
        <v>0</v>
      </c>
      <c r="BE15">
        <v>0</v>
      </c>
      <c r="BF15">
        <v>0</v>
      </c>
      <c r="BG15">
        <v>1.1988055309081581E-2</v>
      </c>
      <c r="BH15">
        <v>0.93129078368676954</v>
      </c>
      <c r="BI15">
        <v>0</v>
      </c>
      <c r="BJ15">
        <v>0</v>
      </c>
      <c r="BK15">
        <v>0</v>
      </c>
      <c r="BL15">
        <v>0</v>
      </c>
      <c r="BM15">
        <v>0.1226392355400453</v>
      </c>
      <c r="BN15">
        <v>-1.0539300192268151</v>
      </c>
      <c r="BO15">
        <v>0</v>
      </c>
      <c r="BP15">
        <v>0</v>
      </c>
      <c r="BQ15">
        <v>-1.7982082963622369E-2</v>
      </c>
      <c r="BR15">
        <v>0</v>
      </c>
      <c r="BS15">
        <v>0</v>
      </c>
      <c r="BT15">
        <v>5</v>
      </c>
    </row>
    <row r="16" spans="1:72" x14ac:dyDescent="0.3">
      <c r="A16" s="1">
        <v>14</v>
      </c>
      <c r="B16">
        <v>0.97220468564186346</v>
      </c>
      <c r="C16">
        <v>0.01</v>
      </c>
      <c r="D16">
        <v>2.9999999999999997E-4</v>
      </c>
      <c r="E16">
        <v>0.49231809551314643</v>
      </c>
      <c r="F16">
        <v>3.858674765334702</v>
      </c>
      <c r="G16">
        <v>5</v>
      </c>
      <c r="H16">
        <v>0</v>
      </c>
      <c r="I16">
        <v>0</v>
      </c>
      <c r="J16">
        <v>0.24822889793619851</v>
      </c>
      <c r="K16">
        <v>0</v>
      </c>
      <c r="L16">
        <v>0</v>
      </c>
      <c r="M16">
        <v>-1.117984055172671</v>
      </c>
      <c r="N16">
        <v>0</v>
      </c>
      <c r="O16">
        <v>3.8416002678779947E-2</v>
      </c>
      <c r="P16">
        <v>-2.0070408856257538E-2</v>
      </c>
      <c r="Q16">
        <v>1.9362497571412791E-2</v>
      </c>
      <c r="R16">
        <v>1.9053505107367159E-2</v>
      </c>
      <c r="S16">
        <v>-3.8416002678779947E-2</v>
      </c>
      <c r="T16">
        <v>5.7493834457837136E-4</v>
      </c>
      <c r="U16">
        <v>0.83133915455769247</v>
      </c>
      <c r="V16">
        <v>0</v>
      </c>
      <c r="W16">
        <v>0</v>
      </c>
      <c r="X16">
        <v>0.24822889793619851</v>
      </c>
      <c r="Y16">
        <v>0</v>
      </c>
      <c r="Z16">
        <v>0</v>
      </c>
      <c r="AA16">
        <v>-1.117984055172671</v>
      </c>
      <c r="AB16">
        <v>0</v>
      </c>
      <c r="AC16">
        <v>3.8416002678779947E-2</v>
      </c>
      <c r="AD16">
        <v>-2.0070408856257538E-2</v>
      </c>
      <c r="AE16">
        <v>1.9362497571412791E-2</v>
      </c>
      <c r="AF16">
        <v>1.9362497571412791E-2</v>
      </c>
      <c r="AG16">
        <v>10</v>
      </c>
      <c r="AJ16">
        <f t="shared" si="0"/>
        <v>0</v>
      </c>
      <c r="AK16">
        <f t="shared" si="1"/>
        <v>1</v>
      </c>
      <c r="AL16">
        <f t="shared" si="2"/>
        <v>0</v>
      </c>
      <c r="AM16" s="1">
        <v>20</v>
      </c>
      <c r="AN16">
        <v>0.79885442297250475</v>
      </c>
      <c r="AO16">
        <v>0.99899985918960987</v>
      </c>
      <c r="AP16">
        <v>0.01</v>
      </c>
      <c r="AQ16">
        <v>2.9999999999999997E-4</v>
      </c>
      <c r="AR16">
        <v>1.109031980761807</v>
      </c>
      <c r="AS16">
        <v>3.433635094592558</v>
      </c>
      <c r="AT16">
        <v>3</v>
      </c>
      <c r="AU16">
        <v>0</v>
      </c>
      <c r="AV16">
        <v>0</v>
      </c>
      <c r="AW16">
        <v>0.25337585607985441</v>
      </c>
      <c r="AX16">
        <v>0</v>
      </c>
      <c r="AY16">
        <v>0</v>
      </c>
      <c r="AZ16">
        <v>-1.206903418799947</v>
      </c>
      <c r="BA16">
        <v>0</v>
      </c>
      <c r="BB16">
        <v>0</v>
      </c>
      <c r="BC16">
        <v>-1.833135994308566E-2</v>
      </c>
      <c r="BD16">
        <v>0</v>
      </c>
      <c r="BE16">
        <v>0</v>
      </c>
      <c r="BF16">
        <v>0</v>
      </c>
      <c r="BG16">
        <v>1.2220906628723769E-2</v>
      </c>
      <c r="BH16">
        <v>0.95352756272009287</v>
      </c>
      <c r="BI16">
        <v>0</v>
      </c>
      <c r="BJ16">
        <v>0</v>
      </c>
      <c r="BK16">
        <v>0.25337585607985441</v>
      </c>
      <c r="BL16">
        <v>0</v>
      </c>
      <c r="BM16">
        <v>0</v>
      </c>
      <c r="BN16">
        <v>-1.206903418799947</v>
      </c>
      <c r="BO16">
        <v>0</v>
      </c>
      <c r="BP16">
        <v>0</v>
      </c>
      <c r="BQ16">
        <v>-1.833135994308566E-2</v>
      </c>
      <c r="BR16">
        <v>0</v>
      </c>
      <c r="BS16">
        <v>0</v>
      </c>
      <c r="BT16">
        <v>5</v>
      </c>
    </row>
    <row r="17" spans="1:72" x14ac:dyDescent="0.3">
      <c r="A17" s="1">
        <v>15</v>
      </c>
      <c r="B17">
        <v>0.99894422059468513</v>
      </c>
      <c r="C17">
        <v>0.01</v>
      </c>
      <c r="D17">
        <v>2.9999999999999997E-4</v>
      </c>
      <c r="E17">
        <v>1.1063017659475121</v>
      </c>
      <c r="F17">
        <v>3.499793849144714</v>
      </c>
      <c r="G17">
        <v>2</v>
      </c>
      <c r="H17">
        <v>0</v>
      </c>
      <c r="I17">
        <v>0</v>
      </c>
      <c r="J17">
        <v>0.26253411705305352</v>
      </c>
      <c r="K17">
        <v>0</v>
      </c>
      <c r="L17">
        <v>0</v>
      </c>
      <c r="M17">
        <v>-1.2046327389647631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0.94209862191170979</v>
      </c>
      <c r="V17">
        <v>0</v>
      </c>
      <c r="W17">
        <v>0</v>
      </c>
      <c r="X17">
        <v>0.26253411705305352</v>
      </c>
      <c r="Y17">
        <v>0</v>
      </c>
      <c r="Z17">
        <v>0</v>
      </c>
      <c r="AA17">
        <v>-1.2046327389647631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</v>
      </c>
      <c r="AJ17">
        <f t="shared" si="0"/>
        <v>0</v>
      </c>
      <c r="AK17">
        <f t="shared" si="1"/>
        <v>1</v>
      </c>
      <c r="AL17">
        <f t="shared" si="2"/>
        <v>0</v>
      </c>
      <c r="AM17" s="1">
        <v>6</v>
      </c>
      <c r="AN17">
        <v>0.85956087581622775</v>
      </c>
      <c r="AO17">
        <v>0.99821265640427859</v>
      </c>
      <c r="AP17">
        <v>0.01</v>
      </c>
      <c r="AQ17">
        <v>2.9999999999999997E-4</v>
      </c>
      <c r="AR17">
        <v>0.91531789905110494</v>
      </c>
      <c r="AS17">
        <v>3.578409795125348</v>
      </c>
      <c r="AT17">
        <v>4</v>
      </c>
      <c r="AU17">
        <v>0</v>
      </c>
      <c r="AV17">
        <v>1.3864822245846569E-2</v>
      </c>
      <c r="AW17">
        <v>0</v>
      </c>
      <c r="AX17">
        <v>0</v>
      </c>
      <c r="AY17">
        <v>0.1348561318268173</v>
      </c>
      <c r="AZ17">
        <v>-1.0626517179817381</v>
      </c>
      <c r="BA17">
        <v>0</v>
      </c>
      <c r="BB17">
        <v>0</v>
      </c>
      <c r="BC17">
        <v>-3.9742049521448643E-2</v>
      </c>
      <c r="BD17">
        <v>0</v>
      </c>
      <c r="BE17">
        <v>0</v>
      </c>
      <c r="BF17">
        <v>-1.3864822245846569E-2</v>
      </c>
      <c r="BG17">
        <v>2.649469968096576E-2</v>
      </c>
      <c r="BH17">
        <v>0.9277955861549203</v>
      </c>
      <c r="BI17">
        <v>0</v>
      </c>
      <c r="BJ17">
        <v>1.3864822245846569E-2</v>
      </c>
      <c r="BK17">
        <v>0</v>
      </c>
      <c r="BL17">
        <v>0</v>
      </c>
      <c r="BM17">
        <v>0.1348561318268173</v>
      </c>
      <c r="BN17">
        <v>-1.0626517179817381</v>
      </c>
      <c r="BO17">
        <v>0</v>
      </c>
      <c r="BP17">
        <v>0</v>
      </c>
      <c r="BQ17">
        <v>-3.9742049521448643E-2</v>
      </c>
      <c r="BR17">
        <v>0</v>
      </c>
      <c r="BS17">
        <v>0</v>
      </c>
      <c r="BT17">
        <v>7</v>
      </c>
    </row>
    <row r="18" spans="1:72" x14ac:dyDescent="0.3">
      <c r="A18" s="1">
        <v>16</v>
      </c>
      <c r="B18">
        <v>0.97051480108164268</v>
      </c>
      <c r="C18">
        <v>0.01</v>
      </c>
      <c r="D18">
        <v>2.9999999999999997E-4</v>
      </c>
      <c r="E18">
        <v>0.66056239610773182</v>
      </c>
      <c r="F18">
        <v>3.6944388250752058</v>
      </c>
      <c r="G18">
        <v>5</v>
      </c>
      <c r="H18">
        <v>0</v>
      </c>
      <c r="I18">
        <v>0</v>
      </c>
      <c r="J18">
        <v>0.2579508377886921</v>
      </c>
      <c r="K18">
        <v>0</v>
      </c>
      <c r="L18">
        <v>0</v>
      </c>
      <c r="M18">
        <v>-1.151045975631231</v>
      </c>
      <c r="N18">
        <v>0</v>
      </c>
      <c r="O18">
        <v>4.016744808478958E-2</v>
      </c>
      <c r="P18">
        <v>-2.1246973033049909E-2</v>
      </c>
      <c r="Q18">
        <v>2.092753356721385E-2</v>
      </c>
      <c r="R18">
        <v>1.9239914517575729E-2</v>
      </c>
      <c r="S18">
        <v>-4.016744808478958E-2</v>
      </c>
      <c r="T18">
        <v>7.7549932710341426E-4</v>
      </c>
      <c r="U18">
        <v>0.85292768975774891</v>
      </c>
      <c r="V18">
        <v>0</v>
      </c>
      <c r="W18">
        <v>0</v>
      </c>
      <c r="X18">
        <v>0.2579508377886921</v>
      </c>
      <c r="Y18">
        <v>0</v>
      </c>
      <c r="Z18">
        <v>0</v>
      </c>
      <c r="AA18">
        <v>-1.151045975631231</v>
      </c>
      <c r="AB18">
        <v>0</v>
      </c>
      <c r="AC18">
        <v>4.016744808478958E-2</v>
      </c>
      <c r="AD18">
        <v>-2.1246973033049909E-2</v>
      </c>
      <c r="AE18">
        <v>2.092753356721385E-2</v>
      </c>
      <c r="AF18">
        <v>2.092753356721385E-2</v>
      </c>
      <c r="AG18">
        <v>10</v>
      </c>
      <c r="AJ18">
        <f t="shared" si="0"/>
        <v>0</v>
      </c>
      <c r="AK18">
        <f t="shared" si="1"/>
        <v>1</v>
      </c>
      <c r="AL18">
        <f t="shared" si="2"/>
        <v>0</v>
      </c>
      <c r="AM18" s="1">
        <v>13</v>
      </c>
      <c r="AN18">
        <v>0.58173881280087225</v>
      </c>
      <c r="AO18">
        <v>0.99769696712672029</v>
      </c>
      <c r="AP18">
        <v>0.01</v>
      </c>
      <c r="AQ18">
        <v>2.9999999999999997E-4</v>
      </c>
      <c r="AR18">
        <v>1.473774237673678</v>
      </c>
      <c r="AS18">
        <v>2.9632540789566448</v>
      </c>
      <c r="AT18">
        <v>3</v>
      </c>
      <c r="AU18">
        <v>-2.7596470211629951E-2</v>
      </c>
      <c r="AV18">
        <v>0</v>
      </c>
      <c r="AW18">
        <v>0.33810470030683032</v>
      </c>
      <c r="AX18">
        <v>0</v>
      </c>
      <c r="AY18">
        <v>0</v>
      </c>
      <c r="AZ18">
        <v>-1.3908353548694949</v>
      </c>
      <c r="BA18">
        <v>0</v>
      </c>
      <c r="BB18">
        <v>0</v>
      </c>
      <c r="BC18">
        <v>0</v>
      </c>
      <c r="BD18">
        <v>0</v>
      </c>
      <c r="BE18">
        <v>2.7596470211629951E-2</v>
      </c>
      <c r="BF18">
        <v>-2.7596470211629951E-2</v>
      </c>
      <c r="BG18">
        <v>0</v>
      </c>
      <c r="BH18">
        <v>1.0251341843510351</v>
      </c>
      <c r="BI18">
        <v>-2.7596470211629951E-2</v>
      </c>
      <c r="BJ18">
        <v>0</v>
      </c>
      <c r="BK18">
        <v>0.33810470030683032</v>
      </c>
      <c r="BL18">
        <v>0</v>
      </c>
      <c r="BM18">
        <v>0</v>
      </c>
      <c r="BN18">
        <v>-1.3908353548694949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</v>
      </c>
    </row>
    <row r="19" spans="1:72" x14ac:dyDescent="0.3">
      <c r="A19" s="1">
        <v>17</v>
      </c>
      <c r="B19">
        <v>0.97024673903498304</v>
      </c>
      <c r="C19">
        <v>0.01</v>
      </c>
      <c r="D19">
        <v>2.9999999999999997E-4</v>
      </c>
      <c r="E19">
        <v>0.65222591537393693</v>
      </c>
      <c r="F19">
        <v>3.7032619251809842</v>
      </c>
      <c r="G19">
        <v>5</v>
      </c>
      <c r="H19">
        <v>0</v>
      </c>
      <c r="I19">
        <v>0</v>
      </c>
      <c r="J19">
        <v>0.25736951595790769</v>
      </c>
      <c r="K19">
        <v>0</v>
      </c>
      <c r="L19">
        <v>0</v>
      </c>
      <c r="M19">
        <v>-1.1493584805508481</v>
      </c>
      <c r="N19">
        <v>0</v>
      </c>
      <c r="O19">
        <v>3.9797909996615678E-2</v>
      </c>
      <c r="P19">
        <v>-2.1292778907141159E-2</v>
      </c>
      <c r="Q19">
        <v>2.0950948404852471E-2</v>
      </c>
      <c r="R19">
        <v>1.884696159176321E-2</v>
      </c>
      <c r="S19">
        <v>-3.9797909996615678E-2</v>
      </c>
      <c r="T19">
        <v>9.2921593922221546E-4</v>
      </c>
      <c r="U19">
        <v>0.85219105459632427</v>
      </c>
      <c r="V19">
        <v>0</v>
      </c>
      <c r="W19">
        <v>0</v>
      </c>
      <c r="X19">
        <v>0.25736951595790769</v>
      </c>
      <c r="Y19">
        <v>0</v>
      </c>
      <c r="Z19">
        <v>0</v>
      </c>
      <c r="AA19">
        <v>-1.1493584805508481</v>
      </c>
      <c r="AB19">
        <v>0</v>
      </c>
      <c r="AC19">
        <v>3.9797909996615678E-2</v>
      </c>
      <c r="AD19">
        <v>-2.1292778907141159E-2</v>
      </c>
      <c r="AE19">
        <v>2.0950948404852471E-2</v>
      </c>
      <c r="AF19">
        <v>2.0950948404852471E-2</v>
      </c>
      <c r="AG19">
        <v>10</v>
      </c>
      <c r="AJ19">
        <f t="shared" si="0"/>
        <v>0</v>
      </c>
      <c r="AK19">
        <f t="shared" si="1"/>
        <v>1</v>
      </c>
      <c r="AL19">
        <f t="shared" si="2"/>
        <v>0</v>
      </c>
      <c r="AM19" s="1">
        <v>9</v>
      </c>
      <c r="AN19">
        <v>0.7718562768552516</v>
      </c>
      <c r="AO19">
        <v>0.99734882770625244</v>
      </c>
      <c r="AP19">
        <v>0.01</v>
      </c>
      <c r="AQ19">
        <v>2.9999999999999997E-4</v>
      </c>
      <c r="AR19">
        <v>1.1110463958256569</v>
      </c>
      <c r="AS19">
        <v>3.3489679428926058</v>
      </c>
      <c r="AT19">
        <v>5</v>
      </c>
      <c r="AU19">
        <v>-6.3155869342718801E-2</v>
      </c>
      <c r="AV19">
        <v>0</v>
      </c>
      <c r="AW19">
        <v>0</v>
      </c>
      <c r="AX19">
        <v>3.7219008205567103E-2</v>
      </c>
      <c r="AY19">
        <v>0.19917260124723041</v>
      </c>
      <c r="AZ19">
        <v>-1.1631739413805451</v>
      </c>
      <c r="BA19">
        <v>0</v>
      </c>
      <c r="BB19">
        <v>2.074136459507335E-2</v>
      </c>
      <c r="BC19">
        <v>0</v>
      </c>
      <c r="BD19">
        <v>0</v>
      </c>
      <c r="BE19">
        <v>4.6678225732225062E-2</v>
      </c>
      <c r="BF19">
        <v>-4.6678225732225062E-2</v>
      </c>
      <c r="BG19">
        <v>-6.9137881983577839E-3</v>
      </c>
      <c r="BH19">
        <v>0.91732311440108938</v>
      </c>
      <c r="BI19">
        <v>-6.3155869342718801E-2</v>
      </c>
      <c r="BJ19">
        <v>0</v>
      </c>
      <c r="BK19">
        <v>0</v>
      </c>
      <c r="BL19">
        <v>3.7219008205567103E-2</v>
      </c>
      <c r="BM19">
        <v>0.19917260124723041</v>
      </c>
      <c r="BN19">
        <v>-1.1631739413805451</v>
      </c>
      <c r="BO19">
        <v>0</v>
      </c>
      <c r="BP19">
        <v>2.074136459507335E-2</v>
      </c>
      <c r="BQ19">
        <v>0</v>
      </c>
      <c r="BR19">
        <v>0</v>
      </c>
      <c r="BS19">
        <v>0</v>
      </c>
      <c r="BT19">
        <v>9</v>
      </c>
    </row>
    <row r="20" spans="1:72" x14ac:dyDescent="0.3">
      <c r="A20" s="1">
        <v>18</v>
      </c>
      <c r="B20">
        <v>0.96712005735930517</v>
      </c>
      <c r="C20">
        <v>0.01</v>
      </c>
      <c r="D20">
        <v>2.9999999999999997E-4</v>
      </c>
      <c r="E20">
        <v>0.98847055129848005</v>
      </c>
      <c r="F20">
        <v>3.4545661411810951</v>
      </c>
      <c r="G20">
        <v>5</v>
      </c>
      <c r="H20">
        <v>0</v>
      </c>
      <c r="I20">
        <v>0</v>
      </c>
      <c r="J20">
        <v>0</v>
      </c>
      <c r="K20">
        <v>0</v>
      </c>
      <c r="L20">
        <v>0.13674525931753809</v>
      </c>
      <c r="M20">
        <v>-1.0821373098071381</v>
      </c>
      <c r="N20">
        <v>0</v>
      </c>
      <c r="O20">
        <v>4.5181874525687761E-2</v>
      </c>
      <c r="P20">
        <v>-2.4928835069957109E-2</v>
      </c>
      <c r="Q20">
        <v>2.4843364272765581E-2</v>
      </c>
      <c r="R20">
        <v>2.033851025292218E-2</v>
      </c>
      <c r="S20">
        <v>-4.5181874525687761E-2</v>
      </c>
      <c r="T20">
        <v>1.5585985380754861E-3</v>
      </c>
      <c r="U20">
        <v>0.9002101759639124</v>
      </c>
      <c r="V20">
        <v>0</v>
      </c>
      <c r="W20">
        <v>0</v>
      </c>
      <c r="X20">
        <v>0</v>
      </c>
      <c r="Y20">
        <v>0</v>
      </c>
      <c r="Z20">
        <v>0.13674525931753809</v>
      </c>
      <c r="AA20">
        <v>-1.0821373098071381</v>
      </c>
      <c r="AB20">
        <v>0</v>
      </c>
      <c r="AC20">
        <v>4.5181874525687761E-2</v>
      </c>
      <c r="AD20">
        <v>-2.4928835069957109E-2</v>
      </c>
      <c r="AE20">
        <v>2.4843364272765581E-2</v>
      </c>
      <c r="AF20">
        <v>2.4843364272765581E-2</v>
      </c>
      <c r="AG20">
        <v>10</v>
      </c>
      <c r="AJ20">
        <f t="shared" si="0"/>
        <v>0</v>
      </c>
      <c r="AK20">
        <f t="shared" si="1"/>
        <v>1</v>
      </c>
      <c r="AL20">
        <f t="shared" si="2"/>
        <v>0</v>
      </c>
      <c r="AM20" s="1">
        <v>19</v>
      </c>
      <c r="AN20">
        <v>0.27457993390985819</v>
      </c>
      <c r="AO20">
        <v>0.99536077317217864</v>
      </c>
      <c r="AP20">
        <v>0.01</v>
      </c>
      <c r="AQ20">
        <v>2.9999999999999997E-4</v>
      </c>
      <c r="AR20">
        <v>0.73744494674273497</v>
      </c>
      <c r="AS20">
        <v>2.980628486050255</v>
      </c>
      <c r="AT20">
        <v>6</v>
      </c>
      <c r="AU20">
        <v>0</v>
      </c>
      <c r="AV20">
        <v>0.25730702201827749</v>
      </c>
      <c r="AW20">
        <v>0.75950913038294932</v>
      </c>
      <c r="AX20">
        <v>0.27332419441737238</v>
      </c>
      <c r="AY20">
        <v>0</v>
      </c>
      <c r="AZ20">
        <v>-1.530513215743059</v>
      </c>
      <c r="BA20">
        <v>0</v>
      </c>
      <c r="BB20">
        <v>0.12654774762775811</v>
      </c>
      <c r="BC20">
        <v>-0.40814589871537732</v>
      </c>
      <c r="BD20">
        <v>0</v>
      </c>
      <c r="BE20">
        <v>-0.1467764467896143</v>
      </c>
      <c r="BF20">
        <v>-0.11053057522866321</v>
      </c>
      <c r="BG20">
        <v>0.22991468326766551</v>
      </c>
      <c r="BH20">
        <v>0.91778053214972366</v>
      </c>
      <c r="BI20">
        <v>0</v>
      </c>
      <c r="BJ20">
        <v>0.25730702201827749</v>
      </c>
      <c r="BK20">
        <v>0.75950913038294932</v>
      </c>
      <c r="BL20">
        <v>0.27332419441737238</v>
      </c>
      <c r="BM20">
        <v>0</v>
      </c>
      <c r="BN20">
        <v>-1.530513215743059</v>
      </c>
      <c r="BO20">
        <v>0</v>
      </c>
      <c r="BP20">
        <v>0.12654774762775811</v>
      </c>
      <c r="BQ20">
        <v>-0.40814589871537732</v>
      </c>
      <c r="BR20">
        <v>0</v>
      </c>
      <c r="BS20">
        <v>0</v>
      </c>
      <c r="BT20">
        <v>10</v>
      </c>
    </row>
    <row r="21" spans="1:72" x14ac:dyDescent="0.3">
      <c r="A21" s="1">
        <v>19</v>
      </c>
      <c r="B21">
        <v>0.98445737403350975</v>
      </c>
      <c r="C21">
        <v>0.01</v>
      </c>
      <c r="D21">
        <v>2.9999999999999997E-4</v>
      </c>
      <c r="E21">
        <v>1.281956925932499</v>
      </c>
      <c r="F21">
        <v>3.2859931904604212</v>
      </c>
      <c r="G21">
        <v>5</v>
      </c>
      <c r="H21">
        <v>0</v>
      </c>
      <c r="I21">
        <v>0</v>
      </c>
      <c r="J21">
        <v>0</v>
      </c>
      <c r="K21">
        <v>0</v>
      </c>
      <c r="L21">
        <v>0.13365988005575111</v>
      </c>
      <c r="M21">
        <v>-1.1444428174032371</v>
      </c>
      <c r="N21">
        <v>1.5068604477521799E-2</v>
      </c>
      <c r="O21">
        <v>6.577365040718737E-2</v>
      </c>
      <c r="P21">
        <v>0</v>
      </c>
      <c r="Q21">
        <v>2.367424522925363E-2</v>
      </c>
      <c r="R21">
        <v>4.2099405177933737E-2</v>
      </c>
      <c r="S21">
        <v>-8.0842254884709169E-2</v>
      </c>
      <c r="T21">
        <v>-2.192455013572912E-2</v>
      </c>
      <c r="U21">
        <v>0.94500928694029851</v>
      </c>
      <c r="V21">
        <v>0</v>
      </c>
      <c r="W21">
        <v>0</v>
      </c>
      <c r="X21">
        <v>0</v>
      </c>
      <c r="Y21">
        <v>0</v>
      </c>
      <c r="Z21">
        <v>0.13365988005575111</v>
      </c>
      <c r="AA21">
        <v>-1.1444428174032371</v>
      </c>
      <c r="AB21">
        <v>1.5068604477521799E-2</v>
      </c>
      <c r="AC21">
        <v>6.577365040718737E-2</v>
      </c>
      <c r="AD21">
        <v>0</v>
      </c>
      <c r="AE21">
        <v>2.367424522925363E-2</v>
      </c>
      <c r="AF21">
        <v>2.367424522925363E-2</v>
      </c>
      <c r="AG21">
        <v>10</v>
      </c>
      <c r="AJ21">
        <f t="shared" si="0"/>
        <v>9</v>
      </c>
      <c r="AK21">
        <f t="shared" si="1"/>
        <v>1</v>
      </c>
      <c r="AL21">
        <f t="shared" si="2"/>
        <v>1</v>
      </c>
      <c r="AM21" s="1">
        <v>21</v>
      </c>
      <c r="AN21">
        <v>0.98669484617020697</v>
      </c>
      <c r="AO21">
        <v>0.99525577115289887</v>
      </c>
      <c r="AP21">
        <v>0.01</v>
      </c>
      <c r="AQ21">
        <v>2.9999999999999997E-4</v>
      </c>
      <c r="AR21">
        <v>0.64383568911092082</v>
      </c>
      <c r="AS21">
        <v>3.689738768622767</v>
      </c>
      <c r="AT21">
        <v>5</v>
      </c>
      <c r="AU21">
        <v>-5.3592181057700763E-2</v>
      </c>
      <c r="AV21">
        <v>0</v>
      </c>
      <c r="AW21">
        <v>0.34890621614944523</v>
      </c>
      <c r="AX21">
        <v>3.5135646742664367E-2</v>
      </c>
      <c r="AY21">
        <v>0</v>
      </c>
      <c r="AZ21">
        <v>-1.2384758684675841</v>
      </c>
      <c r="BA21">
        <v>0</v>
      </c>
      <c r="BB21">
        <v>2.6638850468892378E-2</v>
      </c>
      <c r="BC21">
        <v>0</v>
      </c>
      <c r="BD21">
        <v>0</v>
      </c>
      <c r="BE21">
        <v>4.5095384783928778E-2</v>
      </c>
      <c r="BF21">
        <v>-4.5095384783928778E-2</v>
      </c>
      <c r="BG21">
        <v>-8.8796168229641273E-3</v>
      </c>
      <c r="BH21">
        <v>0.84447426753420962</v>
      </c>
      <c r="BI21">
        <v>-5.3592181057700763E-2</v>
      </c>
      <c r="BJ21">
        <v>0</v>
      </c>
      <c r="BK21">
        <v>0.34890621614944523</v>
      </c>
      <c r="BL21">
        <v>3.5135646742664367E-2</v>
      </c>
      <c r="BM21">
        <v>0</v>
      </c>
      <c r="BN21">
        <v>-1.2384758684675841</v>
      </c>
      <c r="BO21">
        <v>0</v>
      </c>
      <c r="BP21">
        <v>2.6638850468892378E-2</v>
      </c>
      <c r="BQ21">
        <v>0</v>
      </c>
      <c r="BR21">
        <v>0</v>
      </c>
      <c r="BS21">
        <v>0</v>
      </c>
      <c r="BT21">
        <v>9</v>
      </c>
    </row>
    <row r="22" spans="1:72" x14ac:dyDescent="0.3">
      <c r="A22" s="1">
        <v>20</v>
      </c>
      <c r="B22">
        <v>0.98799694610597932</v>
      </c>
      <c r="C22">
        <v>0.01</v>
      </c>
      <c r="D22">
        <v>2.9999999999999997E-4</v>
      </c>
      <c r="E22">
        <v>1.2776703098214179</v>
      </c>
      <c r="F22">
        <v>3.263948960211696</v>
      </c>
      <c r="G22">
        <v>5</v>
      </c>
      <c r="H22">
        <v>0</v>
      </c>
      <c r="I22">
        <v>0</v>
      </c>
      <c r="J22">
        <v>0</v>
      </c>
      <c r="K22">
        <v>0</v>
      </c>
      <c r="L22">
        <v>0.145764409235392</v>
      </c>
      <c r="M22">
        <v>-1.15698858271104</v>
      </c>
      <c r="N22">
        <v>1.258132681367705E-2</v>
      </c>
      <c r="O22">
        <v>5.6393681305548997E-2</v>
      </c>
      <c r="P22">
        <v>0</v>
      </c>
      <c r="Q22">
        <v>1.8515539927133302E-2</v>
      </c>
      <c r="R22">
        <v>3.7878141378415713E-2</v>
      </c>
      <c r="S22">
        <v>-6.897500811922605E-2</v>
      </c>
      <c r="T22">
        <v>-1.879789376851633E-2</v>
      </c>
      <c r="U22">
        <v>0.95483049217009919</v>
      </c>
      <c r="V22">
        <v>0</v>
      </c>
      <c r="W22">
        <v>0</v>
      </c>
      <c r="X22">
        <v>0</v>
      </c>
      <c r="Y22">
        <v>0</v>
      </c>
      <c r="Z22">
        <v>0.145764409235392</v>
      </c>
      <c r="AA22">
        <v>-1.15698858271104</v>
      </c>
      <c r="AB22">
        <v>1.258132681367705E-2</v>
      </c>
      <c r="AC22">
        <v>5.6393681305548997E-2</v>
      </c>
      <c r="AD22">
        <v>0</v>
      </c>
      <c r="AE22">
        <v>1.8515539927133302E-2</v>
      </c>
      <c r="AF22">
        <v>1.8515539927133302E-2</v>
      </c>
      <c r="AG22">
        <v>10</v>
      </c>
      <c r="AJ22">
        <f t="shared" si="0"/>
        <v>12</v>
      </c>
      <c r="AK22">
        <f t="shared" si="1"/>
        <v>1</v>
      </c>
      <c r="AL22">
        <f t="shared" si="2"/>
        <v>1</v>
      </c>
      <c r="AM22" s="1">
        <v>1</v>
      </c>
      <c r="AN22">
        <v>0.91684550694168887</v>
      </c>
      <c r="AO22">
        <v>0.99206810101105269</v>
      </c>
      <c r="AP22">
        <v>0.01</v>
      </c>
      <c r="AQ22">
        <v>2.9999999999999997E-4</v>
      </c>
      <c r="AR22">
        <v>0.82267694330327412</v>
      </c>
      <c r="AS22">
        <v>2.8677223735729438</v>
      </c>
      <c r="AT22">
        <v>7</v>
      </c>
      <c r="AU22">
        <v>0</v>
      </c>
      <c r="AV22">
        <v>0.27928715395526882</v>
      </c>
      <c r="AW22">
        <v>0.7877740349639889</v>
      </c>
      <c r="AX22">
        <v>0.27930103397369821</v>
      </c>
      <c r="AY22">
        <v>0</v>
      </c>
      <c r="AZ22">
        <v>-1.566852848715157</v>
      </c>
      <c r="BA22">
        <v>0</v>
      </c>
      <c r="BB22">
        <v>0.17003743372785571</v>
      </c>
      <c r="BC22">
        <v>-0.42406539317775599</v>
      </c>
      <c r="BD22">
        <v>1.128861545588892E-2</v>
      </c>
      <c r="BE22">
        <v>-0.1205522157017315</v>
      </c>
      <c r="BF22">
        <v>-0.17002355370942621</v>
      </c>
      <c r="BG22">
        <v>0.22603111754255209</v>
      </c>
      <c r="BH22">
        <v>0.88834241399701086</v>
      </c>
      <c r="BI22">
        <v>0</v>
      </c>
      <c r="BJ22">
        <v>0.27928715395526882</v>
      </c>
      <c r="BK22">
        <v>0.7877740349639889</v>
      </c>
      <c r="BL22">
        <v>0.27930103397369821</v>
      </c>
      <c r="BM22">
        <v>0</v>
      </c>
      <c r="BN22">
        <v>-1.566852848715157</v>
      </c>
      <c r="BO22">
        <v>0</v>
      </c>
      <c r="BP22">
        <v>0.17003743372785571</v>
      </c>
      <c r="BQ22">
        <v>-0.42406539317775599</v>
      </c>
      <c r="BR22">
        <v>1.128861545588892E-2</v>
      </c>
      <c r="BS22">
        <v>1.128861545588892E-2</v>
      </c>
      <c r="BT22">
        <v>12</v>
      </c>
    </row>
    <row r="23" spans="1:72" x14ac:dyDescent="0.3">
      <c r="A23" s="1">
        <v>21</v>
      </c>
      <c r="B23">
        <v>0.99935203746238976</v>
      </c>
      <c r="C23">
        <v>0.01</v>
      </c>
      <c r="D23">
        <v>2.9999999999999997E-4</v>
      </c>
      <c r="E23">
        <v>0.68080419397263015</v>
      </c>
      <c r="F23">
        <v>3.9126343055568209</v>
      </c>
      <c r="G23">
        <v>3</v>
      </c>
      <c r="H23">
        <v>0</v>
      </c>
      <c r="I23">
        <v>0</v>
      </c>
      <c r="J23">
        <v>0</v>
      </c>
      <c r="K23">
        <v>0</v>
      </c>
      <c r="L23">
        <v>0.1186695193451239</v>
      </c>
      <c r="M23">
        <v>-0.99168033275409828</v>
      </c>
      <c r="N23">
        <v>0</v>
      </c>
      <c r="O23">
        <v>0</v>
      </c>
      <c r="P23">
        <v>-1.8688589531459372E-2</v>
      </c>
      <c r="Q23">
        <v>0</v>
      </c>
      <c r="R23">
        <v>0</v>
      </c>
      <c r="S23">
        <v>0</v>
      </c>
      <c r="T23">
        <v>1.245905968763958E-2</v>
      </c>
      <c r="U23">
        <v>0.87301081340897435</v>
      </c>
      <c r="V23">
        <v>0</v>
      </c>
      <c r="W23">
        <v>0</v>
      </c>
      <c r="X23">
        <v>0</v>
      </c>
      <c r="Y23">
        <v>0</v>
      </c>
      <c r="Z23">
        <v>0.1186695193451239</v>
      </c>
      <c r="AA23">
        <v>-0.99168033275409828</v>
      </c>
      <c r="AB23">
        <v>0</v>
      </c>
      <c r="AC23">
        <v>0</v>
      </c>
      <c r="AD23">
        <v>-1.8688589531459372E-2</v>
      </c>
      <c r="AE23">
        <v>0</v>
      </c>
      <c r="AF23">
        <v>0</v>
      </c>
      <c r="AG23">
        <v>5</v>
      </c>
      <c r="AJ23">
        <f t="shared" si="0"/>
        <v>12</v>
      </c>
      <c r="AK23">
        <f t="shared" si="1"/>
        <v>1</v>
      </c>
      <c r="AL23">
        <f t="shared" si="2"/>
        <v>1</v>
      </c>
      <c r="AM23" s="1">
        <v>23</v>
      </c>
      <c r="AN23">
        <v>0.93508373773800479</v>
      </c>
      <c r="AO23">
        <v>0.98791799804602387</v>
      </c>
      <c r="AP23">
        <v>0.01</v>
      </c>
      <c r="AQ23">
        <v>2.9999999999999997E-4</v>
      </c>
      <c r="AR23">
        <v>0.74641219149691329</v>
      </c>
      <c r="AS23">
        <v>2.9403829567755002</v>
      </c>
      <c r="AT23">
        <v>7</v>
      </c>
      <c r="AU23">
        <v>0</v>
      </c>
      <c r="AV23">
        <v>0.2725420373678708</v>
      </c>
      <c r="AW23">
        <v>0.77151922056771272</v>
      </c>
      <c r="AX23">
        <v>0.27391868206367359</v>
      </c>
      <c r="AY23">
        <v>0</v>
      </c>
      <c r="AZ23">
        <v>-1.541333718473592</v>
      </c>
      <c r="BA23">
        <v>0</v>
      </c>
      <c r="BB23">
        <v>0.16295401100941831</v>
      </c>
      <c r="BC23">
        <v>-0.41471093179259899</v>
      </c>
      <c r="BD23">
        <v>1.138994565619241E-2</v>
      </c>
      <c r="BE23">
        <v>-0.1223546167104478</v>
      </c>
      <c r="BF23">
        <v>-0.16157736631361541</v>
      </c>
      <c r="BG23">
        <v>0.2221559508585933</v>
      </c>
      <c r="BH23">
        <v>0.88077916896013475</v>
      </c>
      <c r="BI23">
        <v>0</v>
      </c>
      <c r="BJ23">
        <v>0.2725420373678708</v>
      </c>
      <c r="BK23">
        <v>0.77151922056771272</v>
      </c>
      <c r="BL23">
        <v>0.27391868206367359</v>
      </c>
      <c r="BM23">
        <v>0</v>
      </c>
      <c r="BN23">
        <v>-1.541333718473592</v>
      </c>
      <c r="BO23">
        <v>0</v>
      </c>
      <c r="BP23">
        <v>0.16295401100941831</v>
      </c>
      <c r="BQ23">
        <v>-0.41471093179259899</v>
      </c>
      <c r="BR23">
        <v>1.138994565619241E-2</v>
      </c>
      <c r="BS23">
        <v>1.138994565619241E-2</v>
      </c>
      <c r="BT23">
        <v>12</v>
      </c>
    </row>
    <row r="24" spans="1:72" x14ac:dyDescent="0.3">
      <c r="A24" s="1">
        <v>22</v>
      </c>
      <c r="B24">
        <v>0.99864869835111558</v>
      </c>
      <c r="C24">
        <v>0.01</v>
      </c>
      <c r="D24">
        <v>2.9999999999999997E-4</v>
      </c>
      <c r="E24">
        <v>1.025294012659413</v>
      </c>
      <c r="F24">
        <v>3.5693069846821519</v>
      </c>
      <c r="G24">
        <v>3</v>
      </c>
      <c r="H24">
        <v>0</v>
      </c>
      <c r="I24">
        <v>0</v>
      </c>
      <c r="J24">
        <v>0</v>
      </c>
      <c r="K24">
        <v>0</v>
      </c>
      <c r="L24">
        <v>0.1277118404061324</v>
      </c>
      <c r="M24">
        <v>-1.052123047862664</v>
      </c>
      <c r="N24">
        <v>0</v>
      </c>
      <c r="O24">
        <v>0</v>
      </c>
      <c r="P24">
        <v>-2.2606696505266258E-2</v>
      </c>
      <c r="Q24">
        <v>0</v>
      </c>
      <c r="R24">
        <v>0</v>
      </c>
      <c r="S24">
        <v>0</v>
      </c>
      <c r="T24">
        <v>1.5071131003510841E-2</v>
      </c>
      <c r="U24">
        <v>0.92441120745653138</v>
      </c>
      <c r="V24">
        <v>0</v>
      </c>
      <c r="W24">
        <v>0</v>
      </c>
      <c r="X24">
        <v>0</v>
      </c>
      <c r="Y24">
        <v>0</v>
      </c>
      <c r="Z24">
        <v>0.1277118404061324</v>
      </c>
      <c r="AA24">
        <v>-1.052123047862664</v>
      </c>
      <c r="AB24">
        <v>0</v>
      </c>
      <c r="AC24">
        <v>0</v>
      </c>
      <c r="AD24">
        <v>-2.2606696505266258E-2</v>
      </c>
      <c r="AE24">
        <v>0</v>
      </c>
      <c r="AF24">
        <v>0</v>
      </c>
      <c r="AG24">
        <v>5</v>
      </c>
      <c r="AJ24">
        <f t="shared" si="0"/>
        <v>12</v>
      </c>
      <c r="AK24">
        <f t="shared" si="1"/>
        <v>1</v>
      </c>
      <c r="AL24">
        <f t="shared" si="2"/>
        <v>1</v>
      </c>
      <c r="AM24" s="1">
        <v>16</v>
      </c>
      <c r="AN24">
        <v>0.93341549870334739</v>
      </c>
      <c r="AO24">
        <v>0.97571223618214531</v>
      </c>
      <c r="AP24">
        <v>0.01</v>
      </c>
      <c r="AQ24">
        <v>2.9999999999999997E-4</v>
      </c>
      <c r="AR24">
        <v>0.82767910095771069</v>
      </c>
      <c r="AS24">
        <v>3.1451563015234769</v>
      </c>
      <c r="AT24">
        <v>7</v>
      </c>
      <c r="AU24">
        <v>0</v>
      </c>
      <c r="AV24">
        <v>0.24023071449130709</v>
      </c>
      <c r="AW24">
        <v>0</v>
      </c>
      <c r="AX24">
        <v>0.24060533452035671</v>
      </c>
      <c r="AY24">
        <v>0.35463243449411158</v>
      </c>
      <c r="AZ24">
        <v>-1.155983500152427</v>
      </c>
      <c r="BA24">
        <v>0</v>
      </c>
      <c r="BB24">
        <v>0.14711961309318111</v>
      </c>
      <c r="BC24">
        <v>-0.36768746708989258</v>
      </c>
      <c r="BD24">
        <v>1.2986051623789531E-2</v>
      </c>
      <c r="BE24">
        <v>-0.1064717730509651</v>
      </c>
      <c r="BF24">
        <v>-0.14674499306413161</v>
      </c>
      <c r="BG24">
        <v>0.19608510702886811</v>
      </c>
      <c r="BH24">
        <v>0.89483678708549119</v>
      </c>
      <c r="BI24">
        <v>0</v>
      </c>
      <c r="BJ24">
        <v>0.24023071449130709</v>
      </c>
      <c r="BK24">
        <v>0</v>
      </c>
      <c r="BL24">
        <v>0.24060533452035671</v>
      </c>
      <c r="BM24">
        <v>0.35463243449411158</v>
      </c>
      <c r="BN24">
        <v>-1.155983500152427</v>
      </c>
      <c r="BO24">
        <v>0</v>
      </c>
      <c r="BP24">
        <v>0.14711961309318111</v>
      </c>
      <c r="BQ24">
        <v>-0.36768746708989258</v>
      </c>
      <c r="BR24">
        <v>1.2986051623789531E-2</v>
      </c>
      <c r="BS24">
        <v>1.2986051623789531E-2</v>
      </c>
      <c r="BT24">
        <v>12</v>
      </c>
    </row>
    <row r="25" spans="1:72" x14ac:dyDescent="0.3">
      <c r="A25" s="1">
        <v>23</v>
      </c>
      <c r="B25">
        <v>0.99960219169296172</v>
      </c>
      <c r="C25">
        <v>0.01</v>
      </c>
      <c r="D25">
        <v>2.9999999999999997E-4</v>
      </c>
      <c r="E25">
        <v>1.1235663761237771</v>
      </c>
      <c r="F25">
        <v>3.5703999972736349</v>
      </c>
      <c r="G25">
        <v>3</v>
      </c>
      <c r="H25">
        <v>0</v>
      </c>
      <c r="I25">
        <v>0</v>
      </c>
      <c r="J25">
        <v>0</v>
      </c>
      <c r="K25">
        <v>0</v>
      </c>
      <c r="L25">
        <v>0.11864808259643039</v>
      </c>
      <c r="M25">
        <v>-1.067922694542609</v>
      </c>
      <c r="N25">
        <v>1.0596966753820851E-2</v>
      </c>
      <c r="O25">
        <v>0</v>
      </c>
      <c r="P25">
        <v>0</v>
      </c>
      <c r="Q25">
        <v>0</v>
      </c>
      <c r="R25">
        <v>0</v>
      </c>
      <c r="S25">
        <v>-1.0596966753820851E-2</v>
      </c>
      <c r="T25">
        <v>0</v>
      </c>
      <c r="U25">
        <v>0.94927461194617901</v>
      </c>
      <c r="V25">
        <v>0</v>
      </c>
      <c r="W25">
        <v>0</v>
      </c>
      <c r="X25">
        <v>0</v>
      </c>
      <c r="Y25">
        <v>0</v>
      </c>
      <c r="Z25">
        <v>0.11864808259643039</v>
      </c>
      <c r="AA25">
        <v>-1.067922694542609</v>
      </c>
      <c r="AB25">
        <v>1.0596966753820851E-2</v>
      </c>
      <c r="AC25">
        <v>0</v>
      </c>
      <c r="AD25">
        <v>0</v>
      </c>
      <c r="AE25">
        <v>0</v>
      </c>
      <c r="AF25">
        <v>0</v>
      </c>
      <c r="AG25">
        <v>5</v>
      </c>
      <c r="AJ25">
        <f t="shared" si="0"/>
        <v>10</v>
      </c>
      <c r="AK25">
        <f t="shared" si="1"/>
        <v>1</v>
      </c>
      <c r="AL25">
        <f t="shared" si="2"/>
        <v>1</v>
      </c>
      <c r="AM25" s="1">
        <v>18</v>
      </c>
      <c r="AN25">
        <v>0.95081188322316901</v>
      </c>
      <c r="AO25">
        <v>0.95670764071638115</v>
      </c>
      <c r="AP25">
        <v>0.01</v>
      </c>
      <c r="AQ25">
        <v>2.9999999999999997E-4</v>
      </c>
      <c r="AR25">
        <v>1.129768768534569</v>
      </c>
      <c r="AS25">
        <v>3.428315358822061</v>
      </c>
      <c r="AT25">
        <v>5</v>
      </c>
      <c r="AU25">
        <v>0</v>
      </c>
      <c r="AV25">
        <v>0</v>
      </c>
      <c r="AW25">
        <v>0</v>
      </c>
      <c r="AX25">
        <v>0</v>
      </c>
      <c r="AY25">
        <v>0.1269968494970348</v>
      </c>
      <c r="AZ25">
        <v>-1.0963372925512631</v>
      </c>
      <c r="BA25">
        <v>0</v>
      </c>
      <c r="BB25">
        <v>2.3248696323574371E-2</v>
      </c>
      <c r="BC25">
        <v>-1.8950847283251481E-2</v>
      </c>
      <c r="BD25">
        <v>1.002833539500397E-2</v>
      </c>
      <c r="BE25">
        <v>1.32203609285704E-2</v>
      </c>
      <c r="BF25">
        <v>-2.3248696323574371E-2</v>
      </c>
      <c r="BG25">
        <v>4.8843327476428616E-3</v>
      </c>
      <c r="BH25">
        <v>0.94609174673065344</v>
      </c>
      <c r="BI25">
        <v>0</v>
      </c>
      <c r="BJ25">
        <v>0</v>
      </c>
      <c r="BK25">
        <v>0</v>
      </c>
      <c r="BL25">
        <v>0</v>
      </c>
      <c r="BM25">
        <v>0.1269968494970348</v>
      </c>
      <c r="BN25">
        <v>-1.0963372925512631</v>
      </c>
      <c r="BO25">
        <v>0</v>
      </c>
      <c r="BP25">
        <v>2.3248696323574371E-2</v>
      </c>
      <c r="BQ25">
        <v>-1.8950847283251481E-2</v>
      </c>
      <c r="BR25">
        <v>1.002833539500397E-2</v>
      </c>
      <c r="BS25">
        <v>1.002833539500397E-2</v>
      </c>
      <c r="BT25">
        <v>10</v>
      </c>
    </row>
    <row r="26" spans="1:72" x14ac:dyDescent="0.3">
      <c r="A26" s="1">
        <v>24</v>
      </c>
      <c r="B26">
        <v>0.89808573217171928</v>
      </c>
      <c r="C26">
        <v>0.01</v>
      </c>
      <c r="D26">
        <v>2.9999999999999997E-4</v>
      </c>
      <c r="E26">
        <v>2.1234755294040131</v>
      </c>
      <c r="F26">
        <v>2.4926485142496859</v>
      </c>
      <c r="G26">
        <v>5</v>
      </c>
      <c r="H26">
        <v>0.1801636938919802</v>
      </c>
      <c r="I26">
        <v>0</v>
      </c>
      <c r="J26">
        <v>0</v>
      </c>
      <c r="K26">
        <v>-0.13793602445397471</v>
      </c>
      <c r="L26">
        <v>0</v>
      </c>
      <c r="M26">
        <v>-1.1725297279017439</v>
      </c>
      <c r="N26">
        <v>0</v>
      </c>
      <c r="O26">
        <v>0</v>
      </c>
      <c r="P26">
        <v>-9.0666542629150124E-2</v>
      </c>
      <c r="Q26">
        <v>7.518123050149364E-2</v>
      </c>
      <c r="R26">
        <v>-0.1174088999394992</v>
      </c>
      <c r="S26">
        <v>4.2227669438005523E-2</v>
      </c>
      <c r="T26">
        <v>6.0444361752766747E-2</v>
      </c>
      <c r="U26">
        <v>1.2147573973397501</v>
      </c>
      <c r="V26">
        <v>0.1801636938919802</v>
      </c>
      <c r="W26">
        <v>0</v>
      </c>
      <c r="X26">
        <v>0</v>
      </c>
      <c r="Y26">
        <v>-0.13793602445397471</v>
      </c>
      <c r="Z26">
        <v>0</v>
      </c>
      <c r="AA26">
        <v>-1.1725297279017439</v>
      </c>
      <c r="AB26">
        <v>0</v>
      </c>
      <c r="AC26">
        <v>0</v>
      </c>
      <c r="AD26">
        <v>-9.0666542629150124E-2</v>
      </c>
      <c r="AE26">
        <v>7.518123050149364E-2</v>
      </c>
      <c r="AF26">
        <v>7.518123050149364E-2</v>
      </c>
      <c r="AG26">
        <v>10</v>
      </c>
      <c r="AJ26">
        <f t="shared" si="0"/>
        <v>0</v>
      </c>
      <c r="AK26">
        <f t="shared" si="1"/>
        <v>0</v>
      </c>
      <c r="AL26">
        <f t="shared" si="2"/>
        <v>0</v>
      </c>
      <c r="AM26" s="1">
        <v>0</v>
      </c>
      <c r="AN26">
        <v>-92.737494409279719</v>
      </c>
      <c r="AO26">
        <v>-3.9563615714762301E-2</v>
      </c>
      <c r="AP26">
        <v>0.01</v>
      </c>
      <c r="AQ26">
        <v>2.9999999999999997E-4</v>
      </c>
      <c r="AR26">
        <v>5.8367183136698122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9" spans="1:72" x14ac:dyDescent="0.3">
      <c r="AM29" t="s">
        <v>41</v>
      </c>
      <c r="AN29">
        <f>AN2</f>
        <v>0.62342392458619522</v>
      </c>
      <c r="AO29">
        <f>AO2</f>
        <v>0.99975467870314783</v>
      </c>
      <c r="AP29">
        <f t="shared" ref="AP29:BT29" si="3">AP2</f>
        <v>0.01</v>
      </c>
      <c r="AQ29">
        <f t="shared" si="3"/>
        <v>2.9999999999999997E-4</v>
      </c>
      <c r="AR29">
        <f t="shared" si="3"/>
        <v>1.2174504983523911</v>
      </c>
      <c r="AS29">
        <f t="shared" si="3"/>
        <v>3.502333298644869</v>
      </c>
      <c r="AT29">
        <f t="shared" si="3"/>
        <v>2</v>
      </c>
      <c r="AU29">
        <f t="shared" si="3"/>
        <v>0</v>
      </c>
      <c r="AV29">
        <f t="shared" si="3"/>
        <v>0</v>
      </c>
      <c r="AW29">
        <f t="shared" si="3"/>
        <v>0</v>
      </c>
      <c r="AX29">
        <f t="shared" si="3"/>
        <v>0</v>
      </c>
      <c r="AY29">
        <f t="shared" si="3"/>
        <v>0.12306224774783039</v>
      </c>
      <c r="AZ29">
        <f t="shared" si="3"/>
        <v>-1.113970741725349</v>
      </c>
      <c r="BA29">
        <f t="shared" si="3"/>
        <v>0</v>
      </c>
      <c r="BB29">
        <f t="shared" si="3"/>
        <v>0</v>
      </c>
      <c r="BC29">
        <f t="shared" si="3"/>
        <v>0</v>
      </c>
      <c r="BD29">
        <f t="shared" si="3"/>
        <v>0</v>
      </c>
      <c r="BE29">
        <f t="shared" si="3"/>
        <v>0</v>
      </c>
      <c r="BF29">
        <f t="shared" si="3"/>
        <v>0</v>
      </c>
      <c r="BG29">
        <f t="shared" si="3"/>
        <v>0</v>
      </c>
      <c r="BH29">
        <f t="shared" si="3"/>
        <v>0.99090849397751879</v>
      </c>
      <c r="BI29">
        <f t="shared" si="3"/>
        <v>0</v>
      </c>
      <c r="BJ29">
        <f t="shared" si="3"/>
        <v>0</v>
      </c>
      <c r="BK29">
        <f t="shared" si="3"/>
        <v>0</v>
      </c>
      <c r="BL29">
        <f t="shared" si="3"/>
        <v>0</v>
      </c>
      <c r="BM29">
        <f t="shared" si="3"/>
        <v>0.12306224774783039</v>
      </c>
      <c r="BN29">
        <f t="shared" si="3"/>
        <v>-1.113970741725349</v>
      </c>
      <c r="BO29">
        <f t="shared" si="3"/>
        <v>0</v>
      </c>
      <c r="BP29">
        <f t="shared" si="3"/>
        <v>0</v>
      </c>
      <c r="BQ29">
        <f t="shared" si="3"/>
        <v>0</v>
      </c>
      <c r="BR29">
        <f t="shared" si="3"/>
        <v>0</v>
      </c>
      <c r="BS29">
        <f t="shared" si="3"/>
        <v>0</v>
      </c>
      <c r="BT29">
        <f t="shared" si="3"/>
        <v>3</v>
      </c>
    </row>
    <row r="30" spans="1:72" x14ac:dyDescent="0.3">
      <c r="AM30" t="s">
        <v>42</v>
      </c>
      <c r="AN30">
        <f>AVERAGE(AN2:AN6)</f>
        <v>0.77935573477053177</v>
      </c>
      <c r="AO30">
        <f>AVERAGE(AO2:AO6)</f>
        <v>0.99970046453045358</v>
      </c>
      <c r="AP30">
        <f t="shared" ref="AP30:BT30" si="4">AVERAGE(AP2:AP6)</f>
        <v>0.01</v>
      </c>
      <c r="AQ30">
        <f t="shared" si="4"/>
        <v>2.9999999999999997E-4</v>
      </c>
      <c r="AR30">
        <f t="shared" si="4"/>
        <v>1.2334448380253651</v>
      </c>
      <c r="AS30">
        <f t="shared" si="4"/>
        <v>3.4549303037672359</v>
      </c>
      <c r="AT30">
        <f t="shared" si="4"/>
        <v>2.2000000000000002</v>
      </c>
      <c r="AU30">
        <f t="shared" si="4"/>
        <v>0</v>
      </c>
      <c r="AV30">
        <f t="shared" si="4"/>
        <v>0</v>
      </c>
      <c r="AW30">
        <f t="shared" si="4"/>
        <v>5.2080413190042862E-2</v>
      </c>
      <c r="AX30">
        <f t="shared" si="4"/>
        <v>0</v>
      </c>
      <c r="AY30">
        <f t="shared" si="4"/>
        <v>0.10285482987080981</v>
      </c>
      <c r="AZ30">
        <f t="shared" si="4"/>
        <v>-1.129792354529177</v>
      </c>
      <c r="BA30">
        <f t="shared" si="4"/>
        <v>0</v>
      </c>
      <c r="BB30">
        <f t="shared" si="4"/>
        <v>0</v>
      </c>
      <c r="BC30">
        <f t="shared" si="4"/>
        <v>-3.6708315455058643E-3</v>
      </c>
      <c r="BD30">
        <f t="shared" si="4"/>
        <v>0</v>
      </c>
      <c r="BE30">
        <f t="shared" si="4"/>
        <v>0</v>
      </c>
      <c r="BF30">
        <f t="shared" si="4"/>
        <v>0</v>
      </c>
      <c r="BG30">
        <f t="shared" si="4"/>
        <v>2.4472210303372417E-3</v>
      </c>
      <c r="BH30">
        <f t="shared" si="4"/>
        <v>0.97485711146832443</v>
      </c>
      <c r="BI30">
        <f t="shared" si="4"/>
        <v>0</v>
      </c>
      <c r="BJ30">
        <f t="shared" si="4"/>
        <v>0</v>
      </c>
      <c r="BK30">
        <f t="shared" si="4"/>
        <v>5.2080413190042862E-2</v>
      </c>
      <c r="BL30">
        <f t="shared" si="4"/>
        <v>0</v>
      </c>
      <c r="BM30">
        <f t="shared" si="4"/>
        <v>0.10285482987080981</v>
      </c>
      <c r="BN30">
        <f t="shared" si="4"/>
        <v>-1.129792354529177</v>
      </c>
      <c r="BO30">
        <f t="shared" si="4"/>
        <v>0</v>
      </c>
      <c r="BP30">
        <f t="shared" si="4"/>
        <v>0</v>
      </c>
      <c r="BQ30">
        <f t="shared" si="4"/>
        <v>-3.6708315455058643E-3</v>
      </c>
      <c r="BR30">
        <f t="shared" si="4"/>
        <v>0</v>
      </c>
      <c r="BS30">
        <f t="shared" si="4"/>
        <v>0</v>
      </c>
      <c r="BT30">
        <f t="shared" si="4"/>
        <v>3.4</v>
      </c>
    </row>
    <row r="31" spans="1:72" x14ac:dyDescent="0.3">
      <c r="AM31" t="s">
        <v>43</v>
      </c>
      <c r="AN31">
        <f>AVERAGE(AN2:AN25)</f>
        <v>0.76844798503302358</v>
      </c>
      <c r="AO31">
        <f>AVERAGE(AO2:AO25)</f>
        <v>0.99531961281401315</v>
      </c>
      <c r="AP31">
        <f t="shared" ref="AP31:BT31" si="5">AVERAGE(AP2:AP25)</f>
        <v>1.0000000000000004E-2</v>
      </c>
      <c r="AQ31">
        <f t="shared" si="5"/>
        <v>2.9999999999999997E-4</v>
      </c>
      <c r="AR31">
        <f t="shared" si="5"/>
        <v>1.0871578941479936</v>
      </c>
      <c r="AS31">
        <f t="shared" si="5"/>
        <v>3.3780162983681659</v>
      </c>
      <c r="AT31">
        <f t="shared" si="5"/>
        <v>3.5833333333333335</v>
      </c>
      <c r="AU31">
        <f t="shared" si="5"/>
        <v>-6.0143550255020621E-3</v>
      </c>
      <c r="AV31">
        <f t="shared" si="5"/>
        <v>4.4301322919940454E-2</v>
      </c>
      <c r="AW31">
        <f t="shared" si="5"/>
        <v>0.15743287606393977</v>
      </c>
      <c r="AX31">
        <f t="shared" si="5"/>
        <v>4.7479329163472188E-2</v>
      </c>
      <c r="AY31">
        <f t="shared" si="5"/>
        <v>9.8127164613621087E-2</v>
      </c>
      <c r="AZ31">
        <f t="shared" si="5"/>
        <v>-1.1913746673594383</v>
      </c>
      <c r="BA31">
        <f t="shared" si="5"/>
        <v>0</v>
      </c>
      <c r="BB31">
        <f t="shared" si="5"/>
        <v>2.8220321535239724E-2</v>
      </c>
      <c r="BC31">
        <f t="shared" si="5"/>
        <v>-7.506705212641003E-2</v>
      </c>
      <c r="BD31">
        <f t="shared" si="5"/>
        <v>1.9038728387864516E-3</v>
      </c>
      <c r="BE31">
        <f t="shared" si="5"/>
        <v>-1.5148525441516856E-2</v>
      </c>
      <c r="BF31">
        <f t="shared" si="5"/>
        <v>-3.1056670317210048E-2</v>
      </c>
      <c r="BG31">
        <f t="shared" si="5"/>
        <v>4.0637927572526787E-2</v>
      </c>
      <c r="BH31">
        <f t="shared" si="5"/>
        <v>0.94905927928460798</v>
      </c>
      <c r="BI31">
        <f t="shared" si="5"/>
        <v>-6.0143550255020621E-3</v>
      </c>
      <c r="BJ31">
        <f t="shared" si="5"/>
        <v>4.4301322919940454E-2</v>
      </c>
      <c r="BK31">
        <f t="shared" si="5"/>
        <v>0.15743287606393977</v>
      </c>
      <c r="BL31">
        <f t="shared" si="5"/>
        <v>4.7479329163472188E-2</v>
      </c>
      <c r="BM31">
        <f t="shared" si="5"/>
        <v>9.8127164613621087E-2</v>
      </c>
      <c r="BN31">
        <f t="shared" si="5"/>
        <v>-1.1913746673594383</v>
      </c>
      <c r="BO31">
        <f t="shared" si="5"/>
        <v>0</v>
      </c>
      <c r="BP31">
        <f t="shared" si="5"/>
        <v>2.8220321535239724E-2</v>
      </c>
      <c r="BQ31">
        <f t="shared" si="5"/>
        <v>-7.506705212641003E-2</v>
      </c>
      <c r="BR31">
        <f t="shared" si="5"/>
        <v>1.9038728387864516E-3</v>
      </c>
      <c r="BS31">
        <f t="shared" si="5"/>
        <v>1.9038728387864516E-3</v>
      </c>
      <c r="BT31">
        <f t="shared" si="5"/>
        <v>6.083333333333333</v>
      </c>
    </row>
    <row r="32" spans="1:72" x14ac:dyDescent="0.3">
      <c r="AM32" t="s">
        <v>44</v>
      </c>
      <c r="AN32">
        <f>SUM(AL2:AL26)/SUM(AK2:AK26)</f>
        <v>0.25</v>
      </c>
      <c r="BT32">
        <f>AVERAGE(AJ5,AJ21:AJ25)</f>
        <v>9.6666666666666661</v>
      </c>
    </row>
  </sheetData>
  <autoFilter ref="AO1:AO26" xr:uid="{4005541B-FDA4-4225-B3E3-178C248501C1}">
    <sortState xmlns:xlrd2="http://schemas.microsoft.com/office/spreadsheetml/2017/richdata2" ref="AM2:BT26">
      <sortCondition descending="1" ref="AO1:AO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Plotting Data</vt:lpstr>
      <vt:lpstr>0.3</vt:lpstr>
      <vt:lpstr>0.1</vt:lpstr>
      <vt:lpstr>.03</vt:lpstr>
      <vt:lpstr>0.01</vt:lpstr>
      <vt:lpstr>0.003</vt:lpstr>
      <vt:lpstr>0.001</vt:lpstr>
      <vt:lpstr>0.0003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Miller</dc:creator>
  <cp:lastModifiedBy>Victor Miller</cp:lastModifiedBy>
  <dcterms:created xsi:type="dcterms:W3CDTF">2024-03-05T18:53:50Z</dcterms:created>
  <dcterms:modified xsi:type="dcterms:W3CDTF">2024-03-07T04:35:00Z</dcterms:modified>
</cp:coreProperties>
</file>