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692ACC04-AC2D-4476-AD2F-F750116FA99E}" xr6:coauthVersionLast="47" xr6:coauthVersionMax="47" xr10:uidLastSave="{00000000-0000-0000-0000-000000000000}"/>
  <bookViews>
    <workbookView xWindow="-110" yWindow="-110" windowWidth="19420" windowHeight="10420" tabRatio="816" activeTab="6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PageSet" sheetId="24" r:id="rId15"/>
    <sheet name="Page" sheetId="25" r:id="rId16"/>
    <sheet name="Layout" sheetId="26" r:id="rId17"/>
    <sheet name="Locale" sheetId="12" r:id="rId18"/>
  </sheets>
  <definedNames>
    <definedName name="_xlnm._FilterDatabase" localSheetId="4" hidden="1">Field!$A$1:$X$187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I141" i="1"/>
  <c r="B141" i="1"/>
  <c r="C141" i="1" s="1"/>
  <c r="A141" i="1"/>
  <c r="H140" i="1"/>
  <c r="I140" i="1" s="1"/>
  <c r="B140" i="1"/>
  <c r="C140" i="1" s="1"/>
  <c r="A140" i="1"/>
  <c r="A29" i="20"/>
  <c r="A28" i="20"/>
  <c r="A27" i="20"/>
  <c r="B23" i="5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6" i="20"/>
  <c r="A25" i="20"/>
  <c r="A24" i="20"/>
  <c r="B29" i="5"/>
  <c r="B28" i="5"/>
  <c r="B27" i="5"/>
  <c r="B22" i="5"/>
  <c r="B20" i="5"/>
  <c r="B21" i="5"/>
  <c r="A138" i="1" l="1"/>
  <c r="A145" i="1"/>
  <c r="A144" i="1"/>
  <c r="A146" i="1"/>
  <c r="H143" i="1"/>
  <c r="J139" i="1"/>
  <c r="K139" i="1" s="1"/>
  <c r="H135" i="1"/>
  <c r="A13" i="1"/>
  <c r="B133" i="1"/>
  <c r="B131" i="1"/>
  <c r="B130" i="1"/>
  <c r="B129" i="1"/>
  <c r="B126" i="1"/>
  <c r="B125" i="1"/>
  <c r="B122" i="1"/>
  <c r="A23" i="20"/>
  <c r="A22" i="20"/>
  <c r="A21" i="20"/>
  <c r="A20" i="20"/>
  <c r="A19" i="20"/>
  <c r="A4" i="19"/>
  <c r="A3" i="19"/>
  <c r="A2" i="19"/>
  <c r="B19" i="5"/>
  <c r="B4" i="3"/>
  <c r="A4" i="3"/>
  <c r="A139" i="1"/>
  <c r="A153" i="1"/>
  <c r="A152" i="1"/>
  <c r="A151" i="1"/>
  <c r="A150" i="1"/>
  <c r="A149" i="1"/>
  <c r="A148" i="1"/>
  <c r="A147" i="1"/>
  <c r="A143" i="1"/>
  <c r="A142" i="1"/>
  <c r="A137" i="1"/>
  <c r="L136" i="1" s="1"/>
  <c r="A136" i="1"/>
  <c r="A135" i="1"/>
  <c r="L133" i="1" s="1"/>
  <c r="A134" i="1"/>
  <c r="A133" i="1"/>
  <c r="A132" i="1"/>
  <c r="A131" i="1"/>
  <c r="A130" i="1"/>
  <c r="A129" i="1"/>
  <c r="L127" i="1" s="1"/>
  <c r="A128" i="1"/>
  <c r="A127" i="1"/>
  <c r="A126" i="1"/>
  <c r="A125" i="1"/>
  <c r="A124" i="1"/>
  <c r="A123" i="1"/>
  <c r="L13" i="1" s="1"/>
  <c r="A122" i="1"/>
  <c r="A25" i="4"/>
  <c r="A24" i="4"/>
  <c r="A23" i="4"/>
  <c r="A22" i="4"/>
  <c r="A21" i="4"/>
  <c r="A20" i="4"/>
  <c r="A19" i="4"/>
  <c r="A18" i="4"/>
  <c r="B138" i="1" s="1"/>
  <c r="A17" i="4"/>
  <c r="B132" i="1" s="1"/>
  <c r="A16" i="4"/>
  <c r="B124" i="1" s="1"/>
  <c r="A15" i="4"/>
  <c r="H147" i="1" s="1"/>
  <c r="A14" i="4"/>
  <c r="A13" i="4"/>
  <c r="A12" i="4"/>
  <c r="A11" i="4"/>
  <c r="A10" i="4"/>
  <c r="A9" i="4"/>
  <c r="A8" i="4"/>
  <c r="A7" i="4"/>
  <c r="A6" i="4"/>
  <c r="H142" i="1" s="1"/>
  <c r="A5" i="4"/>
  <c r="A4" i="4"/>
  <c r="H130" i="1" s="1"/>
  <c r="A3" i="4"/>
  <c r="A25" i="14"/>
  <c r="A24" i="14"/>
  <c r="A23" i="14"/>
  <c r="A22" i="14"/>
  <c r="A21" i="14"/>
  <c r="A20" i="14"/>
  <c r="A19" i="14"/>
  <c r="A18" i="14"/>
  <c r="A17" i="14"/>
  <c r="A16" i="14"/>
  <c r="B18" i="4"/>
  <c r="B17" i="4"/>
  <c r="B16" i="4"/>
  <c r="B146" i="1" l="1"/>
  <c r="B145" i="1"/>
  <c r="B135" i="1"/>
  <c r="B142" i="1"/>
  <c r="B148" i="1"/>
  <c r="B152" i="1"/>
  <c r="H129" i="1"/>
  <c r="B137" i="1"/>
  <c r="B150" i="1"/>
  <c r="B134" i="1"/>
  <c r="B139" i="1"/>
  <c r="B147" i="1"/>
  <c r="B151" i="1"/>
  <c r="H137" i="1"/>
  <c r="H144" i="1"/>
  <c r="B123" i="1"/>
  <c r="B127" i="1"/>
  <c r="B128" i="1"/>
  <c r="B136" i="1"/>
  <c r="B143" i="1"/>
  <c r="B149" i="1"/>
  <c r="B153" i="1"/>
  <c r="B144" i="1"/>
  <c r="A50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1" i="1"/>
  <c r="M159" i="1"/>
  <c r="M158" i="1"/>
  <c r="M157" i="1"/>
  <c r="M156" i="1"/>
  <c r="M155" i="1"/>
  <c r="M154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7" i="1"/>
  <c r="M26" i="1"/>
  <c r="M25" i="1"/>
  <c r="M24" i="1"/>
  <c r="M23" i="1"/>
  <c r="M22" i="1"/>
  <c r="M21" i="1"/>
  <c r="M20" i="1"/>
  <c r="M19" i="1"/>
  <c r="M18" i="1"/>
  <c r="M17" i="1"/>
  <c r="M16" i="1"/>
  <c r="M8" i="1"/>
  <c r="M7" i="1"/>
  <c r="M6" i="1"/>
  <c r="M5" i="1"/>
  <c r="M4" i="1"/>
  <c r="M3" i="1"/>
  <c r="M2" i="1"/>
  <c r="K9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8" i="1"/>
  <c r="K7" i="1"/>
  <c r="K6" i="1"/>
  <c r="K5" i="1"/>
  <c r="K4" i="1"/>
  <c r="K3" i="1"/>
  <c r="K2" i="1"/>
  <c r="I38" i="1"/>
  <c r="I187" i="1"/>
  <c r="I185" i="1"/>
  <c r="I184" i="1"/>
  <c r="I182" i="1"/>
  <c r="I181" i="1"/>
  <c r="I179" i="1"/>
  <c r="I178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0" i="1"/>
  <c r="I158" i="1"/>
  <c r="I157" i="1"/>
  <c r="I156" i="1"/>
  <c r="I154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4" i="1"/>
  <c r="I103" i="1"/>
  <c r="I101" i="1"/>
  <c r="I100" i="1"/>
  <c r="I97" i="1"/>
  <c r="I96" i="1"/>
  <c r="I95" i="1"/>
  <c r="I93" i="1"/>
  <c r="I92" i="1"/>
  <c r="I91" i="1"/>
  <c r="I88" i="1"/>
  <c r="I87" i="1"/>
  <c r="I86" i="1"/>
  <c r="I85" i="1"/>
  <c r="I84" i="1"/>
  <c r="I83" i="1"/>
  <c r="I81" i="1"/>
  <c r="I80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1" i="1"/>
  <c r="I60" i="1"/>
  <c r="I59" i="1"/>
  <c r="I58" i="1"/>
  <c r="I55" i="1"/>
  <c r="I54" i="1"/>
  <c r="I53" i="1"/>
  <c r="I52" i="1"/>
  <c r="I51" i="1"/>
  <c r="I49" i="1"/>
  <c r="I48" i="1"/>
  <c r="I47" i="1"/>
  <c r="I46" i="1"/>
  <c r="I45" i="1"/>
  <c r="I44" i="1"/>
  <c r="I40" i="1"/>
  <c r="I39" i="1"/>
  <c r="I37" i="1"/>
  <c r="I35" i="1"/>
  <c r="I34" i="1"/>
  <c r="I33" i="1"/>
  <c r="I30" i="1"/>
  <c r="I29" i="1"/>
  <c r="I28" i="1"/>
  <c r="I27" i="1"/>
  <c r="I26" i="1"/>
  <c r="I25" i="1"/>
  <c r="I24" i="1"/>
  <c r="I23" i="1"/>
  <c r="I22" i="1"/>
  <c r="I20" i="1"/>
  <c r="I19" i="1"/>
  <c r="I18" i="1"/>
  <c r="I15" i="1"/>
  <c r="I14" i="1"/>
  <c r="I12" i="1"/>
  <c r="I11" i="1"/>
  <c r="I10" i="1"/>
  <c r="I9" i="1"/>
  <c r="I8" i="1"/>
  <c r="I7" i="1"/>
  <c r="I6" i="1"/>
  <c r="I5" i="1"/>
  <c r="I4" i="1"/>
  <c r="I3" i="1"/>
  <c r="I2" i="1"/>
  <c r="B11" i="22"/>
  <c r="A11" i="22"/>
  <c r="B8" i="22"/>
  <c r="B7" i="22"/>
  <c r="A7" i="22"/>
  <c r="A104" i="1"/>
  <c r="B10" i="22"/>
  <c r="A10" i="22"/>
  <c r="B9" i="22"/>
  <c r="A9" i="22"/>
  <c r="D10" i="22" s="1"/>
  <c r="A8" i="22"/>
  <c r="D9" i="22" s="1"/>
  <c r="A107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8" i="1"/>
  <c r="B3" i="3"/>
  <c r="B2" i="3"/>
  <c r="A3" i="3"/>
  <c r="A15" i="20" s="1"/>
  <c r="A2" i="3"/>
  <c r="A11" i="20" s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A12" i="1"/>
  <c r="A105" i="1"/>
  <c r="L104" i="1" s="1"/>
  <c r="A103" i="1"/>
  <c r="A102" i="1"/>
  <c r="L12" i="1" s="1"/>
  <c r="A101" i="1"/>
  <c r="A15" i="14"/>
  <c r="B15" i="4"/>
  <c r="B119" i="1"/>
  <c r="A97" i="1"/>
  <c r="A88" i="1"/>
  <c r="A77" i="1"/>
  <c r="A55" i="1"/>
  <c r="A5" i="21"/>
  <c r="A4" i="21"/>
  <c r="A3" i="21"/>
  <c r="A2" i="21"/>
  <c r="A12" i="20"/>
  <c r="A8" i="20"/>
  <c r="B7" i="5"/>
  <c r="B3" i="5"/>
  <c r="A91" i="1"/>
  <c r="A80" i="1"/>
  <c r="A59" i="1"/>
  <c r="A58" i="1"/>
  <c r="A33" i="1"/>
  <c r="A19" i="1"/>
  <c r="A100" i="1"/>
  <c r="A99" i="1"/>
  <c r="A98" i="1"/>
  <c r="L97" i="1" s="1"/>
  <c r="A92" i="1"/>
  <c r="A90" i="1"/>
  <c r="A89" i="1"/>
  <c r="L88" i="1" s="1"/>
  <c r="A81" i="1"/>
  <c r="A79" i="1"/>
  <c r="A78" i="1"/>
  <c r="L77" i="1" s="1"/>
  <c r="B100" i="1"/>
  <c r="H98" i="1"/>
  <c r="B89" i="1"/>
  <c r="H89" i="1"/>
  <c r="B79" i="1"/>
  <c r="B59" i="1"/>
  <c r="A60" i="1"/>
  <c r="A57" i="1"/>
  <c r="A56" i="1"/>
  <c r="L55" i="1" s="1"/>
  <c r="A30" i="1"/>
  <c r="B33" i="1"/>
  <c r="C147" i="1" l="1"/>
  <c r="B16" i="5"/>
  <c r="A16" i="20"/>
  <c r="B13" i="5"/>
  <c r="B14" i="5"/>
  <c r="A14" i="20"/>
  <c r="A18" i="20"/>
  <c r="B18" i="5"/>
  <c r="J106" i="1"/>
  <c r="K106" i="1" s="1"/>
  <c r="B17" i="5"/>
  <c r="A17" i="20"/>
  <c r="A13" i="20"/>
  <c r="B11" i="5"/>
  <c r="A4" i="20"/>
  <c r="B15" i="5"/>
  <c r="B103" i="1"/>
  <c r="B106" i="1"/>
  <c r="B112" i="1"/>
  <c r="B116" i="1"/>
  <c r="B120" i="1"/>
  <c r="B108" i="1"/>
  <c r="B107" i="1"/>
  <c r="B105" i="1"/>
  <c r="B109" i="1"/>
  <c r="B113" i="1"/>
  <c r="B117" i="1"/>
  <c r="B121" i="1"/>
  <c r="B104" i="1"/>
  <c r="B97" i="1"/>
  <c r="B101" i="1"/>
  <c r="B110" i="1"/>
  <c r="B114" i="1"/>
  <c r="B118" i="1"/>
  <c r="B102" i="1"/>
  <c r="H105" i="1"/>
  <c r="B111" i="1"/>
  <c r="B115" i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8" i="1"/>
  <c r="B81" i="1"/>
  <c r="B90" i="1"/>
  <c r="B60" i="1"/>
  <c r="B91" i="1"/>
  <c r="B92" i="1"/>
  <c r="B98" i="1"/>
  <c r="B78" i="1"/>
  <c r="B58" i="1"/>
  <c r="B80" i="1"/>
  <c r="B99" i="1"/>
  <c r="B56" i="1"/>
  <c r="B57" i="1"/>
  <c r="B32" i="1"/>
  <c r="B34" i="1"/>
  <c r="B31" i="1"/>
  <c r="A34" i="1"/>
  <c r="A32" i="1"/>
  <c r="A31" i="1"/>
  <c r="L30" i="1" s="1"/>
  <c r="A15" i="1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8" i="1"/>
  <c r="A17" i="1"/>
  <c r="A16" i="1"/>
  <c r="L15" i="1" s="1"/>
  <c r="B3" i="13"/>
  <c r="B2" i="13"/>
  <c r="A157" i="1"/>
  <c r="A156" i="1"/>
  <c r="A155" i="1"/>
  <c r="L14" i="1" s="1"/>
  <c r="A154" i="1"/>
  <c r="A14" i="1"/>
  <c r="A51" i="1"/>
  <c r="A3" i="9"/>
  <c r="A2" i="9"/>
  <c r="A95" i="1"/>
  <c r="A94" i="1"/>
  <c r="L11" i="1" s="1"/>
  <c r="A11" i="1"/>
  <c r="A96" i="1"/>
  <c r="A93" i="1"/>
  <c r="B95" i="1"/>
  <c r="A23" i="1"/>
  <c r="A24" i="1"/>
  <c r="A4" i="1"/>
  <c r="A5" i="7"/>
  <c r="A4" i="7"/>
  <c r="A3" i="7"/>
  <c r="A7" i="7"/>
  <c r="W187" i="1"/>
  <c r="V187" i="1"/>
  <c r="A187" i="1"/>
  <c r="W184" i="1"/>
  <c r="V184" i="1"/>
  <c r="A184" i="1"/>
  <c r="W181" i="1"/>
  <c r="V181" i="1"/>
  <c r="A181" i="1"/>
  <c r="W178" i="1"/>
  <c r="V178" i="1"/>
  <c r="A178" i="1"/>
  <c r="A186" i="1"/>
  <c r="A185" i="1"/>
  <c r="A183" i="1"/>
  <c r="A182" i="1"/>
  <c r="A180" i="1"/>
  <c r="A179" i="1"/>
  <c r="A177" i="1"/>
  <c r="A176" i="1"/>
  <c r="V175" i="1"/>
  <c r="W175" i="1"/>
  <c r="A175" i="1"/>
  <c r="V174" i="1"/>
  <c r="W174" i="1"/>
  <c r="A174" i="1"/>
  <c r="B186" i="1"/>
  <c r="B184" i="1"/>
  <c r="B179" i="1"/>
  <c r="B176" i="1"/>
  <c r="H183" i="1"/>
  <c r="A68" i="1"/>
  <c r="A67" i="1"/>
  <c r="A66" i="1"/>
  <c r="A65" i="1"/>
  <c r="A64" i="1"/>
  <c r="A63" i="1"/>
  <c r="A62" i="1"/>
  <c r="L29" i="1" s="1"/>
  <c r="A61" i="1"/>
  <c r="A29" i="1"/>
  <c r="A6" i="7"/>
  <c r="A2" i="7"/>
  <c r="B6" i="7"/>
  <c r="B86" i="1"/>
  <c r="B77" i="1"/>
  <c r="B68" i="1"/>
  <c r="B28" i="1"/>
  <c r="A2" i="4"/>
  <c r="A49" i="1"/>
  <c r="A48" i="1"/>
  <c r="A47" i="1"/>
  <c r="A46" i="1"/>
  <c r="A161" i="1"/>
  <c r="L162" i="1" s="1"/>
  <c r="J38" i="1"/>
  <c r="K38" i="1" s="1"/>
  <c r="A72" i="1"/>
  <c r="A162" i="1"/>
  <c r="A160" i="1"/>
  <c r="A159" i="1"/>
  <c r="A3" i="6"/>
  <c r="A45" i="1"/>
  <c r="W167" i="1"/>
  <c r="V167" i="1"/>
  <c r="A167" i="1"/>
  <c r="W163" i="1"/>
  <c r="W173" i="1"/>
  <c r="W172" i="1"/>
  <c r="W171" i="1"/>
  <c r="W169" i="1"/>
  <c r="W168" i="1"/>
  <c r="W166" i="1"/>
  <c r="V173" i="1"/>
  <c r="V172" i="1"/>
  <c r="V170" i="1"/>
  <c r="V169" i="1"/>
  <c r="V168" i="1"/>
  <c r="V166" i="1"/>
  <c r="V165" i="1"/>
  <c r="V163" i="1"/>
  <c r="A173" i="1"/>
  <c r="A172" i="1"/>
  <c r="A171" i="1"/>
  <c r="A158" i="1"/>
  <c r="A163" i="1"/>
  <c r="A170" i="1"/>
  <c r="A169" i="1"/>
  <c r="A168" i="1"/>
  <c r="A166" i="1"/>
  <c r="A165" i="1"/>
  <c r="A164" i="1"/>
  <c r="A71" i="1"/>
  <c r="A40" i="1"/>
  <c r="A39" i="1"/>
  <c r="A43" i="1"/>
  <c r="A38" i="1"/>
  <c r="A22" i="1"/>
  <c r="A2" i="6"/>
  <c r="B2" i="12" s="1"/>
  <c r="A87" i="1"/>
  <c r="A86" i="1"/>
  <c r="A85" i="1"/>
  <c r="A84" i="1"/>
  <c r="A83" i="1"/>
  <c r="A82" i="1"/>
  <c r="L76" i="1" s="1"/>
  <c r="A76" i="1"/>
  <c r="A75" i="1"/>
  <c r="A74" i="1"/>
  <c r="A73" i="1"/>
  <c r="A69" i="1"/>
  <c r="A70" i="1"/>
  <c r="L10" i="1" s="1"/>
  <c r="A54" i="1"/>
  <c r="A53" i="1"/>
  <c r="A52" i="1"/>
  <c r="A44" i="1"/>
  <c r="A41" i="1"/>
  <c r="A42" i="1"/>
  <c r="A37" i="1"/>
  <c r="A35" i="1"/>
  <c r="A36" i="1"/>
  <c r="L28" i="1" s="1"/>
  <c r="A28" i="1"/>
  <c r="A27" i="1"/>
  <c r="A26" i="1"/>
  <c r="A25" i="1"/>
  <c r="A21" i="1"/>
  <c r="L9" i="1" s="1"/>
  <c r="A20" i="1"/>
  <c r="A10" i="1"/>
  <c r="A9" i="1"/>
  <c r="A8" i="1"/>
  <c r="A7" i="1"/>
  <c r="A6" i="1"/>
  <c r="A5" i="1"/>
  <c r="A3" i="1"/>
  <c r="A2" i="1"/>
  <c r="B13" i="1" l="1"/>
  <c r="C13" i="1" s="1"/>
  <c r="H123" i="1"/>
  <c r="I123" i="1" s="1"/>
  <c r="I130" i="1"/>
  <c r="C138" i="1"/>
  <c r="I143" i="1"/>
  <c r="C126" i="1"/>
  <c r="C133" i="1"/>
  <c r="C130" i="1"/>
  <c r="C124" i="1"/>
  <c r="I147" i="1"/>
  <c r="C131" i="1"/>
  <c r="C132" i="1"/>
  <c r="C129" i="1"/>
  <c r="M127" i="1" s="1"/>
  <c r="I142" i="1"/>
  <c r="I135" i="1"/>
  <c r="C122" i="1"/>
  <c r="C125" i="1"/>
  <c r="C148" i="1"/>
  <c r="C146" i="1"/>
  <c r="C135" i="1"/>
  <c r="M133" i="1" s="1"/>
  <c r="I144" i="1"/>
  <c r="C150" i="1"/>
  <c r="C151" i="1"/>
  <c r="C152" i="1"/>
  <c r="C128" i="1"/>
  <c r="I129" i="1"/>
  <c r="C136" i="1"/>
  <c r="C127" i="1"/>
  <c r="C137" i="1"/>
  <c r="M136" i="1" s="1"/>
  <c r="C153" i="1"/>
  <c r="C144" i="1"/>
  <c r="C123" i="1"/>
  <c r="M13" i="1" s="1"/>
  <c r="I137" i="1"/>
  <c r="C77" i="1"/>
  <c r="C149" i="1"/>
  <c r="C134" i="1"/>
  <c r="C145" i="1"/>
  <c r="C139" i="1"/>
  <c r="C142" i="1"/>
  <c r="C143" i="1"/>
  <c r="C98" i="1"/>
  <c r="M97" i="1" s="1"/>
  <c r="C184" i="1"/>
  <c r="C32" i="1"/>
  <c r="C80" i="1"/>
  <c r="C92" i="1"/>
  <c r="C81" i="1"/>
  <c r="C111" i="1"/>
  <c r="C114" i="1"/>
  <c r="C104" i="1"/>
  <c r="C109" i="1"/>
  <c r="C120" i="1"/>
  <c r="C103" i="1"/>
  <c r="C100" i="1"/>
  <c r="C33" i="1"/>
  <c r="C179" i="1"/>
  <c r="C34" i="1"/>
  <c r="C90" i="1"/>
  <c r="C118" i="1"/>
  <c r="C113" i="1"/>
  <c r="C59" i="1"/>
  <c r="C86" i="1"/>
  <c r="I183" i="1"/>
  <c r="C186" i="1"/>
  <c r="C57" i="1"/>
  <c r="C58" i="1"/>
  <c r="C91" i="1"/>
  <c r="C88" i="1"/>
  <c r="I105" i="1"/>
  <c r="C110" i="1"/>
  <c r="C121" i="1"/>
  <c r="C105" i="1"/>
  <c r="M104" i="1" s="1"/>
  <c r="C116" i="1"/>
  <c r="C79" i="1"/>
  <c r="I89" i="1"/>
  <c r="C95" i="1"/>
  <c r="C99" i="1"/>
  <c r="C115" i="1"/>
  <c r="C97" i="1"/>
  <c r="C108" i="1"/>
  <c r="C106" i="1"/>
  <c r="C28" i="1"/>
  <c r="B55" i="1"/>
  <c r="C55" i="1" s="1"/>
  <c r="B50" i="1"/>
  <c r="C50" i="1" s="1"/>
  <c r="C68" i="1"/>
  <c r="C176" i="1"/>
  <c r="C31" i="1"/>
  <c r="M30" i="1" s="1"/>
  <c r="C56" i="1"/>
  <c r="M55" i="1" s="1"/>
  <c r="C78" i="1"/>
  <c r="M77" i="1" s="1"/>
  <c r="C60" i="1"/>
  <c r="C102" i="1"/>
  <c r="C101" i="1"/>
  <c r="C117" i="1"/>
  <c r="C107" i="1"/>
  <c r="C112" i="1"/>
  <c r="C89" i="1"/>
  <c r="M88" i="1" s="1"/>
  <c r="I98" i="1"/>
  <c r="C119" i="1"/>
  <c r="M12" i="1"/>
  <c r="B4" i="1"/>
  <c r="C4" i="1" s="1"/>
  <c r="H102" i="1"/>
  <c r="I102" i="1" s="1"/>
  <c r="B12" i="1"/>
  <c r="C12" i="1" s="1"/>
  <c r="B4" i="7"/>
  <c r="H56" i="1"/>
  <c r="I56" i="1" s="1"/>
  <c r="B16" i="1"/>
  <c r="C16" i="1" s="1"/>
  <c r="M15" i="1" s="1"/>
  <c r="B19" i="1"/>
  <c r="C19" i="1" s="1"/>
  <c r="H99" i="1"/>
  <c r="I99" i="1" s="1"/>
  <c r="H90" i="1"/>
  <c r="I90" i="1" s="1"/>
  <c r="H79" i="1"/>
  <c r="I79" i="1" s="1"/>
  <c r="B5" i="7"/>
  <c r="H78" i="1"/>
  <c r="I78" i="1" s="1"/>
  <c r="B12" i="4"/>
  <c r="B11" i="4"/>
  <c r="B7" i="4"/>
  <c r="B19" i="4"/>
  <c r="B5" i="4"/>
  <c r="B9" i="4"/>
  <c r="B4" i="4"/>
  <c r="B8" i="4"/>
  <c r="B6" i="4"/>
  <c r="B14" i="4"/>
  <c r="B10" i="4"/>
  <c r="B3" i="4"/>
  <c r="B2" i="4"/>
  <c r="B13" i="4"/>
  <c r="B5" i="12"/>
  <c r="B23" i="4"/>
  <c r="B22" i="4"/>
  <c r="B25" i="4"/>
  <c r="B21" i="4"/>
  <c r="B24" i="4"/>
  <c r="B20" i="4"/>
  <c r="B3" i="7"/>
  <c r="B30" i="1"/>
  <c r="C30" i="1" s="1"/>
  <c r="B17" i="1"/>
  <c r="C17" i="1" s="1"/>
  <c r="B15" i="1"/>
  <c r="C15" i="1" s="1"/>
  <c r="H31" i="1"/>
  <c r="I31" i="1" s="1"/>
  <c r="B157" i="1"/>
  <c r="C157" i="1" s="1"/>
  <c r="H57" i="1"/>
  <c r="I57" i="1" s="1"/>
  <c r="H32" i="1"/>
  <c r="I32" i="1" s="1"/>
  <c r="B20" i="1"/>
  <c r="C20" i="1" s="1"/>
  <c r="B154" i="1"/>
  <c r="C154" i="1" s="1"/>
  <c r="B18" i="1"/>
  <c r="C18" i="1" s="1"/>
  <c r="H155" i="1"/>
  <c r="I155" i="1" s="1"/>
  <c r="H16" i="1"/>
  <c r="I16" i="1" s="1"/>
  <c r="H17" i="1"/>
  <c r="I17" i="1" s="1"/>
  <c r="B3" i="12"/>
  <c r="A2" i="13"/>
  <c r="B4" i="12"/>
  <c r="A3" i="13"/>
  <c r="B155" i="1"/>
  <c r="C155" i="1" s="1"/>
  <c r="M14" i="1" s="1"/>
  <c r="B156" i="1"/>
  <c r="C156" i="1" s="1"/>
  <c r="B172" i="1"/>
  <c r="C172" i="1" s="1"/>
  <c r="H159" i="1"/>
  <c r="I159" i="1" s="1"/>
  <c r="B54" i="1"/>
  <c r="C54" i="1" s="1"/>
  <c r="B14" i="1"/>
  <c r="C14" i="1" s="1"/>
  <c r="B87" i="1"/>
  <c r="C87" i="1" s="1"/>
  <c r="B51" i="1"/>
  <c r="C51" i="1" s="1"/>
  <c r="B3" i="9"/>
  <c r="B2" i="9"/>
  <c r="B21" i="1"/>
  <c r="C21" i="1" s="1"/>
  <c r="M9" i="1" s="1"/>
  <c r="B22" i="1"/>
  <c r="C22" i="1" s="1"/>
  <c r="B84" i="1"/>
  <c r="C84" i="1" s="1"/>
  <c r="H36" i="1"/>
  <c r="I36" i="1" s="1"/>
  <c r="B27" i="1"/>
  <c r="C27" i="1" s="1"/>
  <c r="B85" i="1"/>
  <c r="C85" i="1" s="1"/>
  <c r="H41" i="1"/>
  <c r="I41" i="1" s="1"/>
  <c r="B26" i="1"/>
  <c r="C26" i="1" s="1"/>
  <c r="B83" i="1"/>
  <c r="C83" i="1" s="1"/>
  <c r="H94" i="1"/>
  <c r="I94" i="1" s="1"/>
  <c r="B70" i="1"/>
  <c r="C70" i="1" s="1"/>
  <c r="M10" i="1" s="1"/>
  <c r="B96" i="1"/>
  <c r="C96" i="1" s="1"/>
  <c r="B11" i="1"/>
  <c r="C11" i="1" s="1"/>
  <c r="B94" i="1"/>
  <c r="C94" i="1" s="1"/>
  <c r="M11" i="1" s="1"/>
  <c r="B93" i="1"/>
  <c r="C93" i="1" s="1"/>
  <c r="B25" i="1"/>
  <c r="C25" i="1" s="1"/>
  <c r="B40" i="1"/>
  <c r="C40" i="1" s="1"/>
  <c r="B82" i="1"/>
  <c r="C82" i="1" s="1"/>
  <c r="M76" i="1" s="1"/>
  <c r="B164" i="1"/>
  <c r="C164" i="1" s="1"/>
  <c r="H70" i="1"/>
  <c r="I70" i="1" s="1"/>
  <c r="B49" i="1"/>
  <c r="C49" i="1" s="1"/>
  <c r="B66" i="1"/>
  <c r="C66" i="1" s="1"/>
  <c r="B74" i="1"/>
  <c r="C74" i="1" s="1"/>
  <c r="H177" i="1"/>
  <c r="I177" i="1" s="1"/>
  <c r="B5" i="1"/>
  <c r="C5" i="1" s="1"/>
  <c r="B29" i="1"/>
  <c r="C29" i="1" s="1"/>
  <c r="B24" i="1"/>
  <c r="C24" i="1" s="1"/>
  <c r="B23" i="1"/>
  <c r="C23" i="1" s="1"/>
  <c r="B2" i="1"/>
  <c r="C2" i="1" s="1"/>
  <c r="B9" i="1"/>
  <c r="C9" i="1" s="1"/>
  <c r="B72" i="1"/>
  <c r="C72" i="1" s="1"/>
  <c r="B76" i="1"/>
  <c r="C76" i="1" s="1"/>
  <c r="B3" i="1"/>
  <c r="C3" i="1" s="1"/>
  <c r="B10" i="1"/>
  <c r="C10" i="1" s="1"/>
  <c r="B36" i="1"/>
  <c r="C36" i="1" s="1"/>
  <c r="M28" i="1" s="1"/>
  <c r="B69" i="1"/>
  <c r="C69" i="1" s="1"/>
  <c r="B73" i="1"/>
  <c r="C73" i="1" s="1"/>
  <c r="B168" i="1"/>
  <c r="C168" i="1" s="1"/>
  <c r="H42" i="1"/>
  <c r="I42" i="1" s="1"/>
  <c r="H21" i="1"/>
  <c r="I21" i="1" s="1"/>
  <c r="B62" i="1"/>
  <c r="C62" i="1" s="1"/>
  <c r="M29" i="1" s="1"/>
  <c r="B174" i="1"/>
  <c r="C174" i="1" s="1"/>
  <c r="B175" i="1"/>
  <c r="C175" i="1" s="1"/>
  <c r="B6" i="1"/>
  <c r="C6" i="1" s="1"/>
  <c r="B44" i="1"/>
  <c r="C44" i="1" s="1"/>
  <c r="B71" i="1"/>
  <c r="C71" i="1" s="1"/>
  <c r="B75" i="1"/>
  <c r="C75" i="1" s="1"/>
  <c r="B159" i="1"/>
  <c r="C159" i="1" s="1"/>
  <c r="H82" i="1"/>
  <c r="I82" i="1" s="1"/>
  <c r="H161" i="1"/>
  <c r="I161" i="1" s="1"/>
  <c r="B182" i="1"/>
  <c r="C182" i="1" s="1"/>
  <c r="B45" i="1"/>
  <c r="C45" i="1" s="1"/>
  <c r="B169" i="1"/>
  <c r="C169" i="1" s="1"/>
  <c r="H43" i="1"/>
  <c r="I43" i="1" s="1"/>
  <c r="B46" i="1"/>
  <c r="C46" i="1" s="1"/>
  <c r="B63" i="1"/>
  <c r="C63" i="1" s="1"/>
  <c r="B67" i="1"/>
  <c r="C67" i="1" s="1"/>
  <c r="B180" i="1"/>
  <c r="C180" i="1" s="1"/>
  <c r="B35" i="1"/>
  <c r="C35" i="1" s="1"/>
  <c r="B39" i="1"/>
  <c r="C39" i="1" s="1"/>
  <c r="B43" i="1"/>
  <c r="C43" i="1" s="1"/>
  <c r="B53" i="1"/>
  <c r="C53" i="1" s="1"/>
  <c r="B158" i="1"/>
  <c r="C158" i="1" s="1"/>
  <c r="B163" i="1"/>
  <c r="C163" i="1" s="1"/>
  <c r="B167" i="1"/>
  <c r="C167" i="1" s="1"/>
  <c r="B171" i="1"/>
  <c r="C171" i="1" s="1"/>
  <c r="B161" i="1"/>
  <c r="C161" i="1" s="1"/>
  <c r="M162" i="1" s="1"/>
  <c r="B48" i="1"/>
  <c r="C48" i="1" s="1"/>
  <c r="H62" i="1"/>
  <c r="I62" i="1" s="1"/>
  <c r="B61" i="1"/>
  <c r="C61" i="1" s="1"/>
  <c r="B65" i="1"/>
  <c r="C65" i="1" s="1"/>
  <c r="B177" i="1"/>
  <c r="C177" i="1" s="1"/>
  <c r="H180" i="1"/>
  <c r="I180" i="1" s="1"/>
  <c r="H186" i="1"/>
  <c r="I186" i="1" s="1"/>
  <c r="B178" i="1"/>
  <c r="C178" i="1" s="1"/>
  <c r="B181" i="1"/>
  <c r="C181" i="1" s="1"/>
  <c r="B187" i="1"/>
  <c r="C187" i="1" s="1"/>
  <c r="B2" i="7"/>
  <c r="B37" i="1"/>
  <c r="C37" i="1" s="1"/>
  <c r="B160" i="1"/>
  <c r="C160" i="1" s="1"/>
  <c r="B185" i="1"/>
  <c r="C185" i="1" s="1"/>
  <c r="B7" i="7"/>
  <c r="B41" i="1"/>
  <c r="C41" i="1" s="1"/>
  <c r="B165" i="1"/>
  <c r="C165" i="1" s="1"/>
  <c r="B173" i="1"/>
  <c r="C173" i="1" s="1"/>
  <c r="B38" i="1"/>
  <c r="C38" i="1" s="1"/>
  <c r="B42" i="1"/>
  <c r="C42" i="1" s="1"/>
  <c r="B52" i="1"/>
  <c r="C52" i="1" s="1"/>
  <c r="B162" i="1"/>
  <c r="C162" i="1" s="1"/>
  <c r="B166" i="1"/>
  <c r="C166" i="1" s="1"/>
  <c r="B170" i="1"/>
  <c r="C170" i="1" s="1"/>
  <c r="B47" i="1"/>
  <c r="C47" i="1" s="1"/>
  <c r="B64" i="1"/>
  <c r="C64" i="1" s="1"/>
  <c r="B183" i="1"/>
  <c r="C183" i="1" s="1"/>
  <c r="B7" i="1"/>
  <c r="C7" i="1" s="1"/>
  <c r="B8" i="1"/>
  <c r="C8" i="1" s="1"/>
  <c r="L160" i="1"/>
  <c r="M160" i="1" l="1"/>
</calcChain>
</file>

<file path=xl/sharedStrings.xml><?xml version="1.0" encoding="utf-8"?>
<sst xmlns="http://schemas.openxmlformats.org/spreadsheetml/2006/main" count="1576" uniqueCount="637">
  <si>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</si>
  <si>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</si>
  <si>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</si>
  <si>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</si>
  <si>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</si>
  <si>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</si>
  <si>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</si>
  <si>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</si>
  <si>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</si>
  <si>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</si>
  <si>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</si>
  <si>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</si>
  <si>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</si>
  <si>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</si>
  <si>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</si>
  <si>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</si>
  <si>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</si>
  <si>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</si>
  <si>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</si>
  <si>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</si>
  <si>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</si>
  <si>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</si>
  <si>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</si>
  <si>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</si>
  <si>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</si>
  <si>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</si>
  <si>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</si>
  <si>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</si>
  <si>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</si>
  <si>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</si>
  <si>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</si>
  <si>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</si>
  <si>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</si>
  <si>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</si>
  <si>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</si>
  <si>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</si>
  <si>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</si>
  <si>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</si>
  <si>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</si>
  <si>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</si>
  <si>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</si>
  <si>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</si>
  <si>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</si>
  <si>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</si>
  <si>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</si>
  <si>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</si>
  <si>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</si>
  <si>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</si>
  <si>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</si>
  <si>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</si>
  <si>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</si>
  <si>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</si>
  <si>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</si>
  <si>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</si>
  <si>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</si>
  <si>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</si>
  <si>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</si>
  <si>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</si>
  <si>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</si>
  <si>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</si>
  <si>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</si>
  <si>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</si>
  <si>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</si>
  <si>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</si>
  <si>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</si>
  <si>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</si>
  <si>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</si>
  <si>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</si>
  <si>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</si>
  <si>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</si>
  <si>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</si>
  <si>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</si>
  <si>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</si>
  <si>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</si>
  <si>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</si>
  <si>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</si>
  <si>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</si>
  <si>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</si>
  <si>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</si>
  <si>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</si>
  <si>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</si>
  <si>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</si>
  <si>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</si>
  <si>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</si>
  <si>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</si>
  <si>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</si>
  <si>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</si>
  <si>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</si>
  <si>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</si>
  <si>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</si>
  <si>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</si>
  <si>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</si>
  <si>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</si>
  <si>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</si>
  <si>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</si>
  <si>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</si>
  <si>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</si>
  <si>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</si>
  <si>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</si>
  <si>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</si>
  <si>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</si>
  <si>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</si>
  <si>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</si>
  <si>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</si>
  <si>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</si>
  <si>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</si>
  <si>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</si>
  <si>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</si>
  <si>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</si>
  <si>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</si>
  <si>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</si>
  <si>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</si>
  <si>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</si>
  <si>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</si>
  <si>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</si>
  <si>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</si>
  <si>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</si>
  <si>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</si>
  <si>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</si>
  <si>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</si>
  <si>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</si>
  <si>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</si>
  <si>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</si>
  <si>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</si>
  <si>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</si>
  <si>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</si>
  <si>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</si>
  <si>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</si>
  <si>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</si>
  <si>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</si>
  <si>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</si>
  <si>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</si>
  <si>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</si>
  <si>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</si>
  <si>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</si>
  <si>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</si>
  <si>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</si>
  <si>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</si>
  <si>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</si>
  <si>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</si>
  <si>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</si>
  <si>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</si>
  <si>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</si>
  <si>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</si>
  <si>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</si>
  <si>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</si>
  <si>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</si>
  <si>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</si>
  <si>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</si>
  <si>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</si>
  <si>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</si>
  <si>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</si>
  <si>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</si>
  <si>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</si>
  <si>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</si>
  <si>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</si>
  <si>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</si>
  <si>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</si>
  <si>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</si>
  <si>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</si>
  <si>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</si>
  <si>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</si>
  <si>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</si>
  <si>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</si>
  <si>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</si>
  <si>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</si>
  <si>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</si>
  <si>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</si>
  <si>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</si>
  <si>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</si>
  <si>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</si>
  <si>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</si>
  <si>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</si>
  <si>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</si>
  <si>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</si>
  <si>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</si>
  <si>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</si>
  <si>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</si>
  <si>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</si>
  <si>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</si>
  <si>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</si>
  <si>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</si>
  <si>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</si>
  <si>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</si>
  <si>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</si>
  <si>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</si>
  <si>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</si>
  <si>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</si>
  <si>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</si>
  <si>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</si>
  <si>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</si>
  <si>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</si>
  <si>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</si>
  <si>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</si>
  <si>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</si>
  <si>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</si>
  <si>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</si>
  <si>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</si>
  <si>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</si>
  <si>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</si>
  <si>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</si>
  <si>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</si>
  <si>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</si>
  <si>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</si>
  <si>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</si>
  <si>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</si>
  <si>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</si>
  <si>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</si>
  <si>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</si>
  <si>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</si>
  <si>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</si>
  <si>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</si>
  <si>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</si>
  <si>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</si>
  <si>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</si>
  <si>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</si>
  <si>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</si>
  <si>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</si>
  <si>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</si>
  <si>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</si>
  <si>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</si>
  <si>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</si>
  <si>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</si>
  <si>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</si>
  <si>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</si>
  <si>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</si>
  <si>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</si>
  <si>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</si>
  <si>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</si>
  <si>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</si>
  <si>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</si>
  <si>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</si>
  <si>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</si>
  <si>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</si>
  <si>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</si>
  <si>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</si>
  <si>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</si>
  <si>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</si>
  <si>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</si>
  <si>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</si>
  <si>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</si>
  <si>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</si>
  <si>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</si>
  <si>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</si>
  <si>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</si>
  <si>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</si>
  <si>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</si>
  <si>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</si>
  <si>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</si>
  <si>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</si>
  <si>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</si>
  <si>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</si>
  <si>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</si>
  <si>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</si>
  <si>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</si>
  <si>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</si>
  <si>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</si>
  <si>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</si>
  <si>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</si>
  <si>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</si>
  <si>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</si>
  <si>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</si>
  <si>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</si>
  <si>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</si>
  <si>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</si>
  <si>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</si>
  <si>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</si>
  <si>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</si>
  <si>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</si>
  <si>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</si>
  <si>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</si>
  <si>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</si>
  <si>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</si>
  <si>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</si>
  <si>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</si>
  <si>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</si>
  <si>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</si>
  <si>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</si>
  <si>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</si>
  <si>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</si>
  <si>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</si>
  <si>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</si>
  <si>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</si>
  <si>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</si>
  <si>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</si>
  <si>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</si>
  <si>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</si>
  <si>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</si>
  <si>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</si>
  <si>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</si>
  <si>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</si>
  <si>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</si>
  <si>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</si>
  <si>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</si>
  <si>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</si>
  <si>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</si>
  <si>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</si>
  <si>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</si>
  <si>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</si>
  <si>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</si>
  <si>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</si>
  <si>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</si>
  <si>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</si>
  <si>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</si>
  <si>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</si>
  <si>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</si>
  <si>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</si>
  <si>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</si>
  <si>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</si>
  <si>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</si>
  <si>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</si>
  <si>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</si>
  <si>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</si>
  <si>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</si>
  <si>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</si>
  <si>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</si>
  <si>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</si>
  <si>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</si>
  <si>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</si>
  <si>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</si>
  <si>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</si>
  <si>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</si>
  <si>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</si>
  <si>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</si>
  <si>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</si>
  <si>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</si>
  <si>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</si>
  <si>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</si>
  <si>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</si>
  <si>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</si>
  <si>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</si>
  <si>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</si>
  <si>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</si>
  <si>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</si>
  <si>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</si>
  <si>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</si>
  <si>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</si>
  <si>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</si>
  <si>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</si>
  <si>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</si>
  <si>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</si>
  <si>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</si>
  <si>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</si>
  <si>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</si>
  <si>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</si>
  <si>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</si>
  <si>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</si>
  <si>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</si>
  <si>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</si>
  <si>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</si>
  <si>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</si>
  <si>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</si>
  <si>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</si>
  <si>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</si>
  <si>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</si>
  <si>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</si>
  <si>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</si>
  <si>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</si>
  <si>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</si>
  <si>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</si>
  <si>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</si>
  <si>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</si>
  <si>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</si>
  <si>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</si>
  <si>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</si>
  <si>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</si>
  <si>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</si>
  <si>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</si>
  <si>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</si>
  <si>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</si>
  <si>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</si>
  <si>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</si>
  <si>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</si>
  <si>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</si>
  <si>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</si>
  <si>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</si>
  <si>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</si>
  <si>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</si>
  <si>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</si>
  <si>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</si>
  <si>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</si>
  <si>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</si>
  <si>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</si>
  <si>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</si>
  <si>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</si>
  <si>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</si>
  <si>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</si>
  <si>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</si>
  <si>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</si>
  <si>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</si>
  <si>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</si>
  <si>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</si>
  <si>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</si>
  <si>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</si>
  <si>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</si>
  <si>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</si>
  <si>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</si>
  <si>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</si>
  <si>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</si>
  <si>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</si>
  <si>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</si>
  <si>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</si>
  <si>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</si>
  <si>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</si>
  <si>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</si>
  <si>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</si>
  <si>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</si>
  <si>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</si>
  <si>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</si>
  <si>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</si>
  <si>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</si>
  <si>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</si>
  <si>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</si>
  <si>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</si>
  <si>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</si>
  <si>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</si>
  <si>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</si>
  <si>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</si>
  <si>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</si>
  <si>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</si>
  <si>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</si>
  <si>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</si>
  <si>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</si>
  <si>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</si>
  <si>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</si>
  <si>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</si>
  <si>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</si>
  <si>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</si>
  <si>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</si>
  <si>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</si>
  <si>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</si>
  <si>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</si>
  <si>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</si>
  <si>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</si>
  <si>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</si>
  <si>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</si>
  <si>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</si>
  <si>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</si>
  <si>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</si>
  <si>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</si>
  <si>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</si>
  <si>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</si>
  <si>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</si>
  <si>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</si>
  <si>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</si>
  <si>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</si>
  <si>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</si>
  <si>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</si>
  <si>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</si>
  <si>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</si>
  <si>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</si>
  <si>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</si>
  <si>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</si>
  <si>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</si>
  <si>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</si>
  <si>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</si>
  <si>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</si>
  <si>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</si>
  <si>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</si>
  <si>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</si>
  <si>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</si>
  <si>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</si>
  <si>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</si>
  <si>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レイアウト</t>
    <phoneticPr fontId="1"/>
  </si>
  <si>
    <t>#クラス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</si>
  <si>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</si>
  <si>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</si>
  <si>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</si>
  <si>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</si>
  <si>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</si>
  <si>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</si>
  <si>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</si>
  <si>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</si>
  <si>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</si>
  <si>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</si>
  <si>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</si>
  <si>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</si>
  <si>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</si>
  <si>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</si>
  <si>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</si>
  <si>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</si>
  <si>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</si>
  <si>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</si>
  <si>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</si>
  <si>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</si>
  <si>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</si>
  <si>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</si>
  <si>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</si>
  <si>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</si>
  <si>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</si>
  <si>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</si>
  <si>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</si>
  <si>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isContainer:BOOLEAN</t>
    <phoneticPr fontId="1"/>
  </si>
  <si>
    <t>PageSet</t>
    <phoneticPr fontId="1"/>
  </si>
  <si>
    <t>Page</t>
    <phoneticPr fontId="1"/>
  </si>
  <si>
    <t>Layout</t>
    <phoneticPr fontId="1"/>
  </si>
  <si>
    <t>ページセット</t>
    <phoneticPr fontId="1"/>
  </si>
  <si>
    <t>ページ</t>
    <phoneticPr fontId="1"/>
  </si>
  <si>
    <t>pageSetName</t>
  </si>
  <si>
    <t>pageSetName</t>
    <phoneticPr fontId="1"/>
  </si>
  <si>
    <t>layoutId</t>
    <phoneticPr fontId="1"/>
  </si>
  <si>
    <t>&gt;width, &gt;height</t>
    <phoneticPr fontId="1"/>
  </si>
  <si>
    <t>styleName</t>
    <phoneticPr fontId="1"/>
  </si>
  <si>
    <t>styleName</t>
    <phoneticPr fontId="1"/>
  </si>
  <si>
    <t>pageId</t>
    <phoneticPr fontId="1"/>
  </si>
  <si>
    <t>height</t>
    <phoneticPr fontId="1"/>
  </si>
  <si>
    <t>layouts</t>
    <phoneticPr fontId="1"/>
  </si>
  <si>
    <t>style</t>
    <phoneticPr fontId="1"/>
  </si>
  <si>
    <t>top</t>
    <phoneticPr fontId="1"/>
  </si>
  <si>
    <t>right</t>
    <phoneticPr fontId="1"/>
  </si>
  <si>
    <t>bottom</t>
    <phoneticPr fontId="1"/>
  </si>
  <si>
    <t>pageSetId</t>
    <phoneticPr fontId="1"/>
  </si>
  <si>
    <t>pages</t>
    <phoneticPr fontId="1"/>
  </si>
  <si>
    <t>context</t>
    <phoneticPr fontId="1"/>
  </si>
  <si>
    <t>layoutType</t>
    <phoneticPr fontId="1"/>
  </si>
  <si>
    <t>ENUM</t>
    <phoneticPr fontId="1"/>
  </si>
  <si>
    <t>LayoutType</t>
    <phoneticPr fontId="1"/>
  </si>
  <si>
    <t>レイアウト種別</t>
    <rPh sb="5" eb="7">
      <t>シュベツ</t>
    </rPh>
    <phoneticPr fontId="1"/>
  </si>
  <si>
    <t>フィールド出力要素</t>
    <rPh sb="5" eb="7">
      <t>シュツリョク</t>
    </rPh>
    <rPh sb="7" eb="9">
      <t>ヨウソ</t>
    </rPh>
    <phoneticPr fontId="1"/>
  </si>
  <si>
    <t>ページセットId</t>
  </si>
  <si>
    <t>ページセットId</t>
    <phoneticPr fontId="1"/>
  </si>
  <si>
    <t>所属プロジェクト</t>
    <rPh sb="0" eb="2">
      <t>ショゾク</t>
    </rPh>
    <phoneticPr fontId="1"/>
  </si>
  <si>
    <t>ページセット名</t>
    <rPh sb="6" eb="7">
      <t>メイ</t>
    </rPh>
    <phoneticPr fontId="1"/>
  </si>
  <si>
    <t>ページ一覧</t>
    <rPh sb="3" eb="5">
      <t>イチラン</t>
    </rPh>
    <phoneticPr fontId="1"/>
  </si>
  <si>
    <t>ページId</t>
  </si>
  <si>
    <t>ページId</t>
    <phoneticPr fontId="1"/>
  </si>
  <si>
    <t>所属ページセット</t>
    <rPh sb="0" eb="2">
      <t>ショゾク</t>
    </rPh>
    <phoneticPr fontId="1"/>
  </si>
  <si>
    <t>コンテキストクラス</t>
  </si>
  <si>
    <t>コンテキストクラス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</si>
  <si>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</si>
  <si>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</si>
  <si>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レイアウト一覧</t>
    <rPh sb="5" eb="7">
      <t>イチラン</t>
    </rPh>
    <phoneticPr fontId="1"/>
  </si>
  <si>
    <t>レイアウトId</t>
  </si>
  <si>
    <t>レイアウトId</t>
    <phoneticPr fontId="1"/>
  </si>
  <si>
    <t>所属ページ</t>
    <rPh sb="0" eb="2">
      <t>ショゾク</t>
    </rPh>
    <phoneticPr fontId="1"/>
  </si>
  <si>
    <t>子レイアウト</t>
    <rPh sb="0" eb="1">
      <t>コ</t>
    </rPh>
    <phoneticPr fontId="1"/>
  </si>
  <si>
    <t>親レイアウト</t>
    <rPh sb="0" eb="1">
      <t>オヤ</t>
    </rPh>
    <phoneticPr fontId="1"/>
  </si>
  <si>
    <t>対象フィールド</t>
    <rPh sb="0" eb="2">
      <t>タイショウ</t>
    </rPh>
    <phoneticPr fontId="1"/>
  </si>
  <si>
    <t>対象メッセージ</t>
    <rPh sb="0" eb="2">
      <t>タイショウ</t>
    </rPh>
    <phoneticPr fontId="1"/>
  </si>
  <si>
    <t>使用スタイル</t>
    <rPh sb="0" eb="2">
      <t>シヨウ</t>
    </rPh>
    <phoneticPr fontId="1"/>
  </si>
  <si>
    <t>左位置</t>
    <rPh sb="0" eb="1">
      <t>ヒダリ</t>
    </rPh>
    <rPh sb="1" eb="3">
      <t>イチ</t>
    </rPh>
    <phoneticPr fontId="1"/>
  </si>
  <si>
    <t>上位置</t>
    <rPh sb="0" eb="1">
      <t>ウエ</t>
    </rPh>
    <rPh sb="1" eb="3">
      <t>イチ</t>
    </rPh>
    <phoneticPr fontId="1"/>
  </si>
  <si>
    <t>右位置</t>
    <rPh sb="0" eb="1">
      <t>ミギ</t>
    </rPh>
    <rPh sb="1" eb="3">
      <t>イチ</t>
    </rPh>
    <phoneticPr fontId="1"/>
  </si>
  <si>
    <t>下位置</t>
    <rPh sb="0" eb="1">
      <t>シタ</t>
    </rPh>
    <rPh sb="1" eb="3">
      <t>イチ</t>
    </rPh>
    <phoneticPr fontId="1"/>
  </si>
  <si>
    <t>ページ幅</t>
    <rPh sb="3" eb="4">
      <t>ハバ</t>
    </rPh>
    <phoneticPr fontId="1"/>
  </si>
  <si>
    <t>ページ高さ</t>
    <rPh sb="3" eb="4">
      <t>タカ</t>
    </rPh>
    <phoneticPr fontId="1"/>
  </si>
  <si>
    <t>pageSets</t>
    <phoneticPr fontId="1"/>
  </si>
  <si>
    <t>SET</t>
    <phoneticPr fontId="1"/>
  </si>
  <si>
    <t>layoutParam</t>
    <phoneticPr fontId="1"/>
  </si>
  <si>
    <t>レイアウトパラメータ</t>
  </si>
  <si>
    <t>レイアウトパラメータ</t>
    <phoneticPr fontId="1"/>
  </si>
  <si>
    <t>定義値はWidget毎に異なる</t>
    <rPh sb="0" eb="2">
      <t>テイギ</t>
    </rPh>
    <rPh sb="2" eb="3">
      <t>アタイ</t>
    </rPh>
    <phoneticPr fontId="1"/>
  </si>
  <si>
    <t>width</t>
  </si>
  <si>
    <t>height</t>
  </si>
  <si>
    <t>pageId:INTEGER</t>
    <phoneticPr fontId="1"/>
  </si>
  <si>
    <t>ownerPageSetId:INTEGER</t>
    <phoneticPr fontId="1"/>
  </si>
  <si>
    <t>pageSetId:INTEGER</t>
    <phoneticPr fontId="1"/>
  </si>
  <si>
    <t>contextClassId:INTEGER</t>
    <phoneticPr fontId="1"/>
  </si>
  <si>
    <t>height:INTEGER</t>
    <phoneticPr fontId="1"/>
  </si>
  <si>
    <t>left</t>
  </si>
  <si>
    <t>top</t>
  </si>
  <si>
    <t>right</t>
  </si>
  <si>
    <t>bottom</t>
  </si>
  <si>
    <t>layoutId:INTEGER</t>
    <phoneticPr fontId="1"/>
  </si>
  <si>
    <t>ownerPageId:INTEGER</t>
    <phoneticPr fontId="1"/>
  </si>
  <si>
    <t>parentLayoutId:INTEGER</t>
    <phoneticPr fontId="1"/>
  </si>
  <si>
    <t>layoutType</t>
    <phoneticPr fontId="1"/>
  </si>
  <si>
    <t>layoutParam</t>
    <phoneticPr fontId="1"/>
  </si>
  <si>
    <t>styleStyleId:INTEGER</t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</si>
  <si>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</si>
  <si>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</si>
  <si>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</si>
  <si>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</si>
  <si>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</si>
  <si>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</si>
  <si>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</si>
  <si>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</si>
  <si>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</si>
  <si>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</si>
  <si>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</si>
  <si>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owner.pageSetName+'('+width+'x'+height+')'</t>
    <phoneticPr fontId="1"/>
  </si>
  <si>
    <t>related</t>
    <phoneticPr fontId="1"/>
  </si>
  <si>
    <t>REF</t>
    <phoneticPr fontId="1"/>
  </si>
  <si>
    <t>param</t>
    <phoneticPr fontId="1"/>
  </si>
  <si>
    <t>STRING</t>
    <phoneticPr fontId="1"/>
  </si>
  <si>
    <t>Widgetパラメータ</t>
    <phoneticPr fontId="1"/>
  </si>
  <si>
    <t>Json形式にする？</t>
    <rPh sb="4" eb="6">
      <t>ケイシキ</t>
    </rPh>
    <phoneticPr fontId="1"/>
  </si>
  <si>
    <t>関連レイアウト</t>
    <rPh sb="0" eb="2">
      <t>カンレン</t>
    </rPh>
    <phoneticPr fontId="1"/>
  </si>
  <si>
    <t>layoutName</t>
    <phoneticPr fontId="1"/>
  </si>
  <si>
    <t>レイアウト名</t>
    <rPh sb="5" eb="6">
      <t>メイ</t>
    </rPh>
    <phoneticPr fontId="1"/>
  </si>
  <si>
    <t>relatedLayoutId:INTEGER</t>
    <phoneticPr fontId="1"/>
  </si>
  <si>
    <t>param</t>
    <phoneticPr fontId="1"/>
  </si>
  <si>
    <t>TAB</t>
    <phoneticPr fontId="1"/>
  </si>
  <si>
    <t>タブ</t>
    <phoneticPr fontId="1"/>
  </si>
  <si>
    <t>LABEL</t>
    <phoneticPr fontId="1"/>
  </si>
  <si>
    <t>ラベル表示要素</t>
    <rPh sb="3" eb="5">
      <t>ヒョウジ</t>
    </rPh>
    <rPh sb="5" eb="7">
      <t>ヨウソ</t>
    </rPh>
    <phoneticPr fontId="1"/>
  </si>
  <si>
    <t>FIELD</t>
    <phoneticPr fontId="1"/>
  </si>
  <si>
    <t>INPUT</t>
    <phoneticPr fontId="1"/>
  </si>
  <si>
    <t>フィールド入力要素</t>
    <rPh sb="5" eb="7">
      <t>ニュウリョク</t>
    </rPh>
    <rPh sb="7" eb="9">
      <t>ヨウソ</t>
    </rPh>
    <phoneticPr fontId="1"/>
  </si>
  <si>
    <t>ja</t>
  </si>
  <si>
    <t>ページセット一覧</t>
    <rPh sb="6" eb="8">
      <t>イチラン</t>
    </rPh>
    <phoneticPr fontId="1"/>
  </si>
  <si>
    <t>Widgetパラメータ</t>
  </si>
  <si>
    <t>SETデータをリスト表示する。内部にSET先の項目を定義する。</t>
    <rPh sb="10" eb="12">
      <t>ヒョウジ</t>
    </rPh>
    <rPh sb="15" eb="17">
      <t>ナイブ</t>
    </rPh>
    <rPh sb="21" eb="22">
      <t>サキ</t>
    </rPh>
    <rPh sb="23" eb="25">
      <t>コウモク</t>
    </rPh>
    <rPh sb="26" eb="28">
      <t>テイギ</t>
    </rPh>
    <phoneticPr fontId="1"/>
  </si>
  <si>
    <t>垂直スクロールバー</t>
    <rPh sb="0" eb="2">
      <t>スイチョク</t>
    </rPh>
    <phoneticPr fontId="1"/>
  </si>
  <si>
    <t>水平スクロールバー</t>
    <rPh sb="0" eb="2">
      <t>スイヘイ</t>
    </rPh>
    <phoneticPr fontId="1"/>
  </si>
  <si>
    <t>垂直リスト</t>
    <rPh sb="0" eb="2">
      <t>スイチョク</t>
    </rPh>
    <phoneticPr fontId="1"/>
  </si>
  <si>
    <t>水平リスト</t>
    <rPh sb="0" eb="2">
      <t>スイヘイ</t>
    </rPh>
    <phoneticPr fontId="1"/>
  </si>
  <si>
    <t>V_LIST</t>
    <phoneticPr fontId="1"/>
  </si>
  <si>
    <t>H_LIST</t>
    <phoneticPr fontId="1"/>
  </si>
  <si>
    <t>V_SCROLLBAR</t>
    <phoneticPr fontId="1"/>
  </si>
  <si>
    <t>H_SCROLLBAR</t>
    <phoneticPr fontId="1"/>
  </si>
  <si>
    <t>SIMPLE_PANE</t>
    <phoneticPr fontId="1"/>
  </si>
  <si>
    <t>PARTED_PANE</t>
    <phoneticPr fontId="1"/>
  </si>
  <si>
    <t>TABBED_PANE</t>
    <phoneticPr fontId="1"/>
  </si>
  <si>
    <t>タブ領域</t>
    <rPh sb="2" eb="4">
      <t>リョウイキ</t>
    </rPh>
    <phoneticPr fontId="1"/>
  </si>
  <si>
    <t>分割領域</t>
    <rPh sb="0" eb="2">
      <t>ブンカツ</t>
    </rPh>
    <rPh sb="2" eb="4">
      <t>リョウイキ</t>
    </rPh>
    <phoneticPr fontId="1"/>
  </si>
  <si>
    <t>基本領域</t>
    <rPh sb="0" eb="2">
      <t>キホン</t>
    </rPh>
    <rPh sb="2" eb="4">
      <t>リョウイキ</t>
    </rPh>
    <phoneticPr fontId="1"/>
  </si>
  <si>
    <t>cref</t>
    <phoneticPr fontId="1"/>
  </si>
  <si>
    <t>REF</t>
    <phoneticPr fontId="1"/>
  </si>
  <si>
    <t>eref</t>
    <phoneticPr fontId="1"/>
  </si>
  <si>
    <t>mref</t>
    <phoneticPr fontId="1"/>
  </si>
  <si>
    <t>対象クラス</t>
    <rPh sb="0" eb="2">
      <t>タイショウ</t>
    </rPh>
    <phoneticPr fontId="1"/>
  </si>
  <si>
    <t>対象列挙</t>
    <rPh sb="0" eb="2">
      <t>タイショウ</t>
    </rPh>
    <rPh sb="2" eb="4">
      <t>レッキョ</t>
    </rPh>
    <phoneticPr fontId="1"/>
  </si>
  <si>
    <t>相互に排他的</t>
    <rPh sb="0" eb="2">
      <t>ソウゴ</t>
    </rPh>
    <rPh sb="3" eb="6">
      <t>ハイタテキ</t>
    </rPh>
    <phoneticPr fontId="1"/>
  </si>
  <si>
    <t>mrefMessageId:INTEGER</t>
    <phoneticPr fontId="1"/>
  </si>
  <si>
    <t>ja</t>
    <phoneticPr fontId="1"/>
  </si>
  <si>
    <t>タブ領域切り替え用のタブ</t>
    <rPh sb="2" eb="4">
      <t>リョウイキ</t>
    </rPh>
    <rPh sb="4" eb="5">
      <t>キ</t>
    </rPh>
    <rPh sb="6" eb="7">
      <t>カ</t>
    </rPh>
    <rPh sb="8" eb="9">
      <t>ヨウ</t>
    </rPh>
    <phoneticPr fontId="1"/>
  </si>
  <si>
    <t>複数レイアウトを位置指定通り配置（スクロール可）</t>
    <rPh sb="0" eb="2">
      <t>フクスウ</t>
    </rPh>
    <rPh sb="8" eb="10">
      <t>イチ</t>
    </rPh>
    <rPh sb="10" eb="12">
      <t>シテイ</t>
    </rPh>
    <rPh sb="12" eb="13">
      <t>トオ</t>
    </rPh>
    <rPh sb="14" eb="16">
      <t>ハイチ</t>
    </rPh>
    <rPh sb="22" eb="23">
      <t>カ</t>
    </rPh>
    <phoneticPr fontId="1"/>
  </si>
  <si>
    <t>複数レイアウトを上下左右に分割配置</t>
    <rPh sb="0" eb="2">
      <t>フクスウ</t>
    </rPh>
    <rPh sb="8" eb="12">
      <t>ジョウゲサユウ</t>
    </rPh>
    <rPh sb="13" eb="15">
      <t>ブンカツ</t>
    </rPh>
    <rPh sb="15" eb="17">
      <t>ハイチ</t>
    </rPh>
    <phoneticPr fontId="1"/>
  </si>
  <si>
    <t>複数レイアウトをタブ切り替え可能に配置</t>
    <rPh sb="0" eb="2">
      <t>フクスウ</t>
    </rPh>
    <rPh sb="10" eb="11">
      <t>キ</t>
    </rPh>
    <rPh sb="12" eb="13">
      <t>カ</t>
    </rPh>
    <rPh sb="14" eb="16">
      <t>カノウ</t>
    </rPh>
    <rPh sb="17" eb="19">
      <t>ハイチ</t>
    </rPh>
    <phoneticPr fontId="1"/>
  </si>
  <si>
    <t>SIMPLE_LAYOUT又は(V/H)LISTの垂直スクロールバー</t>
    <rPh sb="13" eb="14">
      <t>マタ</t>
    </rPh>
    <rPh sb="25" eb="27">
      <t>スイチョク</t>
    </rPh>
    <phoneticPr fontId="1"/>
  </si>
  <si>
    <t>SIMPLE_LAYOUT又は(V/H)LISTの水平スクロールバー</t>
    <rPh sb="13" eb="14">
      <t>マタ</t>
    </rPh>
    <rPh sb="25" eb="27">
      <t>スイヘイ</t>
    </rPh>
    <phoneticPr fontId="1"/>
  </si>
  <si>
    <t>cre/eref/frefのラベル部又はmrefを出力する</t>
    <rPh sb="17" eb="18">
      <t>ブ</t>
    </rPh>
    <rPh sb="18" eb="19">
      <t>マタ</t>
    </rPh>
    <rPh sb="25" eb="27">
      <t>シュツリョク</t>
    </rPh>
    <phoneticPr fontId="1"/>
  </si>
  <si>
    <t>frefのデータを出力する</t>
    <rPh sb="9" eb="11">
      <t>シュツリョク</t>
    </rPh>
    <phoneticPr fontId="1"/>
  </si>
  <si>
    <t>frefのデータを入出力する</t>
    <rPh sb="9" eb="11">
      <t>ニュウシュツ</t>
    </rPh>
    <phoneticPr fontId="1"/>
  </si>
  <si>
    <t>root</t>
    <phoneticPr fontId="1"/>
  </si>
  <si>
    <t>parent == 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</si>
</sst>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3" fillId="0" borderId="0" xfId="0" applyFont="1"/>
    <xf numFmtId="0" fontId="2" fillId="3" borderId="0" xfId="0" applyFont="1" applyFill="1" applyBorder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/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9"/>
  <sheetViews>
    <sheetView topLeftCell="A16" zoomScale="110" zoomScaleNormal="110" workbookViewId="0">
      <selection activeCell="E33" sqref="E33"/>
    </sheetView>
  </sheetViews>
  <sheetFormatPr defaultRowHeight="13"/>
  <cols>
    <col min="1" max="1" width="15.33203125" style="3" bestFit="1" customWidth="1"/>
    <col min="2" max="2" width="19.1640625" style="3" customWidth="1"/>
    <col min="3" max="3" width="12.33203125" style="3" bestFit="1" customWidth="1"/>
    <col min="4" max="4" width="18.25" style="3" bestFit="1" customWidth="1"/>
    <col min="5" max="5" width="55.58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5" t="s">
        <v>457</v>
      </c>
      <c r="B13" s="5">
        <f>Enum!$A$3</f>
        <v>2</v>
      </c>
      <c r="C13" s="5">
        <v>1</v>
      </c>
      <c r="D13" s="5" t="s">
        <v>418</v>
      </c>
      <c r="E13" s="5"/>
      <c r="F13" s="5"/>
    </row>
    <row r="14" spans="1:6">
      <c r="A14" s="3" t="s">
        <v>455</v>
      </c>
      <c r="B14" s="3">
        <f>Enum!$A$3</f>
        <v>2</v>
      </c>
      <c r="C14" s="3">
        <v>2</v>
      </c>
      <c r="D14" s="3" t="s">
        <v>456</v>
      </c>
    </row>
    <row r="15" spans="1:6">
      <c r="A15" s="3" t="s">
        <v>361</v>
      </c>
      <c r="B15" s="3">
        <f>Enum!$A$3</f>
        <v>2</v>
      </c>
      <c r="C15" s="3">
        <v>3</v>
      </c>
      <c r="D15" s="3" t="s">
        <v>364</v>
      </c>
    </row>
    <row r="16" spans="1:6">
      <c r="A16" s="3" t="s">
        <v>362</v>
      </c>
      <c r="B16" s="3">
        <f>Enum!$A$3</f>
        <v>2</v>
      </c>
      <c r="C16" s="3">
        <v>4</v>
      </c>
      <c r="D16" s="3" t="s">
        <v>365</v>
      </c>
    </row>
    <row r="17" spans="1:6">
      <c r="A17" s="3" t="s">
        <v>363</v>
      </c>
      <c r="B17" s="3">
        <f>Enum!$A$3</f>
        <v>2</v>
      </c>
      <c r="C17" s="3">
        <v>5</v>
      </c>
      <c r="D17" s="3" t="s">
        <v>366</v>
      </c>
    </row>
    <row r="18" spans="1:6">
      <c r="A18" s="3" t="s">
        <v>416</v>
      </c>
      <c r="B18" s="3">
        <f>Enum!$A$3</f>
        <v>2</v>
      </c>
      <c r="C18" s="3">
        <v>6</v>
      </c>
      <c r="D18" s="3" t="s">
        <v>417</v>
      </c>
    </row>
    <row r="19" spans="1:6">
      <c r="A19" s="5" t="s">
        <v>611</v>
      </c>
      <c r="B19" s="5">
        <f>Enum!$A$4</f>
        <v>3</v>
      </c>
      <c r="C19" s="5">
        <v>10</v>
      </c>
      <c r="D19" s="5" t="s">
        <v>616</v>
      </c>
      <c r="E19" s="5" t="s">
        <v>627</v>
      </c>
      <c r="F19" s="5"/>
    </row>
    <row r="20" spans="1:6">
      <c r="A20" s="6" t="s">
        <v>612</v>
      </c>
      <c r="B20" s="6">
        <f>Enum!$A$4</f>
        <v>3</v>
      </c>
      <c r="C20" s="6">
        <v>11</v>
      </c>
      <c r="D20" s="6" t="s">
        <v>615</v>
      </c>
      <c r="E20" s="6" t="s">
        <v>628</v>
      </c>
      <c r="F20" s="6"/>
    </row>
    <row r="21" spans="1:6">
      <c r="A21" s="6" t="s">
        <v>613</v>
      </c>
      <c r="B21" s="6">
        <f>Enum!$A$4</f>
        <v>3</v>
      </c>
      <c r="C21" s="6">
        <v>12</v>
      </c>
      <c r="D21" s="6" t="s">
        <v>614</v>
      </c>
      <c r="E21" s="6" t="s">
        <v>629</v>
      </c>
      <c r="F21" s="6"/>
    </row>
    <row r="22" spans="1:6">
      <c r="A22" s="6" t="s">
        <v>592</v>
      </c>
      <c r="B22" s="6">
        <f>Enum!$A$4</f>
        <v>3</v>
      </c>
      <c r="C22" s="6">
        <v>13</v>
      </c>
      <c r="D22" s="6" t="s">
        <v>593</v>
      </c>
      <c r="E22" s="6" t="s">
        <v>626</v>
      </c>
      <c r="F22" s="6"/>
    </row>
    <row r="23" spans="1:6">
      <c r="A23" s="3" t="s">
        <v>607</v>
      </c>
      <c r="B23" s="6">
        <f>Enum!$A$4</f>
        <v>3</v>
      </c>
      <c r="C23" s="3">
        <v>20</v>
      </c>
      <c r="D23" s="3" t="s">
        <v>605</v>
      </c>
      <c r="E23" s="3" t="s">
        <v>602</v>
      </c>
    </row>
    <row r="24" spans="1:6">
      <c r="A24" s="3" t="s">
        <v>608</v>
      </c>
      <c r="B24" s="6">
        <v>3</v>
      </c>
      <c r="C24" s="3">
        <v>21</v>
      </c>
      <c r="D24" s="3" t="s">
        <v>606</v>
      </c>
      <c r="E24" s="3" t="s">
        <v>602</v>
      </c>
    </row>
    <row r="25" spans="1:6">
      <c r="A25" s="3" t="s">
        <v>609</v>
      </c>
      <c r="B25" s="3">
        <v>3</v>
      </c>
      <c r="C25" s="3">
        <v>22</v>
      </c>
      <c r="D25" s="3" t="s">
        <v>603</v>
      </c>
      <c r="E25" s="3" t="s">
        <v>630</v>
      </c>
    </row>
    <row r="26" spans="1:6">
      <c r="A26" s="3" t="s">
        <v>610</v>
      </c>
      <c r="B26" s="3">
        <v>3</v>
      </c>
      <c r="C26" s="3">
        <v>23</v>
      </c>
      <c r="D26" s="3" t="s">
        <v>604</v>
      </c>
      <c r="E26" s="3" t="s">
        <v>631</v>
      </c>
    </row>
    <row r="27" spans="1:6">
      <c r="A27" s="6" t="s">
        <v>594</v>
      </c>
      <c r="B27" s="6">
        <f>Enum!$A$4</f>
        <v>3</v>
      </c>
      <c r="C27" s="6">
        <v>31</v>
      </c>
      <c r="D27" s="3" t="s">
        <v>595</v>
      </c>
      <c r="E27" s="3" t="s">
        <v>632</v>
      </c>
      <c r="F27" s="6"/>
    </row>
    <row r="28" spans="1:6">
      <c r="A28" s="6" t="s">
        <v>596</v>
      </c>
      <c r="B28" s="6">
        <f>Enum!$A$4</f>
        <v>3</v>
      </c>
      <c r="C28" s="6">
        <v>32</v>
      </c>
      <c r="D28" s="3" t="s">
        <v>518</v>
      </c>
      <c r="E28" s="3" t="s">
        <v>633</v>
      </c>
      <c r="F28" s="6"/>
    </row>
    <row r="29" spans="1:6">
      <c r="A29" s="6" t="s">
        <v>597</v>
      </c>
      <c r="B29" s="6">
        <f>Enum!$A$4</f>
        <v>3</v>
      </c>
      <c r="C29" s="6">
        <v>33</v>
      </c>
      <c r="D29" s="3" t="s">
        <v>598</v>
      </c>
      <c r="E29" s="3" t="s">
        <v>634</v>
      </c>
      <c r="F29" s="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9"/>
  <sheetViews>
    <sheetView zoomScale="110" zoomScaleNormal="110" workbookViewId="0">
      <selection activeCell="E29" sqref="E29"/>
    </sheetView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27.082031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2" t="s">
        <v>347</v>
      </c>
      <c r="C1" s="2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5">
        <f>Enum!$A$3</f>
        <v>2</v>
      </c>
      <c r="B13" s="5" t="s">
        <v>457</v>
      </c>
      <c r="C13" s="5" t="s">
        <v>458</v>
      </c>
      <c r="D13" s="5" t="s">
        <v>418</v>
      </c>
      <c r="E13" s="5"/>
    </row>
    <row r="14" spans="1:5">
      <c r="A14" s="3">
        <f>Enum!$A$3</f>
        <v>2</v>
      </c>
      <c r="B14" s="3" t="s">
        <v>455</v>
      </c>
      <c r="C14" s="3" t="s">
        <v>284</v>
      </c>
      <c r="D14" s="3" t="s">
        <v>456</v>
      </c>
    </row>
    <row r="15" spans="1:5">
      <c r="A15" s="3">
        <f>Enum!$A$3</f>
        <v>2</v>
      </c>
      <c r="B15" s="3" t="s">
        <v>361</v>
      </c>
      <c r="C15" s="3" t="s">
        <v>284</v>
      </c>
      <c r="D15" s="3" t="s">
        <v>364</v>
      </c>
    </row>
    <row r="16" spans="1:5">
      <c r="A16" s="3">
        <f>Enum!$A$3</f>
        <v>2</v>
      </c>
      <c r="B16" s="3" t="s">
        <v>362</v>
      </c>
      <c r="C16" s="3" t="s">
        <v>284</v>
      </c>
      <c r="D16" s="3" t="s">
        <v>365</v>
      </c>
    </row>
    <row r="17" spans="1:5">
      <c r="A17" s="3">
        <f>Enum!$A$3</f>
        <v>2</v>
      </c>
      <c r="B17" s="3" t="s">
        <v>363</v>
      </c>
      <c r="C17" s="3" t="s">
        <v>284</v>
      </c>
      <c r="D17" s="3" t="s">
        <v>366</v>
      </c>
    </row>
    <row r="18" spans="1:5">
      <c r="A18" s="3">
        <f>Enum!$A$3</f>
        <v>2</v>
      </c>
      <c r="B18" s="3" t="s">
        <v>416</v>
      </c>
      <c r="C18" s="3" t="s">
        <v>284</v>
      </c>
      <c r="D18" s="3" t="s">
        <v>417</v>
      </c>
    </row>
    <row r="19" spans="1:5">
      <c r="A19" s="5">
        <f>Enum!$A$4</f>
        <v>3</v>
      </c>
      <c r="B19" s="5" t="s">
        <v>611</v>
      </c>
      <c r="C19" s="5" t="s">
        <v>284</v>
      </c>
      <c r="D19" s="5" t="s">
        <v>616</v>
      </c>
      <c r="E19" s="5"/>
    </row>
    <row r="20" spans="1:5">
      <c r="A20" s="3">
        <f>Enum!$A$4</f>
        <v>3</v>
      </c>
      <c r="B20" s="6" t="s">
        <v>612</v>
      </c>
      <c r="C20" s="3" t="s">
        <v>284</v>
      </c>
      <c r="D20" s="6" t="s">
        <v>615</v>
      </c>
    </row>
    <row r="21" spans="1:5">
      <c r="A21" s="3">
        <f>Enum!$A$4</f>
        <v>3</v>
      </c>
      <c r="B21" s="6" t="s">
        <v>613</v>
      </c>
      <c r="C21" s="3" t="s">
        <v>284</v>
      </c>
      <c r="D21" s="6" t="s">
        <v>614</v>
      </c>
    </row>
    <row r="22" spans="1:5">
      <c r="A22" s="3">
        <f>Enum!$A$4</f>
        <v>3</v>
      </c>
      <c r="B22" s="6" t="s">
        <v>592</v>
      </c>
      <c r="C22" s="3" t="s">
        <v>284</v>
      </c>
      <c r="D22" s="6" t="s">
        <v>593</v>
      </c>
    </row>
    <row r="23" spans="1:5">
      <c r="A23" s="3">
        <f>Enum!$A$4</f>
        <v>3</v>
      </c>
      <c r="B23" s="3" t="s">
        <v>607</v>
      </c>
      <c r="C23" s="3" t="s">
        <v>284</v>
      </c>
      <c r="D23" s="3" t="s">
        <v>605</v>
      </c>
    </row>
    <row r="24" spans="1:5">
      <c r="A24" s="3">
        <f>Enum!$A$4</f>
        <v>3</v>
      </c>
      <c r="B24" s="3" t="s">
        <v>608</v>
      </c>
      <c r="C24" s="3" t="s">
        <v>284</v>
      </c>
      <c r="D24" s="3" t="s">
        <v>606</v>
      </c>
    </row>
    <row r="25" spans="1:5">
      <c r="A25" s="3">
        <f>Enum!$A$4</f>
        <v>3</v>
      </c>
      <c r="B25" s="3" t="s">
        <v>609</v>
      </c>
      <c r="C25" s="3" t="s">
        <v>284</v>
      </c>
      <c r="D25" s="3" t="s">
        <v>603</v>
      </c>
    </row>
    <row r="26" spans="1:5">
      <c r="A26" s="3">
        <f>Enum!$A$4</f>
        <v>3</v>
      </c>
      <c r="B26" s="3" t="s">
        <v>610</v>
      </c>
      <c r="C26" s="3" t="s">
        <v>284</v>
      </c>
      <c r="D26" s="3" t="s">
        <v>604</v>
      </c>
    </row>
    <row r="27" spans="1:5">
      <c r="A27" s="3">
        <f>Enum!$A$4</f>
        <v>3</v>
      </c>
      <c r="B27" s="6" t="s">
        <v>594</v>
      </c>
      <c r="C27" s="3" t="s">
        <v>284</v>
      </c>
      <c r="D27" s="3" t="s">
        <v>595</v>
      </c>
    </row>
    <row r="28" spans="1:5">
      <c r="A28" s="3">
        <f>Enum!$A$4</f>
        <v>3</v>
      </c>
      <c r="B28" s="6" t="s">
        <v>596</v>
      </c>
      <c r="C28" s="3" t="s">
        <v>284</v>
      </c>
      <c r="D28" s="3" t="s">
        <v>518</v>
      </c>
    </row>
    <row r="29" spans="1:5">
      <c r="A29" s="3">
        <f>Enum!$A$4</f>
        <v>3</v>
      </c>
      <c r="B29" s="6" t="s">
        <v>597</v>
      </c>
      <c r="C29" s="3" t="s">
        <v>284</v>
      </c>
      <c r="D29" s="3" t="s">
        <v>598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/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/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402</v>
      </c>
      <c r="B1" s="11" t="s">
        <v>44</v>
      </c>
      <c r="C1" s="4" t="s">
        <v>503</v>
      </c>
      <c r="D1" s="4" t="s">
        <v>432</v>
      </c>
      <c r="E1" s="4" t="s">
        <v>433</v>
      </c>
      <c r="F1" s="4" t="s">
        <v>431</v>
      </c>
      <c r="G1" s="4" t="s">
        <v>401</v>
      </c>
      <c r="H1" s="4" t="s">
        <v>367</v>
      </c>
      <c r="I1" s="4" t="s">
        <v>369</v>
      </c>
      <c r="J1" s="4" t="s">
        <v>371</v>
      </c>
      <c r="K1" s="4" t="s">
        <v>373</v>
      </c>
      <c r="L1" s="4" t="s">
        <v>375</v>
      </c>
      <c r="M1" s="4" t="s">
        <v>377</v>
      </c>
      <c r="N1" s="4" t="s">
        <v>379</v>
      </c>
      <c r="O1" s="4" t="s">
        <v>381</v>
      </c>
      <c r="P1" s="4" t="s">
        <v>383</v>
      </c>
      <c r="Q1" s="4" t="s">
        <v>451</v>
      </c>
      <c r="R1" s="4" t="s">
        <v>452</v>
      </c>
      <c r="S1" s="4" t="s">
        <v>453</v>
      </c>
      <c r="T1" s="4" t="s">
        <v>454</v>
      </c>
    </row>
    <row r="2" spans="1:20">
      <c r="A2" s="5">
        <f>ROW()-1</f>
        <v>1</v>
      </c>
      <c r="B2" s="5">
        <f>Project!$A$2</f>
        <v>1</v>
      </c>
      <c r="C2" s="5" t="s">
        <v>440</v>
      </c>
      <c r="D2" s="5"/>
      <c r="E2" s="3" t="s">
        <v>457</v>
      </c>
      <c r="F2" s="5"/>
      <c r="G2" s="5" t="s">
        <v>403</v>
      </c>
      <c r="H2" s="5" t="s">
        <v>404</v>
      </c>
      <c r="I2" s="5"/>
      <c r="J2" s="5" t="s">
        <v>408</v>
      </c>
      <c r="K2" s="5" t="s">
        <v>408</v>
      </c>
      <c r="L2" s="5" t="s">
        <v>408</v>
      </c>
      <c r="M2" s="5" t="s">
        <v>408</v>
      </c>
      <c r="N2" s="5" t="s">
        <v>403</v>
      </c>
      <c r="O2" s="5" t="s">
        <v>409</v>
      </c>
      <c r="P2" s="5" t="s">
        <v>405</v>
      </c>
      <c r="Q2" s="5"/>
      <c r="R2" s="5"/>
      <c r="S2" s="5" t="s">
        <v>406</v>
      </c>
      <c r="T2" s="5" t="s">
        <v>407</v>
      </c>
    </row>
    <row r="3" spans="1:20">
      <c r="A3" s="3">
        <f>ROW()-1</f>
        <v>2</v>
      </c>
      <c r="B3" s="6">
        <f>Project!$A$2</f>
        <v>1</v>
      </c>
      <c r="C3" s="3" t="s">
        <v>441</v>
      </c>
      <c r="D3" s="3">
        <f>$A$2</f>
        <v>1</v>
      </c>
      <c r="E3" s="3" t="s">
        <v>459</v>
      </c>
      <c r="O3" s="3" t="s">
        <v>410</v>
      </c>
    </row>
    <row r="4" spans="1:20">
      <c r="A4" s="3">
        <f>ROW()-1</f>
        <v>3</v>
      </c>
      <c r="B4" s="6">
        <f>Project!$A$2</f>
        <v>1</v>
      </c>
      <c r="C4" s="3" t="s">
        <v>442</v>
      </c>
      <c r="D4" s="3">
        <f>$A$2</f>
        <v>1</v>
      </c>
      <c r="E4" s="3" t="s">
        <v>460</v>
      </c>
      <c r="O4" s="3" t="s">
        <v>411</v>
      </c>
    </row>
    <row r="5" spans="1:20">
      <c r="A5" s="3">
        <f>ROW()-1</f>
        <v>4</v>
      </c>
      <c r="B5" s="6">
        <f>Project!$A$2</f>
        <v>1</v>
      </c>
      <c r="C5" s="3" t="s">
        <v>443</v>
      </c>
      <c r="D5" s="3">
        <f>$A$2</f>
        <v>1</v>
      </c>
      <c r="E5" s="3" t="s">
        <v>461</v>
      </c>
      <c r="O5" s="3" t="s">
        <v>412</v>
      </c>
    </row>
    <row r="6" spans="1:20">
      <c r="A6" s="3">
        <f>ROW()-1</f>
        <v>5</v>
      </c>
      <c r="B6" s="6">
        <f>Project!$A$2</f>
        <v>1</v>
      </c>
      <c r="C6" s="3" t="s">
        <v>439</v>
      </c>
      <c r="E6" s="3" t="s">
        <v>457</v>
      </c>
      <c r="F6" s="6"/>
      <c r="H6" s="3" t="s">
        <v>413</v>
      </c>
      <c r="J6" s="3" t="s">
        <v>414</v>
      </c>
      <c r="K6" s="3" t="s">
        <v>414</v>
      </c>
      <c r="L6" s="3" t="s">
        <v>414</v>
      </c>
      <c r="M6" s="3" t="s">
        <v>414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445</v>
      </c>
      <c r="D7" s="3">
        <f>$A$6</f>
        <v>5</v>
      </c>
      <c r="E7" s="3" t="s">
        <v>462</v>
      </c>
      <c r="F7" s="6" t="s">
        <v>444</v>
      </c>
      <c r="H7" s="3" t="s">
        <v>446</v>
      </c>
      <c r="J7" s="3" t="s">
        <v>447</v>
      </c>
      <c r="K7" s="3" t="s">
        <v>447</v>
      </c>
      <c r="L7" s="3" t="s">
        <v>447</v>
      </c>
      <c r="M7" s="3" t="s">
        <v>447</v>
      </c>
      <c r="N7" s="3" t="s">
        <v>421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434</v>
      </c>
      <c r="E8" s="3" t="s">
        <v>457</v>
      </c>
      <c r="H8" s="3" t="s">
        <v>419</v>
      </c>
      <c r="J8" s="3" t="s">
        <v>420</v>
      </c>
      <c r="K8" s="3" t="s">
        <v>420</v>
      </c>
      <c r="L8" s="3" t="s">
        <v>420</v>
      </c>
      <c r="M8" s="3" t="s">
        <v>420</v>
      </c>
      <c r="N8" s="3" t="s">
        <v>421</v>
      </c>
    </row>
    <row r="9" spans="1:20">
      <c r="A9" s="3">
        <f>ROW()-1</f>
        <v>8</v>
      </c>
      <c r="B9" s="6">
        <f>Project!$A$2</f>
        <v>1</v>
      </c>
      <c r="C9" s="3" t="s">
        <v>436</v>
      </c>
      <c r="D9" s="3">
        <f>$A$8</f>
        <v>7</v>
      </c>
      <c r="E9" s="3" t="s">
        <v>462</v>
      </c>
      <c r="F9" s="3" t="s">
        <v>435</v>
      </c>
      <c r="H9" s="3" t="s">
        <v>423</v>
      </c>
      <c r="J9" s="3" t="s">
        <v>438</v>
      </c>
      <c r="K9" s="3" t="s">
        <v>438</v>
      </c>
      <c r="L9" s="3" t="s">
        <v>438</v>
      </c>
      <c r="M9" s="3" t="s">
        <v>438</v>
      </c>
    </row>
    <row r="10" spans="1:20">
      <c r="A10" s="3">
        <f>ROW()-1</f>
        <v>9</v>
      </c>
      <c r="B10" s="6">
        <f>Project!$A$2</f>
        <v>1</v>
      </c>
      <c r="C10" s="3" t="s">
        <v>422</v>
      </c>
      <c r="D10" s="3">
        <f>A9</f>
        <v>8</v>
      </c>
      <c r="E10" s="3" t="s">
        <v>460</v>
      </c>
      <c r="H10" s="3" t="s">
        <v>437</v>
      </c>
    </row>
    <row r="11" spans="1:20">
      <c r="A11" s="3">
        <f>ROW()-1</f>
        <v>10</v>
      </c>
      <c r="B11" s="6">
        <f>Project!$A$2</f>
        <v>1</v>
      </c>
      <c r="C11" s="3" t="s">
        <v>404</v>
      </c>
      <c r="E11" s="3" t="s">
        <v>457</v>
      </c>
      <c r="G11" s="3" t="s">
        <v>448</v>
      </c>
      <c r="H11" s="3" t="s">
        <v>448</v>
      </c>
      <c r="J11" s="3" t="s">
        <v>438</v>
      </c>
      <c r="K11" s="3" t="s">
        <v>438</v>
      </c>
      <c r="L11" s="3" t="s">
        <v>438</v>
      </c>
      <c r="M11" s="3" t="s">
        <v>438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5390-58F0-4F4D-8687-E9647A2E1A24}">
  <dimension ref="A1:E1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1.33203125" style="3" bestFit="1" customWidth="1"/>
    <col min="4" max="4" width="5.75" style="3" bestFit="1" customWidth="1"/>
    <col min="5" max="5" width="11.33203125" style="3" bestFit="1" customWidth="1"/>
    <col min="6" max="16384" width="8.6640625" style="3"/>
  </cols>
  <sheetData>
    <row r="1" spans="1:5">
      <c r="A1" s="4" t="s">
        <v>556</v>
      </c>
      <c r="B1" s="4" t="s">
        <v>44</v>
      </c>
      <c r="C1" s="4" t="s">
        <v>498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829-FBDD-4273-AE8E-F71FEDE173C9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3" width="22.1640625" style="3" bestFit="1" customWidth="1"/>
    <col min="4" max="4" width="16.58203125" style="3" customWidth="1"/>
    <col min="5" max="5" width="14.33203125" style="3" bestFit="1" customWidth="1"/>
    <col min="6" max="16384" width="8.6640625" style="3"/>
  </cols>
  <sheetData>
    <row r="1" spans="1:5">
      <c r="A1" s="4" t="s">
        <v>554</v>
      </c>
      <c r="B1" s="4" t="s">
        <v>555</v>
      </c>
      <c r="C1" s="4" t="s">
        <v>557</v>
      </c>
      <c r="D1" s="4" t="s">
        <v>128</v>
      </c>
      <c r="E1" s="4" t="s">
        <v>558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AC5-F4D6-418B-BA6F-AEA28988AAAB}">
  <dimension ref="A1:S1"/>
  <sheetViews>
    <sheetView topLeftCell="C1" zoomScale="110" zoomScaleNormal="110" workbookViewId="0">
      <selection activeCell="J1" sqref="J1:K1048576"/>
    </sheetView>
  </sheetViews>
  <sheetFormatPr defaultRowHeight="13"/>
  <cols>
    <col min="1" max="1" width="16.25" style="3" bestFit="1" customWidth="1"/>
    <col min="2" max="2" width="19.25" style="3" bestFit="1" customWidth="1"/>
    <col min="3" max="3" width="22.1640625" style="3" bestFit="1" customWidth="1"/>
    <col min="4" max="5" width="10.4140625" style="3" bestFit="1" customWidth="1"/>
    <col min="6" max="6" width="3.75" style="3" customWidth="1"/>
    <col min="7" max="7" width="3.9140625" style="3" customWidth="1"/>
    <col min="8" max="9" width="10.4140625" style="3" customWidth="1"/>
    <col min="10" max="10" width="27.08203125" style="3" customWidth="1"/>
    <col min="11" max="11" width="5.75" style="3" bestFit="1" customWidth="1"/>
    <col min="12" max="12" width="11.33203125" style="3" bestFit="1" customWidth="1"/>
    <col min="13" max="13" width="23.1640625" style="3" bestFit="1" customWidth="1"/>
    <col min="14" max="14" width="4.83203125" style="3" bestFit="1" customWidth="1"/>
    <col min="15" max="15" width="3.9140625" style="3" bestFit="1" customWidth="1"/>
    <col min="16" max="16" width="5.75" style="3" bestFit="1" customWidth="1"/>
    <col min="17" max="17" width="6.6640625" style="3" bestFit="1" customWidth="1"/>
    <col min="18" max="18" width="5.75" style="3" bestFit="1" customWidth="1"/>
    <col min="19" max="19" width="6.6640625" style="3" bestFit="1" customWidth="1"/>
    <col min="20" max="16384" width="8.6640625" style="3"/>
  </cols>
  <sheetData>
    <row r="1" spans="1:19">
      <c r="A1" s="4" t="s">
        <v>563</v>
      </c>
      <c r="B1" s="4" t="s">
        <v>564</v>
      </c>
      <c r="C1" s="4" t="s">
        <v>565</v>
      </c>
      <c r="D1" s="4" t="s">
        <v>588</v>
      </c>
      <c r="E1" s="4" t="s">
        <v>566</v>
      </c>
      <c r="F1" s="4" t="s">
        <v>93</v>
      </c>
      <c r="G1" s="4" t="s">
        <v>94</v>
      </c>
      <c r="H1" s="4" t="s">
        <v>95</v>
      </c>
      <c r="I1" s="4" t="s">
        <v>624</v>
      </c>
      <c r="J1" s="4" t="s">
        <v>590</v>
      </c>
      <c r="K1" s="4" t="s">
        <v>591</v>
      </c>
      <c r="L1" s="4" t="s">
        <v>567</v>
      </c>
      <c r="M1" s="4" t="s">
        <v>568</v>
      </c>
      <c r="N1" s="4" t="s">
        <v>559</v>
      </c>
      <c r="O1" s="4" t="s">
        <v>560</v>
      </c>
      <c r="P1" s="4" t="s">
        <v>561</v>
      </c>
      <c r="Q1" s="4" t="s">
        <v>562</v>
      </c>
      <c r="R1" s="4" t="s">
        <v>552</v>
      </c>
      <c r="S1" s="4" t="s">
        <v>553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/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5"/>
  <sheetViews>
    <sheetView topLeftCell="A4" zoomScale="115" zoomScaleNormal="115" workbookViewId="0"/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4.6640625" style="3" bestFit="1" customWidth="1"/>
    <col min="5" max="5" width="44.66406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5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502</v>
      </c>
      <c r="E15" s="3" t="s">
        <v>502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493</v>
      </c>
      <c r="D16" s="3" t="s">
        <v>499</v>
      </c>
      <c r="E16" s="3" t="s">
        <v>499</v>
      </c>
      <c r="F16" s="3" t="s">
        <v>496</v>
      </c>
    </row>
    <row r="17" spans="1:8">
      <c r="A17" s="6">
        <f t="shared" si="0"/>
        <v>16</v>
      </c>
      <c r="B17" s="3">
        <f>Project!$A$2</f>
        <v>1</v>
      </c>
      <c r="C17" s="3" t="s">
        <v>494</v>
      </c>
      <c r="D17" s="3" t="s">
        <v>501</v>
      </c>
      <c r="E17" s="3" t="s">
        <v>580</v>
      </c>
      <c r="F17" s="3" t="s">
        <v>497</v>
      </c>
    </row>
    <row r="18" spans="1:8">
      <c r="A18" s="6">
        <f t="shared" si="0"/>
        <v>17</v>
      </c>
      <c r="B18" s="3">
        <f>Project!$A$2</f>
        <v>1</v>
      </c>
      <c r="C18" s="3" t="s">
        <v>495</v>
      </c>
      <c r="D18" s="3" t="s">
        <v>500</v>
      </c>
      <c r="E18" s="3" t="s">
        <v>500</v>
      </c>
      <c r="F18" s="3" t="s">
        <v>463</v>
      </c>
    </row>
    <row r="19" spans="1:8">
      <c r="A19" s="6">
        <f t="shared" si="0"/>
        <v>18</v>
      </c>
      <c r="B19" s="3">
        <f>Project!$A$2</f>
        <v>1</v>
      </c>
      <c r="C19" s="3" t="s">
        <v>270</v>
      </c>
      <c r="D19" s="3" t="s">
        <v>272</v>
      </c>
      <c r="E19" s="3" t="s">
        <v>272</v>
      </c>
      <c r="F19" s="3" t="s">
        <v>273</v>
      </c>
      <c r="G19" s="3" t="s">
        <v>274</v>
      </c>
      <c r="H19" s="3" t="s">
        <v>275</v>
      </c>
    </row>
    <row r="20" spans="1:8">
      <c r="A20" s="6">
        <f t="shared" si="0"/>
        <v>19</v>
      </c>
      <c r="B20" s="3">
        <f>Project!$A$3</f>
        <v>2</v>
      </c>
      <c r="C20" s="3" t="s">
        <v>66</v>
      </c>
      <c r="D20" s="3" t="s">
        <v>223</v>
      </c>
      <c r="E20" s="3" t="s">
        <v>223</v>
      </c>
      <c r="F20" s="3" t="s">
        <v>67</v>
      </c>
      <c r="G20" s="3" t="s">
        <v>68</v>
      </c>
      <c r="H20" s="3" t="s">
        <v>69</v>
      </c>
    </row>
    <row r="21" spans="1:8">
      <c r="A21" s="6">
        <f t="shared" si="0"/>
        <v>20</v>
      </c>
      <c r="B21" s="3">
        <f>Project!$A$3</f>
        <v>2</v>
      </c>
      <c r="C21" s="3" t="s">
        <v>183</v>
      </c>
      <c r="D21" s="3" t="s">
        <v>230</v>
      </c>
      <c r="E21" s="3" t="s">
        <v>224</v>
      </c>
      <c r="F21" s="3" t="s">
        <v>184</v>
      </c>
    </row>
    <row r="22" spans="1:8">
      <c r="A22" s="6">
        <f t="shared" si="0"/>
        <v>21</v>
      </c>
      <c r="B22" s="3">
        <f>Project!$A$3</f>
        <v>2</v>
      </c>
      <c r="C22" s="3" t="s">
        <v>185</v>
      </c>
      <c r="D22" s="3" t="s">
        <v>231</v>
      </c>
      <c r="E22" s="3" t="s">
        <v>224</v>
      </c>
      <c r="F22" s="3" t="s">
        <v>186</v>
      </c>
    </row>
    <row r="23" spans="1:8">
      <c r="A23" s="6">
        <f t="shared" si="0"/>
        <v>22</v>
      </c>
      <c r="B23" s="3">
        <f>Project!$A$3</f>
        <v>2</v>
      </c>
      <c r="C23" s="3" t="s">
        <v>187</v>
      </c>
      <c r="D23" s="3" t="s">
        <v>232</v>
      </c>
      <c r="E23" s="3" t="s">
        <v>224</v>
      </c>
      <c r="F23" s="3" t="s">
        <v>188</v>
      </c>
    </row>
    <row r="24" spans="1:8">
      <c r="A24" s="6">
        <f t="shared" si="0"/>
        <v>23</v>
      </c>
      <c r="B24" s="3">
        <f>Project!$A$3</f>
        <v>2</v>
      </c>
      <c r="C24" s="3" t="s">
        <v>189</v>
      </c>
      <c r="D24" s="3" t="s">
        <v>233</v>
      </c>
      <c r="E24" s="3" t="s">
        <v>224</v>
      </c>
      <c r="F24" s="3" t="s">
        <v>190</v>
      </c>
    </row>
    <row r="25" spans="1:8">
      <c r="A25" s="6">
        <f t="shared" si="0"/>
        <v>24</v>
      </c>
      <c r="B25" s="3">
        <f>Project!$A$3</f>
        <v>2</v>
      </c>
      <c r="C25" s="3" t="s">
        <v>191</v>
      </c>
      <c r="D25" s="3" t="s">
        <v>234</v>
      </c>
      <c r="E25" s="3" t="s">
        <v>224</v>
      </c>
      <c r="F25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9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5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496</v>
      </c>
    </row>
    <row r="17" spans="1:4">
      <c r="A17" s="6">
        <f t="shared" si="0"/>
        <v>16</v>
      </c>
      <c r="B17" s="3" t="s">
        <v>284</v>
      </c>
      <c r="C17" s="3" t="s">
        <v>497</v>
      </c>
    </row>
    <row r="18" spans="1:4">
      <c r="A18" s="6">
        <f t="shared" si="0"/>
        <v>17</v>
      </c>
      <c r="B18" s="3" t="s">
        <v>284</v>
      </c>
      <c r="C18" s="3" t="s">
        <v>463</v>
      </c>
    </row>
    <row r="19" spans="1:4">
      <c r="A19" s="6">
        <f t="shared" si="0"/>
        <v>18</v>
      </c>
      <c r="B19" s="3" t="s">
        <v>284</v>
      </c>
      <c r="C19" s="3" t="s">
        <v>267</v>
      </c>
      <c r="D19" s="3" t="s">
        <v>274</v>
      </c>
    </row>
    <row r="20" spans="1:4">
      <c r="A20" s="6">
        <f t="shared" si="0"/>
        <v>19</v>
      </c>
      <c r="B20" s="3" t="s">
        <v>284</v>
      </c>
      <c r="C20" s="3" t="s">
        <v>67</v>
      </c>
      <c r="D20" s="3" t="s">
        <v>68</v>
      </c>
    </row>
    <row r="21" spans="1:4">
      <c r="A21" s="6">
        <f t="shared" si="0"/>
        <v>20</v>
      </c>
      <c r="B21" s="3" t="s">
        <v>284</v>
      </c>
      <c r="C21" s="3" t="s">
        <v>184</v>
      </c>
    </row>
    <row r="22" spans="1:4">
      <c r="A22" s="6">
        <f t="shared" si="0"/>
        <v>21</v>
      </c>
      <c r="B22" s="3" t="s">
        <v>284</v>
      </c>
      <c r="C22" s="3" t="s">
        <v>186</v>
      </c>
    </row>
    <row r="23" spans="1:4">
      <c r="A23" s="6">
        <f t="shared" si="0"/>
        <v>22</v>
      </c>
      <c r="B23" s="3" t="s">
        <v>284</v>
      </c>
      <c r="C23" s="3" t="s">
        <v>188</v>
      </c>
    </row>
    <row r="24" spans="1:4">
      <c r="A24" s="6">
        <f t="shared" si="0"/>
        <v>23</v>
      </c>
      <c r="B24" s="3" t="s">
        <v>284</v>
      </c>
      <c r="C24" s="3" t="s">
        <v>190</v>
      </c>
    </row>
    <row r="25" spans="1:4">
      <c r="A25" s="6">
        <f t="shared" si="0"/>
        <v>24</v>
      </c>
      <c r="B25" s="3" t="s">
        <v>284</v>
      </c>
      <c r="C25" s="3" t="s">
        <v>192</v>
      </c>
    </row>
    <row r="26" spans="1:4">
      <c r="A26" s="6">
        <f>ROW()-25</f>
        <v>1</v>
      </c>
      <c r="B26" s="3" t="s">
        <v>251</v>
      </c>
      <c r="C26" s="3" t="s">
        <v>26</v>
      </c>
    </row>
    <row r="27" spans="1:4">
      <c r="A27" s="6">
        <f t="shared" ref="A27:A49" si="1">ROW()-25</f>
        <v>2</v>
      </c>
      <c r="B27" s="3" t="s">
        <v>251</v>
      </c>
      <c r="C27" s="3" t="s">
        <v>291</v>
      </c>
    </row>
    <row r="28" spans="1:4">
      <c r="A28" s="6">
        <f t="shared" si="1"/>
        <v>3</v>
      </c>
      <c r="B28" s="3" t="s">
        <v>251</v>
      </c>
      <c r="C28" s="3" t="s">
        <v>31</v>
      </c>
    </row>
    <row r="29" spans="1:4">
      <c r="A29" s="6">
        <f t="shared" si="1"/>
        <v>4</v>
      </c>
      <c r="B29" s="3" t="s">
        <v>251</v>
      </c>
      <c r="C29" s="3" t="s">
        <v>313</v>
      </c>
    </row>
    <row r="30" spans="1:4">
      <c r="A30" s="6">
        <f t="shared" si="1"/>
        <v>5</v>
      </c>
      <c r="B30" s="3" t="s">
        <v>251</v>
      </c>
      <c r="C30" s="3" t="s">
        <v>32</v>
      </c>
    </row>
    <row r="31" spans="1:4">
      <c r="A31" s="6">
        <f t="shared" si="1"/>
        <v>6</v>
      </c>
      <c r="B31" s="3" t="s">
        <v>251</v>
      </c>
      <c r="C31" s="3" t="s">
        <v>317</v>
      </c>
    </row>
    <row r="32" spans="1:4">
      <c r="A32" s="6">
        <f t="shared" si="1"/>
        <v>7</v>
      </c>
      <c r="B32" s="3" t="s">
        <v>251</v>
      </c>
      <c r="C32" s="3" t="s">
        <v>163</v>
      </c>
    </row>
    <row r="33" spans="1:3">
      <c r="A33" s="6">
        <f t="shared" si="1"/>
        <v>8</v>
      </c>
      <c r="B33" s="3" t="s">
        <v>251</v>
      </c>
      <c r="C33" s="3" t="s">
        <v>15</v>
      </c>
    </row>
    <row r="34" spans="1:3">
      <c r="A34" s="6">
        <f t="shared" si="1"/>
        <v>9</v>
      </c>
      <c r="B34" s="3" t="s">
        <v>251</v>
      </c>
      <c r="C34" s="3" t="s">
        <v>323</v>
      </c>
    </row>
    <row r="35" spans="1:3">
      <c r="A35" s="6">
        <f t="shared" si="1"/>
        <v>10</v>
      </c>
      <c r="B35" s="3" t="s">
        <v>251</v>
      </c>
      <c r="C35" s="3" t="s">
        <v>7</v>
      </c>
    </row>
    <row r="36" spans="1:3">
      <c r="A36" s="6">
        <f t="shared" si="1"/>
        <v>11</v>
      </c>
      <c r="B36" s="3" t="s">
        <v>251</v>
      </c>
      <c r="C36" s="3" t="s">
        <v>324</v>
      </c>
    </row>
    <row r="37" spans="1:3">
      <c r="A37" s="6">
        <f t="shared" si="1"/>
        <v>12</v>
      </c>
      <c r="B37" s="3" t="s">
        <v>251</v>
      </c>
      <c r="C37" s="3" t="s">
        <v>247</v>
      </c>
    </row>
    <row r="38" spans="1:3">
      <c r="A38" s="6">
        <f t="shared" si="1"/>
        <v>13</v>
      </c>
      <c r="B38" s="3" t="s">
        <v>251</v>
      </c>
      <c r="C38" s="3" t="s">
        <v>325</v>
      </c>
    </row>
    <row r="39" spans="1:3">
      <c r="A39" s="6">
        <f t="shared" si="1"/>
        <v>14</v>
      </c>
      <c r="B39" s="3" t="s">
        <v>251</v>
      </c>
      <c r="C39" s="3" t="s">
        <v>351</v>
      </c>
    </row>
    <row r="40" spans="1:3">
      <c r="A40" s="6">
        <f t="shared" si="1"/>
        <v>15</v>
      </c>
      <c r="B40" s="3" t="s">
        <v>251</v>
      </c>
      <c r="C40" s="3" t="s">
        <v>493</v>
      </c>
    </row>
    <row r="41" spans="1:3">
      <c r="A41" s="6">
        <f t="shared" si="1"/>
        <v>16</v>
      </c>
      <c r="B41" s="3" t="s">
        <v>251</v>
      </c>
      <c r="C41" s="3" t="s">
        <v>494</v>
      </c>
    </row>
    <row r="42" spans="1:3">
      <c r="A42" s="6">
        <f t="shared" si="1"/>
        <v>17</v>
      </c>
      <c r="B42" s="3" t="s">
        <v>251</v>
      </c>
      <c r="C42" s="3" t="s">
        <v>495</v>
      </c>
    </row>
    <row r="43" spans="1:3">
      <c r="A43" s="6">
        <f t="shared" si="1"/>
        <v>18</v>
      </c>
      <c r="B43" s="3" t="s">
        <v>251</v>
      </c>
      <c r="C43" s="3" t="s">
        <v>270</v>
      </c>
    </row>
    <row r="44" spans="1:3">
      <c r="A44" s="6">
        <f t="shared" si="1"/>
        <v>19</v>
      </c>
      <c r="B44" s="3" t="s">
        <v>251</v>
      </c>
      <c r="C44" s="3" t="s">
        <v>66</v>
      </c>
    </row>
    <row r="45" spans="1:3">
      <c r="A45" s="6">
        <f t="shared" si="1"/>
        <v>20</v>
      </c>
      <c r="B45" s="3" t="s">
        <v>251</v>
      </c>
      <c r="C45" s="3" t="s">
        <v>183</v>
      </c>
    </row>
    <row r="46" spans="1:3">
      <c r="A46" s="6">
        <f t="shared" si="1"/>
        <v>21</v>
      </c>
      <c r="B46" s="3" t="s">
        <v>251</v>
      </c>
      <c r="C46" s="3" t="s">
        <v>185</v>
      </c>
    </row>
    <row r="47" spans="1:3">
      <c r="A47" s="6">
        <f t="shared" si="1"/>
        <v>22</v>
      </c>
      <c r="B47" s="3" t="s">
        <v>251</v>
      </c>
      <c r="C47" s="3" t="s">
        <v>187</v>
      </c>
    </row>
    <row r="48" spans="1:3">
      <c r="A48" s="6">
        <f t="shared" si="1"/>
        <v>23</v>
      </c>
      <c r="B48" s="3" t="s">
        <v>251</v>
      </c>
      <c r="C48" s="3" t="s">
        <v>189</v>
      </c>
    </row>
    <row r="49" spans="1:3">
      <c r="A49" s="6">
        <f t="shared" si="1"/>
        <v>24</v>
      </c>
      <c r="B49" s="3" t="s">
        <v>251</v>
      </c>
      <c r="C49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7"/>
  <sheetViews>
    <sheetView zoomScale="110" zoomScaleNormal="110" workbookViewId="0">
      <pane xSplit="5" ySplit="1" topLeftCell="F122" activePane="bottomRight" state="frozen"/>
      <selection pane="topRight" activeCell="E1" sqref="E1"/>
      <selection pane="bottomLeft" activeCell="A2" sqref="A2"/>
      <selection pane="bottomRight" activeCell="D137" sqref="D137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23.8320312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3" t="s">
        <v>464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4" t="s">
        <v>465</v>
      </c>
      <c r="J1" s="4" t="s">
        <v>94</v>
      </c>
      <c r="K1" s="14" t="s">
        <v>466</v>
      </c>
      <c r="L1" s="4" t="s">
        <v>95</v>
      </c>
      <c r="M1" s="14" t="s">
        <v>467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492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 t="b">
        <v>1</v>
      </c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7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$A$21</f>
        <v>20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$A$70</f>
        <v>69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$A$94</f>
        <v>93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359</v>
      </c>
      <c r="E12" s="3" t="s">
        <v>358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$A$102</f>
        <v>101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399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546</v>
      </c>
      <c r="E13" s="3" t="s">
        <v>547</v>
      </c>
      <c r="L13" s="3">
        <f>$A$123</f>
        <v>122</v>
      </c>
      <c r="M13" s="3" t="str">
        <f>IF(ISBLANK(L13),"",VLOOKUP(L13,Field!$A:$D,3,FALSE)&amp;"."&amp;VLOOKUP(L13,Field!$A:$D,4,FALSE))</f>
        <v>PageSet.owner</v>
      </c>
      <c r="T13" s="3" t="b">
        <v>1</v>
      </c>
      <c r="V13" s="7" t="s">
        <v>600</v>
      </c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276</v>
      </c>
      <c r="E14" s="3" t="s">
        <v>277</v>
      </c>
      <c r="I14" s="3" t="str">
        <f>IF(ISBLANK(H14),"",VLOOKUP(H14,Class!$A:$C,3,FALSE))</f>
        <v/>
      </c>
      <c r="K14" s="3" t="str">
        <f>IF(ISBLANK(J14),"",VLOOKUP(J14,Enum!$A:$C,3,FALSE))</f>
        <v/>
      </c>
      <c r="L14" s="3">
        <f>$A$155</f>
        <v>154</v>
      </c>
      <c r="M14" s="3" t="str">
        <f>IF(ISBLANK(L14),"",VLOOKUP(L14,Field!$A:$D,3,FALSE)&amp;"."&amp;VLOOKUP(L14,Field!$A:$D,4,FALSE))</f>
        <v>Locale.owner</v>
      </c>
      <c r="T14" s="3" t="b">
        <v>1</v>
      </c>
      <c r="V14" s="7" t="s">
        <v>300</v>
      </c>
    </row>
    <row r="15" spans="1:24">
      <c r="A15" s="6">
        <f t="shared" si="0"/>
        <v>14</v>
      </c>
      <c r="B15" s="3">
        <f>Class!$A$2</f>
        <v>1</v>
      </c>
      <c r="C15" s="10" t="str">
        <f>VLOOKUP(B15,Class!$A:$C,3,FALSE)</f>
        <v>Project</v>
      </c>
      <c r="D15" s="3" t="s">
        <v>299</v>
      </c>
      <c r="E15" s="3" t="s">
        <v>298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$A$16</f>
        <v>15</v>
      </c>
      <c r="M15" s="3" t="str">
        <f>IF(ISBLANK(L15),"",VLOOKUP(L15,Field!$A:$D,3,FALSE)&amp;"."&amp;VLOOKUP(L15,Field!$A:$D,4,FALSE))</f>
        <v>ProjectI18n.owner</v>
      </c>
      <c r="T15" s="3" t="b">
        <v>1</v>
      </c>
      <c r="V15" s="7" t="s">
        <v>304</v>
      </c>
    </row>
    <row r="16" spans="1:24">
      <c r="A16" s="5">
        <f t="shared" si="0"/>
        <v>15</v>
      </c>
      <c r="B16" s="5">
        <f>Class!$A$3</f>
        <v>2</v>
      </c>
      <c r="C16" s="5" t="str">
        <f>VLOOKUP(B16,Class!$A:$C,3,FALSE)</f>
        <v>ProjectI18n</v>
      </c>
      <c r="D16" s="5" t="s">
        <v>281</v>
      </c>
      <c r="E16" s="5" t="s">
        <v>282</v>
      </c>
      <c r="F16" s="5"/>
      <c r="G16" s="5"/>
      <c r="H16" s="5">
        <f>Class!$A$2</f>
        <v>1</v>
      </c>
      <c r="I16" s="5" t="str">
        <f>IF(ISBLANK(H16),"",VLOOKUP(H16,Class!$A:$C,3,FALSE))</f>
        <v>Project</v>
      </c>
      <c r="J16" s="5"/>
      <c r="K16" s="5" t="str">
        <f>IF(ISBLANK(J16),"",VLOOKUP(J16,Enum!$A:$C,3,FALSE))</f>
        <v/>
      </c>
      <c r="L16" s="5"/>
      <c r="M16" s="5" t="str">
        <f>IF(ISBLANK(L16),"",VLOOKUP(L16,Field!$A:$D,3,FALSE)&amp;"."&amp;VLOOKUP(L16,Field!$A:$D,4,FALSE))</f>
        <v/>
      </c>
      <c r="N16" s="5" t="b">
        <v>1</v>
      </c>
      <c r="O16" s="5"/>
      <c r="P16" s="5"/>
      <c r="Q16" s="5"/>
      <c r="R16" s="5"/>
      <c r="S16" s="5"/>
      <c r="T16" s="5"/>
      <c r="U16" s="5"/>
      <c r="V16" s="8" t="s">
        <v>301</v>
      </c>
      <c r="W16" s="5"/>
      <c r="X16" s="5"/>
    </row>
    <row r="17" spans="1:24">
      <c r="A17" s="6">
        <f t="shared" si="0"/>
        <v>16</v>
      </c>
      <c r="B17" s="3">
        <f>Class!$A$3</f>
        <v>2</v>
      </c>
      <c r="C17" s="3" t="str">
        <f>VLOOKUP(B17,Class!$A:$C,3,FALSE)</f>
        <v>ProjectI18n</v>
      </c>
      <c r="D17" s="3" t="s">
        <v>294</v>
      </c>
      <c r="E17" s="3" t="s">
        <v>282</v>
      </c>
      <c r="H17" s="3">
        <f>Class!$A$19</f>
        <v>18</v>
      </c>
      <c r="I17" s="6" t="str">
        <f>IF(ISBLANK(H17),"",VLOOKUP(H17,Class!$A:$C,3,FALSE))</f>
        <v>Locale</v>
      </c>
      <c r="K17" s="3" t="str">
        <f>IF(ISBLANK(J17),"",VLOOKUP(J17,Enum!$A:$C,3,FALSE))</f>
        <v/>
      </c>
      <c r="M17" s="3" t="str">
        <f>IF(ISBLANK(L17),"",VLOOKUP(L17,Field!$A:$D,3,FALSE)&amp;"."&amp;VLOOKUP(L17,Field!$A:$D,4,FALSE))</f>
        <v/>
      </c>
      <c r="N17" s="3" t="b">
        <v>1</v>
      </c>
      <c r="O17" s="3" t="b">
        <v>1</v>
      </c>
      <c r="V17" s="7" t="s">
        <v>302</v>
      </c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18</v>
      </c>
      <c r="E18" s="6" t="s">
        <v>41</v>
      </c>
      <c r="F18" s="6"/>
      <c r="G18" s="6"/>
      <c r="H18" s="6"/>
      <c r="I18" s="6" t="str">
        <f>IF(ISBLANK(H18),"",VLOOKUP(H18,Class!$A:$C,3,FALSE))</f>
        <v/>
      </c>
      <c r="J18" s="6"/>
      <c r="K18" s="6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O18" s="3" t="b">
        <v>1</v>
      </c>
      <c r="V18" s="7" t="s">
        <v>100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19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101</v>
      </c>
    </row>
    <row r="20" spans="1:24">
      <c r="A20" s="5">
        <f t="shared" si="0"/>
        <v>19</v>
      </c>
      <c r="B20" s="5">
        <f>Class!$A$4</f>
        <v>3</v>
      </c>
      <c r="C20" s="5" t="str">
        <f>VLOOKUP(B20,Class!$A:$C,3,FALSE)</f>
        <v>Class</v>
      </c>
      <c r="D20" s="5" t="s">
        <v>0</v>
      </c>
      <c r="E20" s="5" t="s">
        <v>48</v>
      </c>
      <c r="F20" s="5"/>
      <c r="G20" s="5"/>
      <c r="H20" s="5"/>
      <c r="I20" s="5" t="str">
        <f>IF(ISBLANK(H20),"",VLOOKUP(H20,Class!$A:$C,3,FALSE))</f>
        <v/>
      </c>
      <c r="J20" s="5"/>
      <c r="K20" s="5" t="str">
        <f>IF(ISBLANK(J20),"",VLOOKUP(J20,Enum!$A:$C,3,FALSE))</f>
        <v/>
      </c>
      <c r="L20" s="5"/>
      <c r="M20" s="5" t="str">
        <f>IF(ISBLANK(L20),"",VLOOKUP(L20,Field!$A:$D,3,FALSE)&amp;"."&amp;VLOOKUP(L20,Field!$A:$D,4,FALSE))</f>
        <v/>
      </c>
      <c r="N20" s="5" t="b">
        <v>1</v>
      </c>
      <c r="O20" s="5"/>
      <c r="P20" s="5"/>
      <c r="Q20" s="5"/>
      <c r="R20" s="5" t="b">
        <v>1</v>
      </c>
      <c r="S20" s="5"/>
      <c r="T20" s="5"/>
      <c r="U20" s="5"/>
      <c r="V20" s="5" t="s">
        <v>104</v>
      </c>
      <c r="W20" s="5"/>
      <c r="X20" s="5" t="s">
        <v>99</v>
      </c>
    </row>
    <row r="21" spans="1:24">
      <c r="A21" s="6">
        <f t="shared" si="0"/>
        <v>20</v>
      </c>
      <c r="B21" s="3">
        <f>Class!$A$4</f>
        <v>3</v>
      </c>
      <c r="C21" s="3" t="str">
        <f>VLOOKUP(B21,Class!$A:$C,3,FALSE)</f>
        <v>Class</v>
      </c>
      <c r="D21" s="6" t="s">
        <v>29</v>
      </c>
      <c r="E21" s="6" t="s">
        <v>141</v>
      </c>
      <c r="F21" s="6"/>
      <c r="G21" s="6"/>
      <c r="H21" s="6">
        <f>Class!$A$2</f>
        <v>1</v>
      </c>
      <c r="I21" s="6" t="str">
        <f>IF(ISBLANK(H21),"",VLOOKUP(H21,Class!$A:$C,3,FALSE))</f>
        <v>Project</v>
      </c>
      <c r="J21" s="6"/>
      <c r="K21" s="6" t="str">
        <f>IF(ISBLANK(J21),"",VLOOKUP(J21,Enum!$A:$C,3,FALSE))</f>
        <v/>
      </c>
      <c r="L21" s="6"/>
      <c r="M21" s="6" t="str">
        <f>IF(ISBLANK(L21),"",VLOOKUP(L21,Field!$A:$D,3,FALSE)&amp;"."&amp;VLOOKUP(L21,Field!$A:$D,4,FALSE))</f>
        <v/>
      </c>
      <c r="N21" s="6"/>
      <c r="O21" s="6"/>
      <c r="P21" s="6"/>
      <c r="Q21" s="6"/>
      <c r="R21" s="6"/>
      <c r="S21" s="6"/>
      <c r="T21" s="6"/>
      <c r="U21" s="6"/>
      <c r="V21" s="7" t="s">
        <v>105</v>
      </c>
      <c r="W21" s="6"/>
      <c r="X21" s="6"/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7" t="s">
        <v>49</v>
      </c>
      <c r="E22" s="7" t="s">
        <v>50</v>
      </c>
      <c r="F22" s="7"/>
      <c r="G22" s="7"/>
      <c r="H22" s="7"/>
      <c r="I22" s="7" t="str">
        <f>IF(ISBLANK(H22),"",VLOOKUP(H22,Class!$A:$C,3,FALSE))</f>
        <v/>
      </c>
      <c r="J22" s="7"/>
      <c r="K22" s="7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124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3" t="s">
        <v>240</v>
      </c>
      <c r="E23" s="7" t="s">
        <v>41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M23" s="3" t="str">
        <f>IF(ISBLANK(L23),"",VLOOKUP(L23,Field!$A:$D,3,FALSE)&amp;"."&amp;VLOOKUP(L23,Field!$A:$D,4,FALSE))</f>
        <v/>
      </c>
      <c r="V23" s="7" t="s">
        <v>241</v>
      </c>
      <c r="W23" s="3" t="s">
        <v>242</v>
      </c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225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226</v>
      </c>
      <c r="W24" s="3" t="s">
        <v>227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18</v>
      </c>
      <c r="E25" s="7" t="s">
        <v>50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100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19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O26" s="3" t="b">
        <v>1</v>
      </c>
      <c r="V26" s="7" t="s">
        <v>101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12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102</v>
      </c>
    </row>
    <row r="28" spans="1:24">
      <c r="A28" s="3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13</v>
      </c>
      <c r="E28" s="3" t="s">
        <v>143</v>
      </c>
      <c r="I28" s="3" t="str">
        <f>IF(ISBLANK(H28),"",VLOOKUP(H28,Class!$A:$C,3,FALSE))</f>
        <v/>
      </c>
      <c r="K28" s="3" t="str">
        <f>IF(ISBLANK(J28),"",VLOOKUP(J28,Enum!$A:$C,3,FALSE))</f>
        <v/>
      </c>
      <c r="L28" s="3">
        <f>$A$36</f>
        <v>35</v>
      </c>
      <c r="M28" s="3" t="str">
        <f>IF(ISBLANK(L28),"",VLOOKUP(L28,Field!$A:$D,3,FALSE)&amp;"."&amp;VLOOKUP(L28,Field!$A:$D,4,FALSE))</f>
        <v>Field.owner</v>
      </c>
      <c r="T28" s="3" t="b">
        <v>1</v>
      </c>
      <c r="V28" s="7" t="s">
        <v>108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165</v>
      </c>
      <c r="E29" s="3" t="s">
        <v>166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$A$62</f>
        <v>61</v>
      </c>
      <c r="M29" s="3" t="str">
        <f>IF(ISBLANK(L29),"",VLOOKUP(L29,Field!$A:$D,3,FALSE)&amp;"."&amp;VLOOKUP(L29,Field!$A:$D,4,FALSE))</f>
        <v>Query.owner</v>
      </c>
      <c r="T29" s="3" t="b">
        <v>1</v>
      </c>
      <c r="V29" s="7" t="s">
        <v>266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314</v>
      </c>
      <c r="E30" s="3" t="s">
        <v>316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$A$31</f>
        <v>30</v>
      </c>
      <c r="M30" s="3" t="str">
        <f>IF(ISBLANK(L30),"",VLOOKUP(L30,Field!$A:$D,3,FALSE)&amp;"."&amp;VLOOKUP(L30,Field!$A:$D,4,FALSE))</f>
        <v>ClassI18n.owner</v>
      </c>
      <c r="T30" s="3" t="b">
        <v>1</v>
      </c>
      <c r="V30" s="7" t="s">
        <v>304</v>
      </c>
    </row>
    <row r="31" spans="1:24">
      <c r="A31" s="5">
        <f t="shared" si="0"/>
        <v>30</v>
      </c>
      <c r="B31" s="5">
        <f>Class!$A$5</f>
        <v>4</v>
      </c>
      <c r="C31" s="5" t="str">
        <f>VLOOKUP(B31,Class!$A:$C,3,FALSE)</f>
        <v>ClassI18n</v>
      </c>
      <c r="D31" s="5" t="s">
        <v>29</v>
      </c>
      <c r="E31" s="5" t="s">
        <v>141</v>
      </c>
      <c r="F31" s="5"/>
      <c r="G31" s="5"/>
      <c r="H31" s="5">
        <f>Class!$A$4</f>
        <v>3</v>
      </c>
      <c r="I31" s="5" t="str">
        <f>IF(ISBLANK(H31),"",VLOOKUP(H31,Class!$A:$C,3,FALSE))</f>
        <v>Class</v>
      </c>
      <c r="J31" s="5"/>
      <c r="K31" s="5" t="str">
        <f>IF(ISBLANK(J31),"",VLOOKUP(J31,Enum!$A:$C,3,FALSE))</f>
        <v/>
      </c>
      <c r="L31" s="5"/>
      <c r="M31" s="5" t="str">
        <f>IF(ISBLANK(L31),"",VLOOKUP(L31,Field!$A:$D,3,FALSE)&amp;"."&amp;VLOOKUP(L31,Field!$A:$D,4,FALSE))</f>
        <v/>
      </c>
      <c r="N31" s="5" t="b">
        <v>1</v>
      </c>
      <c r="O31" s="5"/>
      <c r="P31" s="5"/>
      <c r="Q31" s="5"/>
      <c r="R31" s="5"/>
      <c r="S31" s="5"/>
      <c r="T31" s="5"/>
      <c r="U31" s="5"/>
      <c r="V31" s="8" t="s">
        <v>303</v>
      </c>
      <c r="W31" s="5"/>
      <c r="X31" s="5"/>
    </row>
    <row r="32" spans="1:24">
      <c r="A32" s="6">
        <f t="shared" si="0"/>
        <v>31</v>
      </c>
      <c r="B32" s="6">
        <f>Class!$A$5</f>
        <v>4</v>
      </c>
      <c r="C32" s="6" t="str">
        <f>VLOOKUP(B32,Class!$A:$C,3,FALSE)</f>
        <v>ClassI18n</v>
      </c>
      <c r="D32" s="3" t="s">
        <v>294</v>
      </c>
      <c r="E32" s="3" t="s">
        <v>141</v>
      </c>
      <c r="H32" s="3">
        <f>Class!$A$19</f>
        <v>18</v>
      </c>
      <c r="I32" s="3" t="str">
        <f>IF(ISBLANK(H32),"",VLOOKUP(H32,Class!$A:$C,3,FALSE))</f>
        <v>Locale</v>
      </c>
      <c r="K32" s="3" t="str">
        <f>IF(ISBLANK(J32),"",VLOOKUP(J32,Enum!$A:$C,3,FALSE))</f>
        <v/>
      </c>
      <c r="M32" s="3" t="str">
        <f>IF(ISBLANK(L32),"",VLOOKUP(L32,Field!$A:$D,3,FALSE)&amp;"."&amp;VLOOKUP(L32,Field!$A:$D,4,FALSE))</f>
        <v/>
      </c>
      <c r="N32" s="3" t="b">
        <v>1</v>
      </c>
      <c r="O32" s="3" t="b">
        <v>1</v>
      </c>
      <c r="V32" s="7" t="s">
        <v>302</v>
      </c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18</v>
      </c>
      <c r="E33" s="7" t="s">
        <v>41</v>
      </c>
      <c r="F33" s="7"/>
      <c r="G33" s="7"/>
      <c r="H33" s="7"/>
      <c r="I33" s="7" t="str">
        <f>IF(ISBLANK(H33),"",VLOOKUP(H33,Class!$A:$C,3,FALSE))</f>
        <v/>
      </c>
      <c r="J33" s="7"/>
      <c r="K33" s="7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O33" s="3" t="b">
        <v>1</v>
      </c>
      <c r="V33" s="7" t="s">
        <v>100</v>
      </c>
    </row>
    <row r="34" spans="1:24">
      <c r="A34" s="6">
        <f t="shared" si="0"/>
        <v>33</v>
      </c>
      <c r="B34" s="10">
        <f>Class!$A$5</f>
        <v>4</v>
      </c>
      <c r="C34" s="6" t="str">
        <f>VLOOKUP(B34,Class!$A:$C,3,FALSE)</f>
        <v>ClassI18n</v>
      </c>
      <c r="D34" s="3" t="s">
        <v>19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101</v>
      </c>
    </row>
    <row r="35" spans="1:24">
      <c r="A35" s="5">
        <f t="shared" si="0"/>
        <v>34</v>
      </c>
      <c r="B35" s="5">
        <f>Class!$A$6</f>
        <v>5</v>
      </c>
      <c r="C35" s="5" t="str">
        <f>VLOOKUP(B35,Class!$A:$C,3,FALSE)</f>
        <v>Field</v>
      </c>
      <c r="D35" s="8" t="s">
        <v>1</v>
      </c>
      <c r="E35" s="8" t="s">
        <v>48</v>
      </c>
      <c r="F35" s="8"/>
      <c r="G35" s="8"/>
      <c r="H35" s="8"/>
      <c r="I35" s="8" t="str">
        <f>IF(ISBLANK(H35),"",VLOOKUP(H35,Class!$A:$C,3,FALSE))</f>
        <v/>
      </c>
      <c r="J35" s="8"/>
      <c r="K35" s="8" t="str">
        <f>IF(ISBLANK(J35),"",VLOOKUP(J35,Enum!$A:$C,3,FALSE))</f>
        <v/>
      </c>
      <c r="L35" s="8"/>
      <c r="M35" s="8" t="str">
        <f>IF(ISBLANK(L35),"",VLOOKUP(L35,Field!$A:$D,3,FALSE)&amp;"."&amp;VLOOKUP(L35,Field!$A:$D,4,FALSE))</f>
        <v/>
      </c>
      <c r="N35" s="8" t="b">
        <v>1</v>
      </c>
      <c r="O35" s="8"/>
      <c r="P35" s="8"/>
      <c r="Q35" s="8"/>
      <c r="R35" s="5" t="b">
        <v>1</v>
      </c>
      <c r="S35" s="8"/>
      <c r="T35" s="8"/>
      <c r="U35" s="8"/>
      <c r="V35" s="8" t="s">
        <v>109</v>
      </c>
      <c r="W35" s="8"/>
      <c r="X35" s="5" t="s">
        <v>99</v>
      </c>
    </row>
    <row r="36" spans="1:24">
      <c r="A36" s="6">
        <f t="shared" si="0"/>
        <v>35</v>
      </c>
      <c r="B36" s="6">
        <f>Class!$A$6</f>
        <v>5</v>
      </c>
      <c r="C36" s="6" t="str">
        <f>VLOOKUP(B36,Class!$A:$C,3,FALSE)</f>
        <v>Field</v>
      </c>
      <c r="D36" s="6" t="s">
        <v>29</v>
      </c>
      <c r="E36" s="6" t="s">
        <v>141</v>
      </c>
      <c r="F36" s="6"/>
      <c r="G36" s="6"/>
      <c r="H36" s="6">
        <f>Class!$A$4</f>
        <v>3</v>
      </c>
      <c r="I36" s="6" t="str">
        <f>IF(ISBLANK(H36),"",VLOOKUP(H36,Class!$A:$C,3,FALSE))</f>
        <v>Class</v>
      </c>
      <c r="J36" s="6"/>
      <c r="K36" s="6" t="str">
        <f>IF(ISBLANK(J36),"",VLOOKUP(J36,Enum!$A:$C,3,FALSE))</f>
        <v/>
      </c>
      <c r="L36" s="6"/>
      <c r="M36" s="6" t="str">
        <f>IF(ISBLANK(L36),"",VLOOKUP(L36,Field!$A:$D,3,FALSE)&amp;"."&amp;VLOOKUP(L36,Field!$A:$D,4,FALSE))</f>
        <v/>
      </c>
      <c r="N36" s="6"/>
      <c r="O36" s="6"/>
      <c r="P36" s="6"/>
      <c r="Q36" s="6"/>
      <c r="R36" s="6"/>
      <c r="S36" s="6"/>
      <c r="T36" s="6"/>
      <c r="U36" s="6"/>
      <c r="V36" s="7" t="s">
        <v>110</v>
      </c>
      <c r="W36" s="6"/>
      <c r="X36" s="6"/>
    </row>
    <row r="37" spans="1:24">
      <c r="A37" s="3">
        <f t="shared" si="0"/>
        <v>36</v>
      </c>
      <c r="B37" s="3">
        <f>Class!$A$6</f>
        <v>5</v>
      </c>
      <c r="C37" s="3" t="str">
        <f>VLOOKUP(B37,Class!$A:$C,3,FALSE)</f>
        <v>Field</v>
      </c>
      <c r="D37" s="9" t="s">
        <v>36</v>
      </c>
      <c r="E37" s="3" t="s">
        <v>41</v>
      </c>
      <c r="I37" s="3" t="str">
        <f>IF(ISBLANK(H37),"",VLOOKUP(H37,Class!$A:$C,3,FALSE))</f>
        <v/>
      </c>
      <c r="K37" s="3" t="str">
        <f>IF(ISBLANK(J37),"",VLOOKUP(J37,Enum!$A:$C,3,FALSE))</f>
        <v/>
      </c>
      <c r="M37" s="3" t="str">
        <f>IF(ISBLANK(L37),"",VLOOKUP(L37,Field!$A:$D,3,FALSE)&amp;"."&amp;VLOOKUP(L37,Field!$A:$D,4,FALSE))</f>
        <v/>
      </c>
      <c r="V37" s="7" t="s">
        <v>111</v>
      </c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2</v>
      </c>
      <c r="E38" s="3" t="s">
        <v>142</v>
      </c>
      <c r="I38" s="3" t="str">
        <f>IF(ISBLANK(H38),"",VLOOKUP(H38,Class!$A:$C,3,FALSE))</f>
        <v/>
      </c>
      <c r="J38" s="3">
        <f>Enum!$A$2</f>
        <v>1</v>
      </c>
      <c r="K38" s="3" t="str">
        <f>IF(ISBLANK(J38),"",VLOOKUP(J38,Enum!$A:$C,3,FALSE))</f>
        <v>DataType</v>
      </c>
      <c r="M38" s="3" t="str">
        <f>IF(ISBLANK(L38),"",VLOOKUP(L38,Field!$A:$D,3,FALSE)&amp;"."&amp;VLOOKUP(L38,Field!$A:$D,4,FALSE))</f>
        <v/>
      </c>
      <c r="V38" s="7" t="s">
        <v>112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56</v>
      </c>
      <c r="E39" s="3" t="s">
        <v>38</v>
      </c>
      <c r="F39" s="3">
        <v>32</v>
      </c>
      <c r="I39" s="3" t="str">
        <f>IF(ISBLANK(H39),"",VLOOKUP(H39,Class!$A:$C,3,FALSE))</f>
        <v/>
      </c>
      <c r="K39" s="3" t="str">
        <f>IF(ISBLANK(J39),"",VLOOKUP(J39,Enum!$A:$C,3,FALSE))</f>
        <v/>
      </c>
      <c r="M39" s="3" t="str">
        <f>IF(ISBLANK(L39),"",VLOOKUP(L39,Field!$A:$D,3,FALSE)&amp;"."&amp;VLOOKUP(L39,Field!$A:$D,4,FALSE))</f>
        <v/>
      </c>
      <c r="V39" s="7" t="s">
        <v>114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57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113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3" t="s">
        <v>90</v>
      </c>
      <c r="E41" s="9" t="s">
        <v>141</v>
      </c>
      <c r="H41" s="6">
        <f>Class!$A$4</f>
        <v>3</v>
      </c>
      <c r="I41" s="6" t="str">
        <f>IF(ISBLANK(H41),"",VLOOKUP(H41,Class!$A:$C,3,FALSE))</f>
        <v>Class</v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O41" s="3" t="b">
        <v>1</v>
      </c>
      <c r="V41" s="7" t="s">
        <v>125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91</v>
      </c>
      <c r="E42" s="9" t="s">
        <v>141</v>
      </c>
      <c r="H42" s="3">
        <f>Class!$A$9</f>
        <v>8</v>
      </c>
      <c r="I42" s="3" t="str">
        <f>IF(ISBLANK(H42),"",VLOOKUP(H42,Class!$A:$C,3,FALSE))</f>
        <v>Enum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O42" s="3" t="b">
        <v>1</v>
      </c>
      <c r="V42" s="7" t="s">
        <v>126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92</v>
      </c>
      <c r="E43" s="9" t="s">
        <v>141</v>
      </c>
      <c r="H43" s="3">
        <f>Class!$A$6</f>
        <v>5</v>
      </c>
      <c r="I43" s="3" t="str">
        <f>IF(ISBLANK(H43),"",VLOOKUP(H43,Class!$A:$C,3,FALSE))</f>
        <v>Field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O43" s="3" t="b">
        <v>1</v>
      </c>
      <c r="V43" s="7" t="s">
        <v>127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</v>
      </c>
      <c r="E44" s="3" t="s">
        <v>37</v>
      </c>
      <c r="I44" s="3" t="str">
        <f>IF(ISBLANK(H44),"",VLOOKUP(H44,Class!$A:$C,3,FALSE))</f>
        <v/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V44" s="7" t="s">
        <v>115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132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133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155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262</v>
      </c>
      <c r="W46" s="3" t="s">
        <v>491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156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263</v>
      </c>
      <c r="W47" s="3" t="s">
        <v>491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157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264</v>
      </c>
      <c r="W48" s="3" t="s">
        <v>491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158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265</v>
      </c>
      <c r="W49" s="3" t="s">
        <v>491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487</v>
      </c>
      <c r="E50" s="3" t="s">
        <v>488</v>
      </c>
      <c r="V50" s="7" t="s">
        <v>489</v>
      </c>
      <c r="W50" s="3" t="s">
        <v>490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261</v>
      </c>
      <c r="E51" s="3" t="s">
        <v>41</v>
      </c>
      <c r="I51" s="3" t="str">
        <f>IF(ISBLANK(H51),"",VLOOKUP(H51,Class!$A:$C,3,FALSE))</f>
        <v/>
      </c>
      <c r="K51" s="3" t="str">
        <f>IF(ISBLANK(J51),"",VLOOKUP(J51,Enum!$A:$C,3,FALSE))</f>
        <v/>
      </c>
      <c r="M51" s="3" t="str">
        <f>IF(ISBLANK(L51),"",VLOOKUP(L51,Field!$A:$D,3,FALSE)&amp;"."&amp;VLOOKUP(L51,Field!$A:$D,4,FALSE))</f>
        <v/>
      </c>
      <c r="V51" s="7" t="s">
        <v>269</v>
      </c>
      <c r="W51" s="3" t="s">
        <v>268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18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100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19</v>
      </c>
      <c r="E53" s="3" t="s">
        <v>50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O53" s="3" t="b">
        <v>1</v>
      </c>
      <c r="V53" s="7" t="s">
        <v>101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12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102</v>
      </c>
    </row>
    <row r="55" spans="1:24">
      <c r="A55" s="6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299</v>
      </c>
      <c r="E55" s="3" t="s">
        <v>143</v>
      </c>
      <c r="I55" s="3" t="str">
        <f>IF(ISBLANK(H55),"",VLOOKUP(H55,Class!$A:$C,3,FALSE))</f>
        <v/>
      </c>
      <c r="K55" s="3" t="str">
        <f>IF(ISBLANK(J55),"",VLOOKUP(J55,Enum!$A:$C,3,FALSE))</f>
        <v/>
      </c>
      <c r="L55" s="3">
        <f>$A$56</f>
        <v>55</v>
      </c>
      <c r="M55" s="3" t="str">
        <f>IF(ISBLANK(L55),"",VLOOKUP(L55,Field!$A:$D,3,FALSE)&amp;"."&amp;VLOOKUP(L55,Field!$A:$D,4,FALSE))</f>
        <v>FieldI18n.owner</v>
      </c>
      <c r="T55" s="3" t="b">
        <v>1</v>
      </c>
      <c r="V55" s="7" t="s">
        <v>304</v>
      </c>
    </row>
    <row r="56" spans="1:24">
      <c r="A56" s="5">
        <f t="shared" si="0"/>
        <v>55</v>
      </c>
      <c r="B56" s="5">
        <f>Class!$A$7</f>
        <v>6</v>
      </c>
      <c r="C56" s="5" t="str">
        <f>VLOOKUP(B56,Class!$A:$C,3,FALSE)</f>
        <v>FieldI18n</v>
      </c>
      <c r="D56" s="5" t="s">
        <v>29</v>
      </c>
      <c r="E56" s="5" t="s">
        <v>141</v>
      </c>
      <c r="F56" s="5"/>
      <c r="G56" s="5"/>
      <c r="H56" s="5">
        <f>Class!$A$6</f>
        <v>5</v>
      </c>
      <c r="I56" s="5" t="str">
        <f>IF(ISBLANK(H56),"",VLOOKUP(H56,Class!$A:$C,3,FALSE))</f>
        <v>Field</v>
      </c>
      <c r="J56" s="5"/>
      <c r="K56" s="5" t="str">
        <f>IF(ISBLANK(J56),"",VLOOKUP(J56,Enum!$A:$C,3,FALSE))</f>
        <v/>
      </c>
      <c r="L56" s="5"/>
      <c r="M56" s="5" t="str">
        <f>IF(ISBLANK(L56),"",VLOOKUP(L56,Field!$A:$D,3,FALSE)&amp;"."&amp;VLOOKUP(L56,Field!$A:$D,4,FALSE))</f>
        <v/>
      </c>
      <c r="N56" s="5" t="b">
        <v>1</v>
      </c>
      <c r="O56" s="5"/>
      <c r="P56" s="5"/>
      <c r="Q56" s="5"/>
      <c r="R56" s="5"/>
      <c r="S56" s="5"/>
      <c r="T56" s="5"/>
      <c r="U56" s="5"/>
      <c r="V56" s="8" t="s">
        <v>322</v>
      </c>
      <c r="W56" s="5"/>
      <c r="X56" s="5"/>
    </row>
    <row r="57" spans="1:24">
      <c r="A57" s="6">
        <f t="shared" si="0"/>
        <v>56</v>
      </c>
      <c r="B57" s="6">
        <f>Class!$A$7</f>
        <v>6</v>
      </c>
      <c r="C57" s="6" t="str">
        <f>VLOOKUP(B57,Class!$A:$C,3,FALSE)</f>
        <v>FieldI18n</v>
      </c>
      <c r="D57" s="3" t="s">
        <v>294</v>
      </c>
      <c r="E57" s="3" t="s">
        <v>141</v>
      </c>
      <c r="H57" s="3">
        <f>Class!$A$19</f>
        <v>18</v>
      </c>
      <c r="I57" s="3" t="str">
        <f>IF(ISBLANK(H57),"",VLOOKUP(H57,Class!$A:$C,3,FALSE))</f>
        <v>Locale</v>
      </c>
      <c r="K57" s="3" t="str">
        <f>IF(ISBLANK(J57),"",VLOOKUP(J57,Enum!$A:$C,3,FALSE))</f>
        <v/>
      </c>
      <c r="M57" s="3" t="str">
        <f>IF(ISBLANK(L57),"",VLOOKUP(L57,Field!$A:$D,3,FALSE)&amp;"."&amp;VLOOKUP(L57,Field!$A:$D,4,FALSE))</f>
        <v/>
      </c>
      <c r="N57" s="3" t="b">
        <v>1</v>
      </c>
      <c r="O57" s="3" t="b">
        <v>1</v>
      </c>
      <c r="V57" s="7" t="s">
        <v>302</v>
      </c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261</v>
      </c>
      <c r="E58" s="3" t="s">
        <v>41</v>
      </c>
      <c r="I58" s="3" t="str">
        <f>IF(ISBLANK(H58),"",VLOOKUP(H58,Class!$A:$C,3,FALSE))</f>
        <v/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O58" s="3" t="b">
        <v>1</v>
      </c>
      <c r="V58" s="7" t="s">
        <v>269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18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100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19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101</v>
      </c>
    </row>
    <row r="61" spans="1:24">
      <c r="A61" s="5">
        <f t="shared" si="0"/>
        <v>60</v>
      </c>
      <c r="B61" s="5">
        <f>Class!$A$8</f>
        <v>7</v>
      </c>
      <c r="C61" s="5" t="str">
        <f>VLOOKUP(B61,Class!$A:$C,3,FALSE)</f>
        <v>Query</v>
      </c>
      <c r="D61" s="8" t="s">
        <v>167</v>
      </c>
      <c r="E61" s="8" t="s">
        <v>42</v>
      </c>
      <c r="F61" s="8"/>
      <c r="G61" s="8"/>
      <c r="H61" s="8"/>
      <c r="I61" s="8" t="str">
        <f>IF(ISBLANK(H61),"",VLOOKUP(H61,Class!$A:$C,3,FALSE))</f>
        <v/>
      </c>
      <c r="J61" s="8"/>
      <c r="K61" s="8" t="str">
        <f>IF(ISBLANK(J61),"",VLOOKUP(J61,Enum!$A:$C,3,FALSE))</f>
        <v/>
      </c>
      <c r="L61" s="8"/>
      <c r="M61" s="8" t="str">
        <f>IF(ISBLANK(L61),"",VLOOKUP(L61,Field!$A:$D,3,FALSE)&amp;"."&amp;VLOOKUP(L61,Field!$A:$D,4,FALSE))</f>
        <v/>
      </c>
      <c r="N61" s="8" t="b">
        <v>1</v>
      </c>
      <c r="O61" s="8"/>
      <c r="P61" s="8"/>
      <c r="Q61" s="8"/>
      <c r="R61" s="5" t="b">
        <v>1</v>
      </c>
      <c r="S61" s="8"/>
      <c r="T61" s="8"/>
      <c r="U61" s="8"/>
      <c r="V61" s="8" t="s">
        <v>168</v>
      </c>
      <c r="W61" s="8"/>
      <c r="X61" s="5" t="s">
        <v>99</v>
      </c>
    </row>
    <row r="62" spans="1:24">
      <c r="A62" s="6">
        <f t="shared" si="0"/>
        <v>61</v>
      </c>
      <c r="B62" s="6">
        <f>Class!$A$8</f>
        <v>7</v>
      </c>
      <c r="C62" s="6" t="str">
        <f>VLOOKUP(B62,Class!$A:$C,3,FALSE)</f>
        <v>Query</v>
      </c>
      <c r="D62" s="6" t="s">
        <v>29</v>
      </c>
      <c r="E62" s="6" t="s">
        <v>141</v>
      </c>
      <c r="F62" s="6"/>
      <c r="G62" s="6"/>
      <c r="H62" s="6">
        <f>Class!$A$4</f>
        <v>3</v>
      </c>
      <c r="I62" s="6" t="str">
        <f>IF(ISBLANK(H62),"",VLOOKUP(H62,Class!$A:$C,3,FALSE))</f>
        <v>Class</v>
      </c>
      <c r="J62" s="6"/>
      <c r="K62" s="6" t="str">
        <f>IF(ISBLANK(J62),"",VLOOKUP(J62,Enum!$A:$C,3,FALSE))</f>
        <v/>
      </c>
      <c r="L62" s="6"/>
      <c r="M62" s="6" t="str">
        <f>IF(ISBLANK(L62),"",VLOOKUP(L62,Field!$A:$D,3,FALSE)&amp;"."&amp;VLOOKUP(L62,Field!$A:$D,4,FALSE))</f>
        <v/>
      </c>
      <c r="N62" s="6"/>
      <c r="O62" s="6"/>
      <c r="P62" s="6"/>
      <c r="Q62" s="6"/>
      <c r="R62" s="6"/>
      <c r="S62" s="6"/>
      <c r="T62" s="6"/>
      <c r="U62" s="6"/>
      <c r="V62" s="7" t="s">
        <v>110</v>
      </c>
      <c r="W62" s="6"/>
      <c r="X62" s="6"/>
    </row>
    <row r="63" spans="1:24">
      <c r="A63" s="3">
        <f t="shared" si="0"/>
        <v>62</v>
      </c>
      <c r="B63" s="6">
        <f>Class!$A$8</f>
        <v>7</v>
      </c>
      <c r="C63" s="6" t="str">
        <f>VLOOKUP(B63,Class!$A:$C,3,FALSE)</f>
        <v>Query</v>
      </c>
      <c r="D63" s="9" t="s">
        <v>170</v>
      </c>
      <c r="E63" s="3" t="s">
        <v>41</v>
      </c>
      <c r="I63" s="3" t="str">
        <f>IF(ISBLANK(H63),"",VLOOKUP(H63,Class!$A:$C,3,FALSE))</f>
        <v/>
      </c>
      <c r="K63" s="3" t="str">
        <f>IF(ISBLANK(J63),"",VLOOKUP(J63,Enum!$A:$C,3,FALSE))</f>
        <v/>
      </c>
      <c r="M63" s="3" t="str">
        <f>IF(ISBLANK(L63),"",VLOOKUP(L63,Field!$A:$D,3,FALSE)&amp;"."&amp;VLOOKUP(L63,Field!$A:$D,4,FALSE))</f>
        <v/>
      </c>
      <c r="V63" s="7" t="s">
        <v>171</v>
      </c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173</v>
      </c>
      <c r="E64" s="3" t="s">
        <v>174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177</v>
      </c>
      <c r="W64" s="3" t="s">
        <v>178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176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179</v>
      </c>
      <c r="W65" s="3" t="s">
        <v>180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3" t="s">
        <v>18</v>
      </c>
      <c r="E66" s="3" t="s">
        <v>41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100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19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O67" s="3" t="b">
        <v>1</v>
      </c>
      <c r="V67" s="7" t="s">
        <v>101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12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102</v>
      </c>
    </row>
    <row r="69" spans="1:24">
      <c r="A69" s="5">
        <f t="shared" si="0"/>
        <v>68</v>
      </c>
      <c r="B69" s="5">
        <f>Class!$A$9</f>
        <v>8</v>
      </c>
      <c r="C69" s="5" t="str">
        <f>VLOOKUP(B69,Class!$A:$C,3,FALSE)</f>
        <v>Enum</v>
      </c>
      <c r="D69" s="5" t="s">
        <v>14</v>
      </c>
      <c r="E69" s="5" t="s">
        <v>48</v>
      </c>
      <c r="F69" s="5"/>
      <c r="G69" s="5"/>
      <c r="H69" s="5"/>
      <c r="I69" s="5" t="str">
        <f>IF(ISBLANK(H69),"",VLOOKUP(H69,Class!$A:$C,3,FALSE))</f>
        <v/>
      </c>
      <c r="J69" s="5"/>
      <c r="K69" s="5" t="str">
        <f>IF(ISBLANK(J69),"",VLOOKUP(J69,Enum!$A:$C,3,FALSE))</f>
        <v/>
      </c>
      <c r="L69" s="5"/>
      <c r="M69" s="5" t="str">
        <f>IF(ISBLANK(L69),"",VLOOKUP(L69,Field!$A:$D,3,FALSE)&amp;"."&amp;VLOOKUP(L69,Field!$A:$D,4,FALSE))</f>
        <v/>
      </c>
      <c r="N69" s="5" t="b">
        <v>1</v>
      </c>
      <c r="O69" s="5"/>
      <c r="P69" s="5"/>
      <c r="Q69" s="5"/>
      <c r="R69" s="5" t="b">
        <v>1</v>
      </c>
      <c r="S69" s="5"/>
      <c r="T69" s="5"/>
      <c r="U69" s="5"/>
      <c r="V69" s="5" t="s">
        <v>116</v>
      </c>
      <c r="W69" s="5"/>
      <c r="X69" s="5" t="s">
        <v>99</v>
      </c>
    </row>
    <row r="70" spans="1:24">
      <c r="A70" s="6">
        <f t="shared" si="0"/>
        <v>69</v>
      </c>
      <c r="B70" s="6">
        <f>Class!$A$9</f>
        <v>8</v>
      </c>
      <c r="C70" s="6" t="str">
        <f>VLOOKUP(B70,Class!$A:$C,3,FALSE)</f>
        <v>Enum</v>
      </c>
      <c r="D70" s="6" t="s">
        <v>29</v>
      </c>
      <c r="E70" s="6" t="s">
        <v>141</v>
      </c>
      <c r="F70" s="6"/>
      <c r="G70" s="6"/>
      <c r="H70" s="6">
        <f>Class!$A$2</f>
        <v>1</v>
      </c>
      <c r="I70" s="6" t="str">
        <f>IF(ISBLANK(H70),"",VLOOKUP(H70,Class!$A:$C,3,FALSE))</f>
        <v>Project</v>
      </c>
      <c r="J70" s="6"/>
      <c r="K70" s="6" t="str">
        <f>IF(ISBLANK(J70),"",VLOOKUP(J70,Enum!$A:$C,3,FALSE))</f>
        <v/>
      </c>
      <c r="L70" s="6"/>
      <c r="M70" s="6" t="str">
        <f>IF(ISBLANK(L70),"",VLOOKUP(L70,Field!$A:$D,3,FALSE)&amp;"."&amp;VLOOKUP(L70,Field!$A:$D,4,FALSE))</f>
        <v/>
      </c>
      <c r="N70" s="6"/>
      <c r="O70" s="6"/>
      <c r="P70" s="6"/>
      <c r="Q70" s="6"/>
      <c r="R70" s="6"/>
      <c r="S70" s="6"/>
      <c r="T70" s="6"/>
      <c r="U70" s="6"/>
      <c r="V70" s="7" t="s">
        <v>105</v>
      </c>
      <c r="W70" s="6"/>
      <c r="X70" s="6"/>
    </row>
    <row r="71" spans="1:24">
      <c r="A71" s="3">
        <f t="shared" si="0"/>
        <v>70</v>
      </c>
      <c r="B71" s="3">
        <f>Class!$A$9</f>
        <v>8</v>
      </c>
      <c r="C71" s="3" t="str">
        <f>VLOOKUP(B71,Class!$A:$C,3,FALSE)</f>
        <v>Enum</v>
      </c>
      <c r="D71" s="3" t="s">
        <v>53</v>
      </c>
      <c r="E71" s="3" t="s">
        <v>41</v>
      </c>
      <c r="I71" s="3" t="str">
        <f>IF(ISBLANK(H71),"",VLOOKUP(H71,Class!$A:$C,3,FALSE))</f>
        <v/>
      </c>
      <c r="K71" s="3" t="str">
        <f>IF(ISBLANK(J71),"",VLOOKUP(J71,Enum!$A:$C,3,FALSE))</f>
        <v/>
      </c>
      <c r="M71" s="3" t="str">
        <f>IF(ISBLANK(L71),"",VLOOKUP(L71,Field!$A:$D,3,FALSE)&amp;"."&amp;VLOOKUP(L71,Field!$A:$D,4,FALSE))</f>
        <v/>
      </c>
      <c r="V71" s="7" t="s">
        <v>117</v>
      </c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149</v>
      </c>
      <c r="E72" s="3" t="s">
        <v>150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151</v>
      </c>
      <c r="W72" s="3" t="s">
        <v>152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18</v>
      </c>
      <c r="E73" s="3" t="s">
        <v>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100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19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O74" s="3" t="b">
        <v>1</v>
      </c>
      <c r="V74" s="7" t="s">
        <v>101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12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102</v>
      </c>
    </row>
    <row r="76" spans="1:24">
      <c r="A76" s="6">
        <f t="shared" si="0"/>
        <v>75</v>
      </c>
      <c r="B76" s="3">
        <f>Class!$A$9</f>
        <v>8</v>
      </c>
      <c r="C76" s="3" t="str">
        <f>VLOOKUP(B76,Class!$A:$C,3,FALSE)</f>
        <v>Enum</v>
      </c>
      <c r="D76" s="6" t="s">
        <v>11</v>
      </c>
      <c r="E76" s="6" t="s">
        <v>143</v>
      </c>
      <c r="F76" s="6"/>
      <c r="G76" s="6"/>
      <c r="H76" s="6"/>
      <c r="I76" s="6" t="str">
        <f>IF(ISBLANK(H76),"",VLOOKUP(H76,Class!$A:$C,3,FALSE))</f>
        <v/>
      </c>
      <c r="J76" s="6"/>
      <c r="K76" s="6" t="str">
        <f>IF(ISBLANK(J76),"",VLOOKUP(J76,Enum!$A:$C,3,FALSE))</f>
        <v/>
      </c>
      <c r="L76" s="6">
        <f>$A$82</f>
        <v>81</v>
      </c>
      <c r="M76" s="6" t="str">
        <f>IF(ISBLANK(L76),"",VLOOKUP(L76,Field!$A:$D,3,FALSE)&amp;"."&amp;VLOOKUP(L76,Field!$A:$D,4,FALSE))</f>
        <v>EnumValue.owner</v>
      </c>
      <c r="N76" s="6"/>
      <c r="O76" s="6"/>
      <c r="P76" s="6"/>
      <c r="Q76" s="6"/>
      <c r="R76" s="6"/>
      <c r="S76" s="6"/>
      <c r="T76" s="3" t="b">
        <v>1</v>
      </c>
      <c r="U76" s="6"/>
      <c r="V76" s="7" t="s">
        <v>118</v>
      </c>
      <c r="W76" s="6"/>
      <c r="X76" s="6"/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3" t="s">
        <v>299</v>
      </c>
      <c r="E77" s="3" t="s">
        <v>143</v>
      </c>
      <c r="I77" s="3" t="str">
        <f>IF(ISBLANK(H77),"",VLOOKUP(H77,Class!$A:$C,3,FALSE))</f>
        <v/>
      </c>
      <c r="K77" s="3" t="str">
        <f>IF(ISBLANK(J77),"",VLOOKUP(J77,Enum!$A:$C,3,FALSE))</f>
        <v/>
      </c>
      <c r="L77" s="3">
        <f>$A$78</f>
        <v>77</v>
      </c>
      <c r="M77" s="3" t="str">
        <f>IF(ISBLANK(L77),"",VLOOKUP(L77,Field!$A:$D,3,FALSE)&amp;"."&amp;VLOOKUP(L77,Field!$A:$D,4,FALSE))</f>
        <v>EnumI18n.owner</v>
      </c>
      <c r="T77" s="3" t="b">
        <v>1</v>
      </c>
      <c r="V77" s="7" t="s">
        <v>304</v>
      </c>
    </row>
    <row r="78" spans="1:24">
      <c r="A78" s="5">
        <f t="shared" si="0"/>
        <v>77</v>
      </c>
      <c r="B78" s="5">
        <f>Class!$A$10</f>
        <v>9</v>
      </c>
      <c r="C78" s="5" t="str">
        <f>VLOOKUP(B78,Class!$A:$C,3,FALSE)</f>
        <v>EnumI18n</v>
      </c>
      <c r="D78" s="5" t="s">
        <v>29</v>
      </c>
      <c r="E78" s="5" t="s">
        <v>141</v>
      </c>
      <c r="F78" s="5"/>
      <c r="G78" s="5"/>
      <c r="H78" s="5">
        <f>Class!$A$9</f>
        <v>8</v>
      </c>
      <c r="I78" s="5" t="str">
        <f>IF(ISBLANK(H78),"",VLOOKUP(H78,Class!$A:$C,3,FALSE))</f>
        <v>Enum</v>
      </c>
      <c r="J78" s="5"/>
      <c r="K78" s="5" t="str">
        <f>IF(ISBLANK(J78),"",VLOOKUP(J78,Enum!$A:$C,3,FALSE))</f>
        <v/>
      </c>
      <c r="L78" s="5"/>
      <c r="M78" s="5" t="str">
        <f>IF(ISBLANK(L78),"",VLOOKUP(L78,Field!$A:$D,3,FALSE)&amp;"."&amp;VLOOKUP(L78,Field!$A:$D,4,FALSE))</f>
        <v/>
      </c>
      <c r="N78" s="5" t="b">
        <v>1</v>
      </c>
      <c r="O78" s="5"/>
      <c r="P78" s="5"/>
      <c r="Q78" s="5"/>
      <c r="R78" s="5"/>
      <c r="S78" s="5"/>
      <c r="T78" s="5"/>
      <c r="U78" s="5"/>
      <c r="V78" s="8" t="s">
        <v>119</v>
      </c>
      <c r="W78" s="5"/>
      <c r="X78" s="5"/>
    </row>
    <row r="79" spans="1:24">
      <c r="A79" s="6">
        <f t="shared" si="0"/>
        <v>78</v>
      </c>
      <c r="B79" s="6">
        <f>Class!$A$10</f>
        <v>9</v>
      </c>
      <c r="C79" s="6" t="str">
        <f>VLOOKUP(B79,Class!$A:$C,3,FALSE)</f>
        <v>EnumI18n</v>
      </c>
      <c r="D79" s="3" t="s">
        <v>294</v>
      </c>
      <c r="E79" s="3" t="s">
        <v>141</v>
      </c>
      <c r="H79" s="3">
        <f>Class!$A$19</f>
        <v>18</v>
      </c>
      <c r="I79" s="3" t="str">
        <f>IF(ISBLANK(H79),"",VLOOKUP(H79,Class!$A:$C,3,FALSE))</f>
        <v>Locale</v>
      </c>
      <c r="K79" s="3" t="str">
        <f>IF(ISBLANK(J79),"",VLOOKUP(J79,Enum!$A:$C,3,FALSE))</f>
        <v/>
      </c>
      <c r="M79" s="3" t="str">
        <f>IF(ISBLANK(L79),"",VLOOKUP(L79,Field!$A:$D,3,FALSE)&amp;"."&amp;VLOOKUP(L79,Field!$A:$D,4,FALSE))</f>
        <v/>
      </c>
      <c r="N79" s="3" t="b">
        <v>1</v>
      </c>
      <c r="O79" s="3" t="b">
        <v>1</v>
      </c>
      <c r="V79" s="7" t="s">
        <v>302</v>
      </c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18</v>
      </c>
      <c r="E80" s="3" t="s">
        <v>41</v>
      </c>
      <c r="I80" s="3" t="str">
        <f>IF(ISBLANK(H80),"",VLOOKUP(H80,Class!$A:$C,3,FALSE))</f>
        <v/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O80" s="3" t="b">
        <v>1</v>
      </c>
      <c r="V80" s="7" t="s">
        <v>100</v>
      </c>
    </row>
    <row r="81" spans="1:24">
      <c r="A81" s="6">
        <f t="shared" si="0"/>
        <v>80</v>
      </c>
      <c r="B81" s="10">
        <f>Class!$A$10</f>
        <v>9</v>
      </c>
      <c r="C81" s="6" t="str">
        <f>VLOOKUP(B81,Class!$A:$C,3,FALSE)</f>
        <v>EnumI18n</v>
      </c>
      <c r="D81" s="3" t="s">
        <v>19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101</v>
      </c>
    </row>
    <row r="82" spans="1:24">
      <c r="A82" s="5">
        <f t="shared" si="0"/>
        <v>81</v>
      </c>
      <c r="B82" s="5">
        <f>Class!$A$11</f>
        <v>10</v>
      </c>
      <c r="C82" s="5" t="str">
        <f>VLOOKUP(B82,Class!$A:$C,3,FALSE)</f>
        <v>EnumValue</v>
      </c>
      <c r="D82" s="5" t="s">
        <v>29</v>
      </c>
      <c r="E82" s="5" t="s">
        <v>141</v>
      </c>
      <c r="F82" s="5"/>
      <c r="G82" s="5"/>
      <c r="H82" s="5">
        <f>Class!$A$9</f>
        <v>8</v>
      </c>
      <c r="I82" s="5" t="str">
        <f>IF(ISBLANK(H82),"",VLOOKUP(H82,Class!$A:$C,3,FALSE))</f>
        <v>Enum</v>
      </c>
      <c r="J82" s="5"/>
      <c r="K82" s="5" t="str">
        <f>IF(ISBLANK(J82),"",VLOOKUP(J82,Enum!$A:$C,3,FALSE))</f>
        <v/>
      </c>
      <c r="L82" s="5"/>
      <c r="M82" s="5" t="str">
        <f>IF(ISBLANK(L82),"",VLOOKUP(L82,Field!$A:$D,3,FALSE)&amp;"."&amp;VLOOKUP(L82,Field!$A:$D,4,FALSE))</f>
        <v/>
      </c>
      <c r="N82" s="5" t="b">
        <v>1</v>
      </c>
      <c r="O82" s="5"/>
      <c r="P82" s="5"/>
      <c r="Q82" s="5"/>
      <c r="R82" s="5"/>
      <c r="S82" s="5"/>
      <c r="T82" s="5"/>
      <c r="U82" s="5"/>
      <c r="V82" s="8" t="s">
        <v>119</v>
      </c>
      <c r="W82" s="5"/>
      <c r="X82" s="5"/>
    </row>
    <row r="83" spans="1:24">
      <c r="A83" s="6">
        <f t="shared" si="0"/>
        <v>82</v>
      </c>
      <c r="B83" s="6">
        <f>Class!$A$11</f>
        <v>10</v>
      </c>
      <c r="C83" s="6" t="str">
        <f>VLOOKUP(B83,Class!$A:$C,3,FALSE)</f>
        <v>EnumValue</v>
      </c>
      <c r="D83" s="6" t="s">
        <v>6</v>
      </c>
      <c r="E83" s="6" t="s">
        <v>50</v>
      </c>
      <c r="F83" s="6"/>
      <c r="G83" s="6"/>
      <c r="H83" s="6"/>
      <c r="I83" s="6" t="str">
        <f>IF(ISBLANK(H83),"",VLOOKUP(H83,Class!$A:$C,3,FALSE))</f>
        <v/>
      </c>
      <c r="J83" s="6"/>
      <c r="K83" s="6" t="str">
        <f>IF(ISBLANK(J83),"",VLOOKUP(J83,Enum!$A:$C,3,FALSE))</f>
        <v/>
      </c>
      <c r="L83" s="6"/>
      <c r="M83" s="6" t="str">
        <f>IF(ISBLANK(L83),"",VLOOKUP(L83,Field!$A:$D,3,FALSE)&amp;"."&amp;VLOOKUP(L83,Field!$A:$D,4,FALSE))</f>
        <v/>
      </c>
      <c r="N83" s="6" t="b">
        <v>1</v>
      </c>
      <c r="O83" s="6"/>
      <c r="P83" s="6"/>
      <c r="Q83" s="6"/>
      <c r="R83" s="6"/>
      <c r="S83" s="6"/>
      <c r="T83" s="6"/>
      <c r="U83" s="6"/>
      <c r="V83" s="6" t="s">
        <v>121</v>
      </c>
      <c r="W83" s="6"/>
      <c r="X83" s="6"/>
    </row>
    <row r="84" spans="1:24">
      <c r="A84" s="3">
        <f t="shared" si="0"/>
        <v>83</v>
      </c>
      <c r="B84" s="3">
        <f>Class!$A$11</f>
        <v>10</v>
      </c>
      <c r="C84" s="3" t="str">
        <f>VLOOKUP(B84,Class!$A:$C,3,FALSE)</f>
        <v>EnumValue</v>
      </c>
      <c r="D84" s="3" t="s">
        <v>96</v>
      </c>
      <c r="E84" s="3" t="s">
        <v>38</v>
      </c>
      <c r="F84" s="3">
        <v>32</v>
      </c>
      <c r="I84" s="3" t="str">
        <f>IF(ISBLANK(H84),"",VLOOKUP(H84,Class!$A:$C,3,FALSE))</f>
        <v/>
      </c>
      <c r="K84" s="3" t="str">
        <f>IF(ISBLANK(J84),"",VLOOKUP(J84,Enum!$A:$C,3,FALSE))</f>
        <v/>
      </c>
      <c r="M84" s="3" t="str">
        <f>IF(ISBLANK(L84),"",VLOOKUP(L84,Field!$A:$D,3,FALSE)&amp;"."&amp;VLOOKUP(L84,Field!$A:$D,4,FALSE))</f>
        <v/>
      </c>
      <c r="V84" s="7" t="s">
        <v>120</v>
      </c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18</v>
      </c>
      <c r="E85" s="3" t="s">
        <v>50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100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19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O86" s="3" t="b">
        <v>1</v>
      </c>
      <c r="V86" s="7" t="s">
        <v>101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12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102</v>
      </c>
    </row>
    <row r="88" spans="1:24">
      <c r="A88" s="6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299</v>
      </c>
      <c r="E88" s="3" t="s">
        <v>143</v>
      </c>
      <c r="I88" s="3" t="str">
        <f>IF(ISBLANK(H88),"",VLOOKUP(H88,Class!$A:$C,3,FALSE))</f>
        <v/>
      </c>
      <c r="K88" s="3" t="str">
        <f>IF(ISBLANK(J88),"",VLOOKUP(J88,Enum!$A:$C,3,FALSE))</f>
        <v/>
      </c>
      <c r="L88" s="3">
        <f>$A$89</f>
        <v>88</v>
      </c>
      <c r="M88" s="3" t="str">
        <f>IF(ISBLANK(L88),"",VLOOKUP(L88,Field!$A:$D,3,FALSE)&amp;"."&amp;VLOOKUP(L88,Field!$A:$D,4,FALSE))</f>
        <v>EnumValueI18n.owner</v>
      </c>
      <c r="T88" s="3" t="b">
        <v>1</v>
      </c>
      <c r="V88" s="7" t="s">
        <v>304</v>
      </c>
    </row>
    <row r="89" spans="1:24">
      <c r="A89" s="5">
        <f t="shared" si="0"/>
        <v>88</v>
      </c>
      <c r="B89" s="5">
        <f>Class!$A$12</f>
        <v>11</v>
      </c>
      <c r="C89" s="5" t="str">
        <f>VLOOKUP(B89,Class!$A:$C,3,FALSE)</f>
        <v>EnumValueI18n</v>
      </c>
      <c r="D89" s="5" t="s">
        <v>29</v>
      </c>
      <c r="E89" s="5" t="s">
        <v>141</v>
      </c>
      <c r="F89" s="5"/>
      <c r="G89" s="5"/>
      <c r="H89" s="5">
        <f>Class!$A$11</f>
        <v>10</v>
      </c>
      <c r="I89" s="5" t="str">
        <f>IF(ISBLANK(H89),"",VLOOKUP(H89,Class!$A:$C,3,FALSE))</f>
        <v>EnumValue</v>
      </c>
      <c r="J89" s="5"/>
      <c r="K89" s="5" t="str">
        <f>IF(ISBLANK(J89),"",VLOOKUP(J89,Enum!$A:$C,3,FALSE))</f>
        <v/>
      </c>
      <c r="L89" s="5"/>
      <c r="M89" s="5" t="str">
        <f>IF(ISBLANK(L89),"",VLOOKUP(L89,Field!$A:$D,3,FALSE)&amp;"."&amp;VLOOKUP(L89,Field!$A:$D,4,FALSE))</f>
        <v/>
      </c>
      <c r="N89" s="5" t="b">
        <v>1</v>
      </c>
      <c r="O89" s="5"/>
      <c r="P89" s="5"/>
      <c r="Q89" s="5"/>
      <c r="R89" s="5"/>
      <c r="S89" s="5"/>
      <c r="T89" s="5"/>
      <c r="U89" s="5"/>
      <c r="V89" s="8" t="s">
        <v>335</v>
      </c>
      <c r="W89" s="5"/>
      <c r="X89" s="5"/>
    </row>
    <row r="90" spans="1:24">
      <c r="A90" s="6">
        <f t="shared" si="0"/>
        <v>89</v>
      </c>
      <c r="B90" s="6">
        <f>Class!$A$12</f>
        <v>11</v>
      </c>
      <c r="C90" s="6" t="str">
        <f>VLOOKUP(B90,Class!$A:$C,3,FALSE)</f>
        <v>EnumValueI18n</v>
      </c>
      <c r="D90" s="3" t="s">
        <v>294</v>
      </c>
      <c r="E90" s="3" t="s">
        <v>141</v>
      </c>
      <c r="H90" s="3">
        <f>Class!$A$19</f>
        <v>18</v>
      </c>
      <c r="I90" s="3" t="str">
        <f>IF(ISBLANK(H90),"",VLOOKUP(H90,Class!$A:$C,3,FALSE))</f>
        <v>Locale</v>
      </c>
      <c r="K90" s="3" t="str">
        <f>IF(ISBLANK(J90),"",VLOOKUP(J90,Enum!$A:$C,3,FALSE))</f>
        <v/>
      </c>
      <c r="M90" s="3" t="str">
        <f>IF(ISBLANK(L90),"",VLOOKUP(L90,Field!$A:$D,3,FALSE)&amp;"."&amp;VLOOKUP(L90,Field!$A:$D,4,FALSE))</f>
        <v/>
      </c>
      <c r="N90" s="3" t="b">
        <v>1</v>
      </c>
      <c r="O90" s="3" t="b">
        <v>1</v>
      </c>
      <c r="V90" s="7" t="s">
        <v>302</v>
      </c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18</v>
      </c>
      <c r="E91" s="3" t="s">
        <v>41</v>
      </c>
      <c r="I91" s="3" t="str">
        <f>IF(ISBLANK(H91),"",VLOOKUP(H91,Class!$A:$C,3,FALSE))</f>
        <v/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O91" s="3" t="b">
        <v>1</v>
      </c>
      <c r="V91" s="7" t="s">
        <v>100</v>
      </c>
    </row>
    <row r="92" spans="1:24">
      <c r="A92" s="6">
        <f t="shared" si="0"/>
        <v>91</v>
      </c>
      <c r="B92" s="10">
        <f>Class!$A$12</f>
        <v>11</v>
      </c>
      <c r="C92" s="6" t="str">
        <f>VLOOKUP(B92,Class!$A:$C,3,FALSE)</f>
        <v>EnumValueI18n</v>
      </c>
      <c r="D92" s="3" t="s">
        <v>19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101</v>
      </c>
    </row>
    <row r="93" spans="1:24">
      <c r="A93" s="5">
        <f t="shared" si="0"/>
        <v>92</v>
      </c>
      <c r="B93" s="5">
        <f>Class!$A$13</f>
        <v>12</v>
      </c>
      <c r="C93" s="5" t="str">
        <f>VLOOKUP(B93,Class!$A:$C,3,FALSE)</f>
        <v>Message</v>
      </c>
      <c r="D93" s="5" t="s">
        <v>248</v>
      </c>
      <c r="E93" s="5" t="s">
        <v>42</v>
      </c>
      <c r="F93" s="5"/>
      <c r="G93" s="5"/>
      <c r="H93" s="5"/>
      <c r="I93" s="5" t="str">
        <f>IF(ISBLANK(H93),"",VLOOKUP(H93,Class!$A:$C,3,FALSE))</f>
        <v/>
      </c>
      <c r="J93" s="5"/>
      <c r="K93" s="5" t="str">
        <f>IF(ISBLANK(J93),"",VLOOKUP(J93,Enum!$A:$C,3,FALSE))</f>
        <v/>
      </c>
      <c r="L93" s="5"/>
      <c r="M93" s="5" t="str">
        <f>IF(ISBLANK(L93),"",VLOOKUP(L93,Field!$A:$D,3,FALSE)&amp;"."&amp;VLOOKUP(L93,Field!$A:$D,4,FALSE))</f>
        <v/>
      </c>
      <c r="N93" s="5" t="b">
        <v>1</v>
      </c>
      <c r="O93" s="5"/>
      <c r="P93" s="5"/>
      <c r="Q93" s="5"/>
      <c r="R93" s="5" t="b">
        <v>1</v>
      </c>
      <c r="S93" s="5"/>
      <c r="T93" s="5"/>
      <c r="U93" s="5"/>
      <c r="V93" s="8" t="s">
        <v>250</v>
      </c>
      <c r="W93" s="5"/>
      <c r="X93" s="5"/>
    </row>
    <row r="94" spans="1:24">
      <c r="A94" s="6">
        <f t="shared" si="0"/>
        <v>93</v>
      </c>
      <c r="B94" s="6">
        <f>Class!$A$13</f>
        <v>12</v>
      </c>
      <c r="C94" s="6" t="str">
        <f>VLOOKUP(B94,Class!$A:$C,3,FALSE)</f>
        <v>Message</v>
      </c>
      <c r="D94" s="6" t="s">
        <v>29</v>
      </c>
      <c r="E94" s="6" t="s">
        <v>141</v>
      </c>
      <c r="F94" s="6"/>
      <c r="G94" s="6"/>
      <c r="H94" s="6">
        <f>Class!$A$2</f>
        <v>1</v>
      </c>
      <c r="I94" s="6" t="str">
        <f>IF(ISBLANK(H94),"",VLOOKUP(H94,Class!$A:$C,3,FALSE))</f>
        <v>Project</v>
      </c>
      <c r="J94" s="6"/>
      <c r="K94" s="6" t="str">
        <f>IF(ISBLANK(J94),"",VLOOKUP(J94,Enum!$A:$C,3,FALSE))</f>
        <v/>
      </c>
      <c r="L94" s="6"/>
      <c r="M94" s="6" t="str">
        <f>IF(ISBLANK(L94),"",VLOOKUP(L94,Field!$A:$D,3,FALSE)&amp;"."&amp;VLOOKUP(L94,Field!$A:$D,4,FALSE))</f>
        <v/>
      </c>
      <c r="N94" s="6"/>
      <c r="O94" s="6"/>
      <c r="P94" s="6"/>
      <c r="Q94" s="6"/>
      <c r="R94" s="6"/>
      <c r="S94" s="6"/>
      <c r="T94" s="6"/>
      <c r="U94" s="6"/>
      <c r="V94" s="7" t="s">
        <v>105</v>
      </c>
      <c r="W94" s="6"/>
      <c r="X94" s="6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254</v>
      </c>
      <c r="E95" s="6" t="s">
        <v>41</v>
      </c>
      <c r="F95" s="6"/>
      <c r="G95" s="6"/>
      <c r="H95" s="6"/>
      <c r="I95" s="6" t="str">
        <f>IF(ISBLANK(H95),"",VLOOKUP(H95,Class!$A:$C,3,FALSE))</f>
        <v/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260</v>
      </c>
      <c r="W95" s="6"/>
      <c r="X95" s="6"/>
    </row>
    <row r="96" spans="1:24">
      <c r="A96" s="3">
        <f t="shared" si="0"/>
        <v>95</v>
      </c>
      <c r="B96" s="3">
        <f>Class!$A$13</f>
        <v>12</v>
      </c>
      <c r="C96" s="3" t="str">
        <f>VLOOKUP(B96,Class!$A:$C,3,FALSE)</f>
        <v>Message</v>
      </c>
      <c r="D96" s="7" t="s">
        <v>257</v>
      </c>
      <c r="E96" s="6" t="s">
        <v>41</v>
      </c>
      <c r="I96" s="3" t="str">
        <f>IF(ISBLANK(H96),"",VLOOKUP(H96,Class!$A:$C,3,FALSE))</f>
        <v/>
      </c>
      <c r="K96" s="3" t="str">
        <f>IF(ISBLANK(J96),"",VLOOKUP(J96,Enum!$A:$C,3,FALSE))</f>
        <v/>
      </c>
      <c r="M96" s="3" t="str">
        <f>IF(ISBLANK(L96),"",VLOOKUP(L96,Field!$A:$D,3,FALSE)&amp;"."&amp;VLOOKUP(L96,Field!$A:$D,4,FALSE))</f>
        <v/>
      </c>
      <c r="V96" s="7" t="s">
        <v>249</v>
      </c>
    </row>
    <row r="97" spans="1:24">
      <c r="A97" s="6">
        <f t="shared" si="0"/>
        <v>96</v>
      </c>
      <c r="B97" s="3">
        <f>Class!$A$13</f>
        <v>12</v>
      </c>
      <c r="C97" s="3" t="str">
        <f>VLOOKUP(B97,Class!$A:$C,3,FALSE)</f>
        <v>Message</v>
      </c>
      <c r="D97" s="3" t="s">
        <v>299</v>
      </c>
      <c r="E97" s="3" t="s">
        <v>143</v>
      </c>
      <c r="I97" s="3" t="str">
        <f>IF(ISBLANK(H97),"",VLOOKUP(H97,Class!$A:$C,3,FALSE))</f>
        <v/>
      </c>
      <c r="K97" s="3" t="str">
        <f>IF(ISBLANK(J97),"",VLOOKUP(J97,Enum!$A:$C,3,FALSE))</f>
        <v/>
      </c>
      <c r="L97" s="3">
        <f>$A$98</f>
        <v>97</v>
      </c>
      <c r="M97" s="3" t="str">
        <f>IF(ISBLANK(L97),"",VLOOKUP(L97,Field!$A:$D,3,FALSE)&amp;"."&amp;VLOOKUP(L97,Field!$A:$D,4,FALSE))</f>
        <v>MessageI18n.owner</v>
      </c>
      <c r="T97" s="3" t="b">
        <v>1</v>
      </c>
      <c r="V97" s="7" t="s">
        <v>304</v>
      </c>
    </row>
    <row r="98" spans="1:24">
      <c r="A98" s="5">
        <f t="shared" si="0"/>
        <v>97</v>
      </c>
      <c r="B98" s="5">
        <f>Class!$A$14</f>
        <v>13</v>
      </c>
      <c r="C98" s="5" t="str">
        <f>VLOOKUP(B98,Class!$A:$C,3,FALSE)</f>
        <v>MessageI18n</v>
      </c>
      <c r="D98" s="5" t="s">
        <v>29</v>
      </c>
      <c r="E98" s="5" t="s">
        <v>141</v>
      </c>
      <c r="F98" s="5"/>
      <c r="G98" s="5"/>
      <c r="H98" s="5">
        <f>Class!$A$13</f>
        <v>12</v>
      </c>
      <c r="I98" s="5" t="str">
        <f>IF(ISBLANK(H98),"",VLOOKUP(H98,Class!$A:$C,3,FALSE))</f>
        <v>Message</v>
      </c>
      <c r="J98" s="5"/>
      <c r="K98" s="5" t="str">
        <f>IF(ISBLANK(J98),"",VLOOKUP(J98,Enum!$A:$C,3,FALSE))</f>
        <v/>
      </c>
      <c r="L98" s="5"/>
      <c r="M98" s="5" t="str">
        <f>IF(ISBLANK(L98),"",VLOOKUP(L98,Field!$A:$D,3,FALSE)&amp;"."&amp;VLOOKUP(L98,Field!$A:$D,4,FALSE))</f>
        <v/>
      </c>
      <c r="N98" s="5" t="b">
        <v>1</v>
      </c>
      <c r="O98" s="5"/>
      <c r="P98" s="5"/>
      <c r="Q98" s="5"/>
      <c r="R98" s="5"/>
      <c r="S98" s="5"/>
      <c r="T98" s="5"/>
      <c r="U98" s="5"/>
      <c r="V98" s="8" t="s">
        <v>335</v>
      </c>
      <c r="W98" s="5"/>
      <c r="X98" s="5"/>
    </row>
    <row r="99" spans="1:24">
      <c r="A99" s="6">
        <f t="shared" si="0"/>
        <v>98</v>
      </c>
      <c r="B99" s="6">
        <f>Class!$A$14</f>
        <v>13</v>
      </c>
      <c r="C99" s="6" t="str">
        <f>VLOOKUP(B99,Class!$A:$C,3,FALSE)</f>
        <v>MessageI18n</v>
      </c>
      <c r="D99" s="3" t="s">
        <v>294</v>
      </c>
      <c r="E99" s="3" t="s">
        <v>141</v>
      </c>
      <c r="H99" s="3">
        <f>Class!$A$19</f>
        <v>18</v>
      </c>
      <c r="I99" s="3" t="str">
        <f>IF(ISBLANK(H99),"",VLOOKUP(H99,Class!$A:$C,3,FALSE))</f>
        <v>Locale</v>
      </c>
      <c r="K99" s="3" t="str">
        <f>IF(ISBLANK(J99),"",VLOOKUP(J99,Enum!$A:$C,3,FALSE))</f>
        <v/>
      </c>
      <c r="M99" s="3" t="str">
        <f>IF(ISBLANK(L99),"",VLOOKUP(L99,Field!$A:$D,3,FALSE)&amp;"."&amp;VLOOKUP(L99,Field!$A:$D,4,FALSE))</f>
        <v/>
      </c>
      <c r="N99" s="3" t="b">
        <v>1</v>
      </c>
      <c r="O99" s="3" t="b">
        <v>1</v>
      </c>
      <c r="V99" s="7" t="s">
        <v>302</v>
      </c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257</v>
      </c>
      <c r="E100" s="6" t="s">
        <v>41</v>
      </c>
      <c r="F100" s="6"/>
      <c r="G100" s="6"/>
      <c r="H100" s="6"/>
      <c r="I100" s="6" t="str">
        <f>IF(ISBLANK(H100),"",VLOOKUP(H100,Class!$A:$C,3,FALSE))</f>
        <v/>
      </c>
      <c r="J100" s="6"/>
      <c r="K100" s="6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O100" s="3" t="b">
        <v>1</v>
      </c>
      <c r="V100" s="7" t="s">
        <v>249</v>
      </c>
    </row>
    <row r="101" spans="1:24">
      <c r="A101" s="5">
        <f t="shared" si="0"/>
        <v>100</v>
      </c>
      <c r="B101" s="5">
        <f>Class!$A$15</f>
        <v>14</v>
      </c>
      <c r="C101" s="5" t="str">
        <f>VLOOKUP(B101,Class!$A:$C,3,FALSE)</f>
        <v>Style</v>
      </c>
      <c r="D101" s="5" t="s">
        <v>356</v>
      </c>
      <c r="E101" s="5" t="s">
        <v>357</v>
      </c>
      <c r="F101" s="5"/>
      <c r="G101" s="5"/>
      <c r="H101" s="5"/>
      <c r="I101" s="5" t="str">
        <f>IF(ISBLANK(H101),"",VLOOKUP(H101,Class!$A:$C,3,FALSE))</f>
        <v/>
      </c>
      <c r="J101" s="5"/>
      <c r="K101" s="5" t="str">
        <f>IF(ISBLANK(J101),"",VLOOKUP(J101,Enum!$A:$C,3,FALSE))</f>
        <v/>
      </c>
      <c r="L101" s="5"/>
      <c r="M101" s="5" t="str">
        <f>IF(ISBLANK(L101),"",VLOOKUP(L101,Field!$A:$D,3,FALSE)&amp;"."&amp;VLOOKUP(L101,Field!$A:$D,4,FALSE))</f>
        <v/>
      </c>
      <c r="N101" s="5" t="b">
        <v>1</v>
      </c>
      <c r="O101" s="5"/>
      <c r="P101" s="5"/>
      <c r="Q101" s="5"/>
      <c r="R101" s="5" t="b">
        <v>1</v>
      </c>
      <c r="S101" s="5"/>
      <c r="T101" s="5"/>
      <c r="U101" s="5"/>
      <c r="V101" s="8" t="s">
        <v>396</v>
      </c>
      <c r="W101" s="5"/>
      <c r="X101" s="5"/>
    </row>
    <row r="102" spans="1:24">
      <c r="A102" s="6">
        <f t="shared" si="0"/>
        <v>101</v>
      </c>
      <c r="B102" s="6">
        <f>Class!$A$15</f>
        <v>14</v>
      </c>
      <c r="C102" s="6" t="str">
        <f>VLOOKUP(B102,Class!$A:$C,3,FALSE)</f>
        <v>Style</v>
      </c>
      <c r="D102" s="3" t="s">
        <v>354</v>
      </c>
      <c r="E102" s="6" t="s">
        <v>355</v>
      </c>
      <c r="F102" s="6"/>
      <c r="G102" s="6"/>
      <c r="H102" s="6">
        <f>Class!$A$2</f>
        <v>1</v>
      </c>
      <c r="I102" s="6" t="str">
        <f>IF(ISBLANK(H102),"",VLOOKUP(H102,Class!$A:$C,3,FALSE))</f>
        <v>Project</v>
      </c>
      <c r="J102" s="6"/>
      <c r="K102" s="6" t="str">
        <f>IF(ISBLANK(J102),"",VLOOKUP(J102,Enum!$A:$C,3,FALSE))</f>
        <v/>
      </c>
      <c r="M102" s="3" t="str">
        <f>IF(ISBLANK(L102),"",VLOOKUP(L102,Field!$A:$D,3,FALSE)&amp;"."&amp;VLOOKUP(L102,Field!$A:$D,4,FALSE))</f>
        <v/>
      </c>
      <c r="V102" s="7" t="s">
        <v>395</v>
      </c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502</v>
      </c>
      <c r="E103" s="6" t="s">
        <v>353</v>
      </c>
      <c r="F103" s="6"/>
      <c r="G103" s="6"/>
      <c r="H103" s="6"/>
      <c r="I103" s="6" t="str">
        <f>IF(ISBLANK(H103),"",VLOOKUP(H103,Class!$A:$C,3,FALSE))</f>
        <v/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394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424</v>
      </c>
      <c r="E104" s="6" t="s">
        <v>425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L104" s="3">
        <f>$A$105</f>
        <v>104</v>
      </c>
      <c r="M104" s="3" t="str">
        <f>IF(ISBLANK(L104),"",VLOOKUP(L104,Field!$A:$D,3,FALSE)&amp;"."&amp;VLOOKUP(L104,Field!$A:$D,4,FALSE))</f>
        <v>Style.parent</v>
      </c>
      <c r="V104" s="7" t="s">
        <v>427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426</v>
      </c>
      <c r="E105" s="6" t="s">
        <v>355</v>
      </c>
      <c r="F105" s="6"/>
      <c r="G105" s="6"/>
      <c r="H105" s="6">
        <f>Class!$A$15</f>
        <v>14</v>
      </c>
      <c r="I105" s="6" t="str">
        <f>IF(ISBLANK(H105),"",VLOOKUP(H105,Class!$A:$C,3,FALSE))</f>
        <v>Style</v>
      </c>
      <c r="J105" s="6"/>
      <c r="K105" s="6" t="str">
        <f>IF(ISBLANK(J105),"",VLOOKUP(J105,Enum!$A:$C,3,FALSE))</f>
        <v/>
      </c>
      <c r="M105" s="3" t="str">
        <f>IF(ISBLANK(L105),"",VLOOKUP(L105,Field!$A:$D,3,FALSE)&amp;"."&amp;VLOOKUP(L105,Field!$A:$D,4,FALSE))</f>
        <v/>
      </c>
      <c r="O105" s="3" t="b">
        <v>1</v>
      </c>
      <c r="V105" s="7" t="s">
        <v>393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430</v>
      </c>
      <c r="E106" s="6" t="s">
        <v>360</v>
      </c>
      <c r="F106" s="6"/>
      <c r="G106" s="6"/>
      <c r="H106" s="6"/>
      <c r="I106" s="6" t="str">
        <f>IF(ISBLANK(H106),"",VLOOKUP(H106,Class!$A:$C,3,FALSE))</f>
        <v/>
      </c>
      <c r="J106" s="6">
        <f>Enum!$A$3</f>
        <v>2</v>
      </c>
      <c r="K106" s="6" t="str">
        <f>IF(ISBLANK(J106),"",VLOOKUP(J106,Enum!$A:$C,3,FALSE))</f>
        <v>StyleCondition</v>
      </c>
      <c r="M106" s="3" t="str">
        <f>IF(ISBLANK(L106),"",VLOOKUP(L106,Field!$A:$D,3,FALSE)&amp;"."&amp;VLOOKUP(L106,Field!$A:$D,4,FALSE))</f>
        <v/>
      </c>
      <c r="V106" s="7" t="s">
        <v>428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431</v>
      </c>
      <c r="E107" s="6" t="s">
        <v>415</v>
      </c>
      <c r="F107" s="6"/>
      <c r="G107" s="6"/>
      <c r="H107" s="6"/>
      <c r="I107" s="6" t="str">
        <f>IF(ISBLANK(H107),"",VLOOKUP(H107,Class!$A:$C,3,FALSE))</f>
        <v/>
      </c>
      <c r="J107" s="6"/>
      <c r="K107" s="6" t="str">
        <f>IF(ISBLANK(J107),"",VLOOKUP(J107,Enum!$A:$C,3,FALSE))</f>
        <v/>
      </c>
      <c r="M107" s="3" t="str">
        <f>IF(ISBLANK(L107),"",VLOOKUP(L107,Field!$A:$D,3,FALSE)&amp;"."&amp;VLOOKUP(L107,Field!$A:$D,4,FALSE))</f>
        <v/>
      </c>
      <c r="O107" s="3" t="b">
        <v>1</v>
      </c>
      <c r="V107" s="7" t="s">
        <v>429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398</v>
      </c>
      <c r="E108" s="6" t="s">
        <v>353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397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367</v>
      </c>
      <c r="E109" s="6" t="s">
        <v>353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6" t="s">
        <v>368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369</v>
      </c>
      <c r="E110" s="6" t="s">
        <v>353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370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371</v>
      </c>
      <c r="E111" s="6" t="s">
        <v>353</v>
      </c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372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373</v>
      </c>
      <c r="E112" s="6" t="s">
        <v>353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374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375</v>
      </c>
      <c r="E113" s="6" t="s">
        <v>353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376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377</v>
      </c>
      <c r="E114" s="6" t="s">
        <v>353</v>
      </c>
      <c r="F114" s="6"/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378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379</v>
      </c>
      <c r="E115" s="6" t="s">
        <v>353</v>
      </c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380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381</v>
      </c>
      <c r="E116" s="6" t="s">
        <v>353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382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383</v>
      </c>
      <c r="E117" s="6" t="s">
        <v>353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384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385</v>
      </c>
      <c r="E118" s="6" t="s">
        <v>353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386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387</v>
      </c>
      <c r="E119" s="6" t="s">
        <v>353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388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389</v>
      </c>
      <c r="E120" s="6" t="s">
        <v>353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390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391</v>
      </c>
      <c r="E121" s="6" t="s">
        <v>353</v>
      </c>
      <c r="F121" s="6"/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392</v>
      </c>
    </row>
    <row r="122" spans="1:24">
      <c r="A122" s="5">
        <f t="shared" si="0"/>
        <v>121</v>
      </c>
      <c r="B122" s="5">
        <f>Class!$A$16</f>
        <v>15</v>
      </c>
      <c r="C122" s="5" t="str">
        <f>VLOOKUP(B122,Class!$A:$C,3,FALSE)</f>
        <v>PageSet</v>
      </c>
      <c r="D122" s="5" t="s">
        <v>511</v>
      </c>
      <c r="E122" s="5" t="s">
        <v>42</v>
      </c>
      <c r="F122" s="5"/>
      <c r="G122" s="5"/>
      <c r="H122" s="5"/>
      <c r="I122" s="5"/>
      <c r="J122" s="5"/>
      <c r="K122" s="5"/>
      <c r="L122" s="5"/>
      <c r="M122" s="5"/>
      <c r="N122" s="5" t="b">
        <v>1</v>
      </c>
      <c r="O122" s="5"/>
      <c r="P122" s="5"/>
      <c r="Q122" s="5"/>
      <c r="R122" s="5" t="b">
        <v>1</v>
      </c>
      <c r="S122" s="5"/>
      <c r="T122" s="5"/>
      <c r="U122" s="5"/>
      <c r="V122" s="5" t="s">
        <v>520</v>
      </c>
      <c r="W122" s="5"/>
      <c r="X122" s="5"/>
    </row>
    <row r="123" spans="1:24">
      <c r="A123" s="6">
        <f t="shared" si="0"/>
        <v>122</v>
      </c>
      <c r="B123" s="6">
        <f>Class!$A$16</f>
        <v>15</v>
      </c>
      <c r="C123" s="6" t="str">
        <f>VLOOKUP(B123,Class!$A:$C,3,FALSE)</f>
        <v>PageSet</v>
      </c>
      <c r="D123" s="3" t="s">
        <v>29</v>
      </c>
      <c r="E123" s="3" t="s">
        <v>141</v>
      </c>
      <c r="F123" s="6"/>
      <c r="G123" s="6"/>
      <c r="H123" s="6">
        <f>Class!$A$2</f>
        <v>1</v>
      </c>
      <c r="I123" s="6" t="str">
        <f>IF(ISBLANK(H123),"",VLOOKUP(H123,Class!$A:$C,3,FALSE))</f>
        <v>Project</v>
      </c>
      <c r="J123" s="6"/>
      <c r="K123" s="6"/>
      <c r="V123" s="6" t="s">
        <v>521</v>
      </c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PageSet</v>
      </c>
      <c r="D124" s="3" t="s">
        <v>499</v>
      </c>
      <c r="E124" s="3" t="s">
        <v>41</v>
      </c>
      <c r="F124" s="6"/>
      <c r="G124" s="6"/>
      <c r="H124" s="6"/>
      <c r="I124" s="6"/>
      <c r="J124" s="6"/>
      <c r="K124" s="6"/>
      <c r="V124" s="6" t="s">
        <v>522</v>
      </c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PageSet</v>
      </c>
      <c r="D125" s="3" t="s">
        <v>18</v>
      </c>
      <c r="E125" s="3" t="s">
        <v>41</v>
      </c>
      <c r="F125" s="6"/>
      <c r="G125" s="6"/>
      <c r="H125" s="6"/>
      <c r="I125" s="6"/>
      <c r="J125" s="6"/>
      <c r="K125" s="6"/>
      <c r="V125" s="7" t="s">
        <v>100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PageSet</v>
      </c>
      <c r="D126" s="3" t="s">
        <v>19</v>
      </c>
      <c r="E126" s="3" t="s">
        <v>41</v>
      </c>
      <c r="F126" s="6"/>
      <c r="G126" s="6"/>
      <c r="H126" s="6"/>
      <c r="I126" s="6"/>
      <c r="J126" s="6"/>
      <c r="K126" s="6"/>
      <c r="O126" s="3" t="b">
        <v>1</v>
      </c>
      <c r="V126" s="7" t="s">
        <v>101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PageSet</v>
      </c>
      <c r="D127" s="3" t="s">
        <v>512</v>
      </c>
      <c r="E127" s="3" t="s">
        <v>143</v>
      </c>
      <c r="F127" s="6"/>
      <c r="G127" s="6"/>
      <c r="H127" s="6"/>
      <c r="I127" s="6"/>
      <c r="J127" s="6"/>
      <c r="K127" s="6"/>
      <c r="L127" s="3">
        <f>$A$129</f>
        <v>128</v>
      </c>
      <c r="M127" s="3" t="str">
        <f>IF(ISBLANK(L127),"",VLOOKUP(L127,Field!$A:$D,3,FALSE)&amp;"."&amp;VLOOKUP(L127,Field!$A:$D,4,FALSE))</f>
        <v>Page.owner</v>
      </c>
      <c r="T127" s="3" t="b">
        <v>1</v>
      </c>
      <c r="V127" s="6" t="s">
        <v>523</v>
      </c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Page</v>
      </c>
      <c r="D128" s="5" t="s">
        <v>504</v>
      </c>
      <c r="E128" s="5" t="s">
        <v>42</v>
      </c>
      <c r="F128" s="5"/>
      <c r="G128" s="5"/>
      <c r="H128" s="5"/>
      <c r="I128" s="5"/>
      <c r="J128" s="5"/>
      <c r="K128" s="5"/>
      <c r="L128" s="5"/>
      <c r="M128" s="5"/>
      <c r="N128" s="5" t="b">
        <v>1</v>
      </c>
      <c r="O128" s="5"/>
      <c r="P128" s="5"/>
      <c r="Q128" s="5"/>
      <c r="R128" s="5" t="b">
        <v>1</v>
      </c>
      <c r="S128" s="5"/>
      <c r="T128" s="5"/>
      <c r="U128" s="5"/>
      <c r="V128" s="5" t="s">
        <v>525</v>
      </c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Page</v>
      </c>
      <c r="D129" s="3" t="s">
        <v>29</v>
      </c>
      <c r="E129" s="3" t="s">
        <v>141</v>
      </c>
      <c r="F129" s="6"/>
      <c r="G129" s="6"/>
      <c r="H129" s="6">
        <f>Class!$A$16</f>
        <v>15</v>
      </c>
      <c r="I129" s="6" t="str">
        <f>IF(ISBLANK(H129),"",VLOOKUP(H129,Class!$A:$C,3,FALSE))</f>
        <v>PageSet</v>
      </c>
      <c r="J129" s="6"/>
      <c r="K129" s="6"/>
      <c r="V129" s="6" t="s">
        <v>526</v>
      </c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Page</v>
      </c>
      <c r="D130" s="3" t="s">
        <v>513</v>
      </c>
      <c r="E130" s="3" t="s">
        <v>141</v>
      </c>
      <c r="F130" s="6"/>
      <c r="G130" s="6"/>
      <c r="H130" s="6">
        <f>Class!$A$4</f>
        <v>3</v>
      </c>
      <c r="I130" s="6" t="str">
        <f>IF(ISBLANK(H130),"",VLOOKUP(H130,Class!$A:$C,3,FALSE))</f>
        <v>Class</v>
      </c>
      <c r="J130" s="6"/>
      <c r="K130" s="6"/>
      <c r="O130" s="3" t="b">
        <v>1</v>
      </c>
      <c r="V130" s="6" t="s">
        <v>528</v>
      </c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Page</v>
      </c>
      <c r="D131" s="3" t="s">
        <v>56</v>
      </c>
      <c r="E131" s="3" t="s">
        <v>38</v>
      </c>
      <c r="F131" s="6"/>
      <c r="G131" s="6"/>
      <c r="H131" s="6"/>
      <c r="I131" s="6"/>
      <c r="J131" s="6"/>
      <c r="K131" s="6"/>
      <c r="V131" s="6" t="s">
        <v>544</v>
      </c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Page</v>
      </c>
      <c r="D132" s="3" t="s">
        <v>505</v>
      </c>
      <c r="E132" s="3" t="s">
        <v>38</v>
      </c>
      <c r="F132" s="6"/>
      <c r="G132" s="6"/>
      <c r="H132" s="6"/>
      <c r="I132" s="6"/>
      <c r="J132" s="6"/>
      <c r="K132" s="6"/>
      <c r="V132" s="6" t="s">
        <v>545</v>
      </c>
    </row>
    <row r="133" spans="1:24">
      <c r="A133" s="6">
        <f t="shared" si="0"/>
        <v>132</v>
      </c>
      <c r="B133" s="6">
        <f>Class!$A$17</f>
        <v>16</v>
      </c>
      <c r="C133" s="6" t="str">
        <f>VLOOKUP(B133,Class!$A:$C,3,FALSE)</f>
        <v>Page</v>
      </c>
      <c r="D133" s="3" t="s">
        <v>506</v>
      </c>
      <c r="E133" s="3" t="s">
        <v>143</v>
      </c>
      <c r="F133" s="6"/>
      <c r="G133" s="6"/>
      <c r="H133" s="6"/>
      <c r="I133" s="6"/>
      <c r="J133" s="6"/>
      <c r="K133" s="6"/>
      <c r="L133" s="3">
        <f>$A$135</f>
        <v>134</v>
      </c>
      <c r="M133" s="3" t="str">
        <f>IF(ISBLANK(L133),"",VLOOKUP(L133,Field!$A:$D,3,FALSE)&amp;"."&amp;VLOOKUP(L133,Field!$A:$D,4,FALSE))</f>
        <v>Layout.owner</v>
      </c>
      <c r="T133" s="3" t="b">
        <v>1</v>
      </c>
      <c r="V133" s="6" t="s">
        <v>531</v>
      </c>
    </row>
    <row r="134" spans="1:24">
      <c r="A134" s="5">
        <f t="shared" si="0"/>
        <v>133</v>
      </c>
      <c r="B134" s="5">
        <f>Class!$A$18</f>
        <v>17</v>
      </c>
      <c r="C134" s="5" t="str">
        <f>VLOOKUP(B134,Class!$A:$C,3,FALSE)</f>
        <v>Layout</v>
      </c>
      <c r="D134" s="5" t="s">
        <v>500</v>
      </c>
      <c r="E134" s="5" t="s">
        <v>42</v>
      </c>
      <c r="F134" s="5"/>
      <c r="G134" s="5"/>
      <c r="H134" s="5"/>
      <c r="I134" s="5"/>
      <c r="J134" s="5"/>
      <c r="K134" s="5"/>
      <c r="L134" s="5"/>
      <c r="M134" s="5"/>
      <c r="N134" s="5" t="b">
        <v>1</v>
      </c>
      <c r="O134" s="5"/>
      <c r="P134" s="5"/>
      <c r="Q134" s="5"/>
      <c r="R134" s="5" t="b">
        <v>1</v>
      </c>
      <c r="S134" s="5"/>
      <c r="T134" s="5"/>
      <c r="U134" s="5"/>
      <c r="V134" s="5" t="s">
        <v>533</v>
      </c>
      <c r="W134" s="5"/>
      <c r="X134" s="5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Layout</v>
      </c>
      <c r="D135" s="3" t="s">
        <v>29</v>
      </c>
      <c r="E135" s="3" t="s">
        <v>141</v>
      </c>
      <c r="F135" s="6"/>
      <c r="G135" s="6"/>
      <c r="H135" s="6">
        <f>Class!$A$17</f>
        <v>16</v>
      </c>
      <c r="I135" s="6" t="str">
        <f>IF(ISBLANK(H135),"",VLOOKUP(H135,Class!$A:$C,3,FALSE))</f>
        <v>Page</v>
      </c>
      <c r="J135" s="6"/>
      <c r="K135" s="6"/>
      <c r="V135" s="6" t="s">
        <v>534</v>
      </c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Layout</v>
      </c>
      <c r="D136" s="3" t="s">
        <v>140</v>
      </c>
      <c r="E136" s="3" t="s">
        <v>143</v>
      </c>
      <c r="F136" s="6"/>
      <c r="G136" s="6"/>
      <c r="H136" s="6"/>
      <c r="I136" s="6"/>
      <c r="J136" s="6"/>
      <c r="K136" s="6"/>
      <c r="L136" s="3">
        <f>$A$137</f>
        <v>136</v>
      </c>
      <c r="M136" s="3" t="str">
        <f>IF(ISBLANK(L136),"",VLOOKUP(L136,Field!$A:$D,3,FALSE)&amp;"."&amp;VLOOKUP(L136,Field!$A:$D,4,FALSE))</f>
        <v>Layout.parent</v>
      </c>
      <c r="V136" s="6" t="s">
        <v>535</v>
      </c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Layout</v>
      </c>
      <c r="D137" s="3" t="s">
        <v>426</v>
      </c>
      <c r="E137" s="3" t="s">
        <v>141</v>
      </c>
      <c r="F137" s="6"/>
      <c r="G137" s="6"/>
      <c r="H137" s="6">
        <f>Class!$A$18</f>
        <v>17</v>
      </c>
      <c r="I137" s="6" t="str">
        <f>IF(ISBLANK(H137),"",VLOOKUP(H137,Class!$A:$C,3,FALSE))</f>
        <v>Layout</v>
      </c>
      <c r="J137" s="6"/>
      <c r="K137" s="6"/>
      <c r="O137" s="3" t="b">
        <v>1</v>
      </c>
      <c r="V137" s="6" t="s">
        <v>536</v>
      </c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Layout</v>
      </c>
      <c r="D138" s="12" t="s">
        <v>588</v>
      </c>
      <c r="E138" s="3" t="s">
        <v>584</v>
      </c>
      <c r="F138" s="6"/>
      <c r="G138" s="6"/>
      <c r="H138" s="6"/>
      <c r="I138" s="6"/>
      <c r="J138" s="6"/>
      <c r="K138" s="6"/>
      <c r="V138" s="6" t="s">
        <v>589</v>
      </c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Layout</v>
      </c>
      <c r="D139" s="12" t="s">
        <v>514</v>
      </c>
      <c r="E139" s="3" t="s">
        <v>515</v>
      </c>
      <c r="F139" s="6"/>
      <c r="G139" s="6"/>
      <c r="H139" s="6"/>
      <c r="I139" s="6"/>
      <c r="J139" s="6">
        <f>Enum!$A$4</f>
        <v>3</v>
      </c>
      <c r="K139" s="6" t="str">
        <f>IF(ISBLANK(J139),"",VLOOKUP(J139,Enum!$A:$C,3,FALSE))</f>
        <v>LayoutType</v>
      </c>
      <c r="V139" s="6" t="s">
        <v>517</v>
      </c>
    </row>
    <row r="140" spans="1:24">
      <c r="A140" s="6">
        <f t="shared" si="0"/>
        <v>139</v>
      </c>
      <c r="B140" s="6">
        <f>Class!$A$18</f>
        <v>17</v>
      </c>
      <c r="C140" s="6" t="str">
        <f>VLOOKUP(B140,Class!$A:$C,3,FALSE)</f>
        <v>Layout</v>
      </c>
      <c r="D140" s="12" t="s">
        <v>617</v>
      </c>
      <c r="E140" s="3" t="s">
        <v>618</v>
      </c>
      <c r="F140" s="6"/>
      <c r="G140" s="6"/>
      <c r="H140" s="6">
        <f>Class!$A$4</f>
        <v>3</v>
      </c>
      <c r="I140" s="6" t="str">
        <f>IF(ISBLANK(H140),"",VLOOKUP(H140,Class!$A:$C,3,FALSE))</f>
        <v>Class</v>
      </c>
      <c r="J140" s="6"/>
      <c r="K140" s="6"/>
      <c r="O140" s="3" t="b">
        <v>1</v>
      </c>
      <c r="V140" s="6" t="s">
        <v>621</v>
      </c>
      <c r="X140" s="3" t="s">
        <v>623</v>
      </c>
    </row>
    <row r="141" spans="1:24">
      <c r="A141" s="6">
        <f t="shared" si="0"/>
        <v>140</v>
      </c>
      <c r="B141" s="6">
        <f>Class!$A$18</f>
        <v>17</v>
      </c>
      <c r="C141" s="6" t="str">
        <f>VLOOKUP(B141,Class!$A:$C,3,FALSE)</f>
        <v>Layout</v>
      </c>
      <c r="D141" s="12" t="s">
        <v>619</v>
      </c>
      <c r="E141" s="3" t="s">
        <v>618</v>
      </c>
      <c r="F141" s="6"/>
      <c r="G141" s="6"/>
      <c r="H141" s="6">
        <v>8</v>
      </c>
      <c r="I141" s="6" t="str">
        <f>IF(ISBLANK(H141),"",VLOOKUP(H141,Class!$A:$C,3,FALSE))</f>
        <v>Enum</v>
      </c>
      <c r="J141" s="6"/>
      <c r="K141" s="6"/>
      <c r="O141" s="3" t="b">
        <v>1</v>
      </c>
      <c r="V141" s="6" t="s">
        <v>622</v>
      </c>
      <c r="X141" s="3" t="s">
        <v>623</v>
      </c>
    </row>
    <row r="142" spans="1:24">
      <c r="A142" s="6">
        <f t="shared" si="0"/>
        <v>141</v>
      </c>
      <c r="B142" s="6">
        <f>Class!$A$18</f>
        <v>17</v>
      </c>
      <c r="C142" s="6" t="str">
        <f>VLOOKUP(B142,Class!$A:$C,3,FALSE)</f>
        <v>Layout</v>
      </c>
      <c r="D142" s="12" t="s">
        <v>92</v>
      </c>
      <c r="E142" s="3" t="s">
        <v>141</v>
      </c>
      <c r="F142" s="6"/>
      <c r="G142" s="6"/>
      <c r="H142" s="6">
        <f>Class!$A$6</f>
        <v>5</v>
      </c>
      <c r="I142" s="6" t="str">
        <f>IF(ISBLANK(H142),"",VLOOKUP(H142,Class!$A:$C,3,FALSE))</f>
        <v>Field</v>
      </c>
      <c r="J142" s="6"/>
      <c r="K142" s="6"/>
      <c r="O142" s="3" t="b">
        <v>1</v>
      </c>
      <c r="V142" s="6" t="s">
        <v>537</v>
      </c>
      <c r="X142" s="3" t="s">
        <v>623</v>
      </c>
    </row>
    <row r="143" spans="1:24">
      <c r="A143" s="6">
        <f t="shared" si="0"/>
        <v>142</v>
      </c>
      <c r="B143" s="6">
        <f>Class!$A$18</f>
        <v>17</v>
      </c>
      <c r="C143" s="6" t="str">
        <f>VLOOKUP(B143,Class!$A:$C,3,FALSE)</f>
        <v>Layout</v>
      </c>
      <c r="D143" s="12" t="s">
        <v>620</v>
      </c>
      <c r="E143" s="3" t="s">
        <v>141</v>
      </c>
      <c r="F143" s="6"/>
      <c r="G143" s="6"/>
      <c r="H143" s="6">
        <f>Class!$A$13</f>
        <v>12</v>
      </c>
      <c r="I143" s="6" t="str">
        <f>IF(ISBLANK(H143),"",VLOOKUP(H143,Class!$A:$C,3,FALSE))</f>
        <v>Message</v>
      </c>
      <c r="J143" s="6"/>
      <c r="K143" s="6"/>
      <c r="O143" s="3" t="b">
        <v>1</v>
      </c>
      <c r="V143" s="6" t="s">
        <v>538</v>
      </c>
      <c r="X143" s="3" t="s">
        <v>623</v>
      </c>
    </row>
    <row r="144" spans="1:24">
      <c r="A144" s="6">
        <f t="shared" si="0"/>
        <v>143</v>
      </c>
      <c r="B144" s="6">
        <f>Class!$A$18</f>
        <v>17</v>
      </c>
      <c r="C144" s="6" t="str">
        <f>VLOOKUP(B144,Class!$A:$C,3,FALSE)</f>
        <v>Layout</v>
      </c>
      <c r="D144" s="12" t="s">
        <v>581</v>
      </c>
      <c r="E144" s="3" t="s">
        <v>582</v>
      </c>
      <c r="F144" s="6"/>
      <c r="G144" s="6"/>
      <c r="H144" s="6">
        <f>Class!$A$18</f>
        <v>17</v>
      </c>
      <c r="I144" s="6" t="str">
        <f>IF(ISBLANK(H144),"",VLOOKUP(H144,Class!$A:$C,3,FALSE))</f>
        <v>Layout</v>
      </c>
      <c r="J144" s="6"/>
      <c r="K144" s="6"/>
      <c r="O144" s="3" t="b">
        <v>1</v>
      </c>
      <c r="V144" s="6" t="s">
        <v>587</v>
      </c>
    </row>
    <row r="145" spans="1:24">
      <c r="A145" s="6">
        <f t="shared" si="0"/>
        <v>144</v>
      </c>
      <c r="B145" s="6">
        <f>Class!$A$18</f>
        <v>17</v>
      </c>
      <c r="C145" s="6" t="str">
        <f>VLOOKUP(B145,Class!$A:$C,3,FALSE)</f>
        <v>Layout</v>
      </c>
      <c r="D145" s="12" t="s">
        <v>583</v>
      </c>
      <c r="E145" s="3" t="s">
        <v>584</v>
      </c>
      <c r="F145" s="6"/>
      <c r="G145" s="6"/>
      <c r="H145" s="6"/>
      <c r="I145" s="6"/>
      <c r="J145" s="6"/>
      <c r="K145" s="6"/>
      <c r="O145" s="3" t="b">
        <v>1</v>
      </c>
      <c r="V145" s="6" t="s">
        <v>585</v>
      </c>
      <c r="W145" s="3" t="s">
        <v>551</v>
      </c>
      <c r="X145" s="3" t="s">
        <v>586</v>
      </c>
    </row>
    <row r="146" spans="1:24">
      <c r="A146" s="6">
        <f t="shared" si="0"/>
        <v>145</v>
      </c>
      <c r="B146" s="6">
        <f>Class!$A$18</f>
        <v>17</v>
      </c>
      <c r="C146" s="6" t="str">
        <f>VLOOKUP(B146,Class!$A:$C,3,FALSE)</f>
        <v>Layout</v>
      </c>
      <c r="D146" s="3" t="s">
        <v>548</v>
      </c>
      <c r="E146" s="3" t="s">
        <v>41</v>
      </c>
      <c r="F146" s="6"/>
      <c r="G146" s="6"/>
      <c r="H146" s="6"/>
      <c r="I146" s="6"/>
      <c r="J146" s="6"/>
      <c r="K146" s="6"/>
      <c r="O146" s="3" t="b">
        <v>1</v>
      </c>
      <c r="V146" s="6" t="s">
        <v>550</v>
      </c>
      <c r="W146" s="3" t="s">
        <v>551</v>
      </c>
      <c r="X146" s="3" t="s">
        <v>586</v>
      </c>
    </row>
    <row r="147" spans="1:24">
      <c r="A147" s="6">
        <f t="shared" si="0"/>
        <v>146</v>
      </c>
      <c r="B147" s="6">
        <f>Class!$A$18</f>
        <v>17</v>
      </c>
      <c r="C147" s="6" t="str">
        <f>VLOOKUP(B147,Class!$A:$C,3,FALSE)</f>
        <v>Layout</v>
      </c>
      <c r="D147" s="3" t="s">
        <v>507</v>
      </c>
      <c r="E147" s="3" t="s">
        <v>141</v>
      </c>
      <c r="F147" s="6"/>
      <c r="G147" s="6"/>
      <c r="H147" s="6">
        <f>Class!$A$15</f>
        <v>14</v>
      </c>
      <c r="I147" s="6" t="str">
        <f>IF(ISBLANK(H147),"",VLOOKUP(H147,Class!$A:$C,3,FALSE))</f>
        <v>Style</v>
      </c>
      <c r="J147" s="6"/>
      <c r="K147" s="6"/>
      <c r="O147" s="3" t="b">
        <v>1</v>
      </c>
      <c r="V147" s="6" t="s">
        <v>539</v>
      </c>
    </row>
    <row r="148" spans="1:24">
      <c r="A148" s="6">
        <f t="shared" si="0"/>
        <v>147</v>
      </c>
      <c r="B148" s="6">
        <f>Class!$A$18</f>
        <v>17</v>
      </c>
      <c r="C148" s="6" t="str">
        <f>VLOOKUP(B148,Class!$A:$C,3,FALSE)</f>
        <v>Layout</v>
      </c>
      <c r="D148" s="3" t="s">
        <v>406</v>
      </c>
      <c r="E148" s="3" t="s">
        <v>41</v>
      </c>
      <c r="F148" s="6"/>
      <c r="G148" s="6"/>
      <c r="H148" s="6"/>
      <c r="I148" s="6"/>
      <c r="J148" s="6"/>
      <c r="K148" s="6"/>
      <c r="O148" s="3" t="b">
        <v>1</v>
      </c>
      <c r="V148" s="6" t="s">
        <v>540</v>
      </c>
    </row>
    <row r="149" spans="1:24">
      <c r="A149" s="6">
        <f t="shared" si="0"/>
        <v>148</v>
      </c>
      <c r="B149" s="6">
        <f>Class!$A$18</f>
        <v>17</v>
      </c>
      <c r="C149" s="6" t="str">
        <f>VLOOKUP(B149,Class!$A:$C,3,FALSE)</f>
        <v>Layout</v>
      </c>
      <c r="D149" s="3" t="s">
        <v>508</v>
      </c>
      <c r="E149" s="3" t="s">
        <v>41</v>
      </c>
      <c r="F149" s="6"/>
      <c r="G149" s="6"/>
      <c r="H149" s="6"/>
      <c r="I149" s="6"/>
      <c r="J149" s="6"/>
      <c r="K149" s="6"/>
      <c r="O149" s="3" t="b">
        <v>1</v>
      </c>
      <c r="V149" s="6" t="s">
        <v>541</v>
      </c>
    </row>
    <row r="150" spans="1:24">
      <c r="A150" s="6">
        <f t="shared" si="0"/>
        <v>149</v>
      </c>
      <c r="B150" s="6">
        <f>Class!$A$18</f>
        <v>17</v>
      </c>
      <c r="C150" s="6" t="str">
        <f>VLOOKUP(B150,Class!$A:$C,3,FALSE)</f>
        <v>Layout</v>
      </c>
      <c r="D150" s="3" t="s">
        <v>509</v>
      </c>
      <c r="E150" s="3" t="s">
        <v>41</v>
      </c>
      <c r="F150" s="6"/>
      <c r="G150" s="6"/>
      <c r="H150" s="6"/>
      <c r="I150" s="6"/>
      <c r="J150" s="6"/>
      <c r="K150" s="6"/>
      <c r="O150" s="3" t="b">
        <v>1</v>
      </c>
      <c r="V150" s="6" t="s">
        <v>542</v>
      </c>
    </row>
    <row r="151" spans="1:24">
      <c r="A151" s="6">
        <f t="shared" si="0"/>
        <v>150</v>
      </c>
      <c r="B151" s="6">
        <f>Class!$A$18</f>
        <v>17</v>
      </c>
      <c r="C151" s="6" t="str">
        <f>VLOOKUP(B151,Class!$A:$C,3,FALSE)</f>
        <v>Layout</v>
      </c>
      <c r="D151" s="3" t="s">
        <v>510</v>
      </c>
      <c r="E151" s="3" t="s">
        <v>41</v>
      </c>
      <c r="F151" s="6"/>
      <c r="G151" s="6"/>
      <c r="H151" s="6"/>
      <c r="I151" s="6"/>
      <c r="J151" s="6"/>
      <c r="K151" s="6"/>
      <c r="O151" s="3" t="b">
        <v>1</v>
      </c>
      <c r="V151" s="6" t="s">
        <v>543</v>
      </c>
    </row>
    <row r="152" spans="1:24">
      <c r="A152" s="6">
        <f t="shared" si="0"/>
        <v>151</v>
      </c>
      <c r="B152" s="6">
        <f>Class!$A$18</f>
        <v>17</v>
      </c>
      <c r="C152" s="6" t="str">
        <f>VLOOKUP(B152,Class!$A:$C,3,FALSE)</f>
        <v>Layout</v>
      </c>
      <c r="D152" s="3" t="s">
        <v>56</v>
      </c>
      <c r="E152" s="3" t="s">
        <v>41</v>
      </c>
      <c r="F152" s="6"/>
      <c r="G152" s="6"/>
      <c r="H152" s="6"/>
      <c r="I152" s="6"/>
      <c r="J152" s="6"/>
      <c r="K152" s="6"/>
      <c r="O152" s="3" t="b">
        <v>1</v>
      </c>
      <c r="V152" s="6" t="s">
        <v>529</v>
      </c>
    </row>
    <row r="153" spans="1:24">
      <c r="A153" s="6">
        <f t="shared" si="0"/>
        <v>152</v>
      </c>
      <c r="B153" s="6">
        <f>Class!$A$18</f>
        <v>17</v>
      </c>
      <c r="C153" s="6" t="str">
        <f>VLOOKUP(B153,Class!$A:$C,3,FALSE)</f>
        <v>Layout</v>
      </c>
      <c r="D153" s="3" t="s">
        <v>505</v>
      </c>
      <c r="E153" s="3" t="s">
        <v>41</v>
      </c>
      <c r="F153" s="6"/>
      <c r="G153" s="6"/>
      <c r="H153" s="6"/>
      <c r="I153" s="6"/>
      <c r="J153" s="6"/>
      <c r="K153" s="6"/>
      <c r="O153" s="3" t="b">
        <v>1</v>
      </c>
      <c r="V153" s="6" t="s">
        <v>530</v>
      </c>
    </row>
    <row r="154" spans="1:24">
      <c r="A154" s="5">
        <f t="shared" si="0"/>
        <v>153</v>
      </c>
      <c r="B154" s="5">
        <f>Class!$A$19</f>
        <v>18</v>
      </c>
      <c r="C154" s="5" t="str">
        <f>VLOOKUP(B154,Class!$A:$C,3,FALSE)</f>
        <v>Locale</v>
      </c>
      <c r="D154" s="8" t="s">
        <v>279</v>
      </c>
      <c r="E154" s="8" t="s">
        <v>280</v>
      </c>
      <c r="F154" s="5"/>
      <c r="G154" s="5"/>
      <c r="H154" s="5"/>
      <c r="I154" s="5" t="str">
        <f>IF(ISBLANK(H154),"",VLOOKUP(H154,Class!$A:$C,3,FALSE))</f>
        <v/>
      </c>
      <c r="J154" s="5"/>
      <c r="K154" s="5" t="str">
        <f>IF(ISBLANK(J154),"",VLOOKUP(J154,Enum!$A:$C,3,FALSE))</f>
        <v/>
      </c>
      <c r="L154" s="5"/>
      <c r="M154" s="5" t="str">
        <f>IF(ISBLANK(L154),"",VLOOKUP(L154,Field!$A:$D,3,FALSE)&amp;"."&amp;VLOOKUP(L154,Field!$A:$D,4,FALSE))</f>
        <v/>
      </c>
      <c r="N154" s="5" t="b">
        <v>1</v>
      </c>
      <c r="O154" s="5"/>
      <c r="P154" s="5"/>
      <c r="Q154" s="5"/>
      <c r="R154" s="5"/>
      <c r="S154" s="5"/>
      <c r="T154" s="5"/>
      <c r="U154" s="5"/>
      <c r="V154" s="8" t="s">
        <v>305</v>
      </c>
      <c r="W154" s="5"/>
      <c r="X154" s="5"/>
    </row>
    <row r="155" spans="1:24">
      <c r="A155" s="3">
        <f t="shared" si="0"/>
        <v>154</v>
      </c>
      <c r="B155" s="3">
        <f>Class!$A$19</f>
        <v>18</v>
      </c>
      <c r="C155" s="3" t="str">
        <f>VLOOKUP(B155,Class!$A:$C,3,FALSE)</f>
        <v>Locale</v>
      </c>
      <c r="D155" s="7" t="s">
        <v>281</v>
      </c>
      <c r="E155" s="7" t="s">
        <v>282</v>
      </c>
      <c r="H155" s="6">
        <f>Class!$A$2</f>
        <v>1</v>
      </c>
      <c r="I155" s="6" t="str">
        <f>IF(ISBLANK(H155),"",VLOOKUP(H155,Class!$A:$C,3,FALSE))</f>
        <v>Project</v>
      </c>
      <c r="K155" s="3" t="str">
        <f>IF(ISBLANK(J155),"",VLOOKUP(J155,Enum!$A:$C,3,FALSE))</f>
        <v/>
      </c>
      <c r="M155" s="3" t="str">
        <f>IF(ISBLANK(L155),"",VLOOKUP(L155,Field!$A:$D,3,FALSE)&amp;"."&amp;VLOOKUP(L155,Field!$A:$D,4,FALSE))</f>
        <v/>
      </c>
      <c r="V155" s="7" t="s">
        <v>301</v>
      </c>
    </row>
    <row r="156" spans="1:24">
      <c r="A156" s="3">
        <f t="shared" si="0"/>
        <v>155</v>
      </c>
      <c r="B156" s="3">
        <f>Class!$A$19</f>
        <v>18</v>
      </c>
      <c r="C156" s="3" t="str">
        <f>VLOOKUP(B156,Class!$A:$C,3,FALSE)</f>
        <v>Locale</v>
      </c>
      <c r="D156" s="7" t="s">
        <v>272</v>
      </c>
      <c r="E156" s="7" t="s">
        <v>280</v>
      </c>
      <c r="I156" s="3" t="str">
        <f>IF(ISBLANK(H156),"",VLOOKUP(H156,Class!$A:$C,3,FALSE))</f>
        <v/>
      </c>
      <c r="K156" s="3" t="str">
        <f>IF(ISBLANK(J156),"",VLOOKUP(J156,Enum!$A:$C,3,FALSE))</f>
        <v/>
      </c>
      <c r="M156" s="3" t="str">
        <f>IF(ISBLANK(L156),"",VLOOKUP(L156,Field!$A:$D,3,FALSE)&amp;"."&amp;VLOOKUP(L156,Field!$A:$D,4,FALSE))</f>
        <v/>
      </c>
      <c r="V156" s="7" t="s">
        <v>306</v>
      </c>
    </row>
    <row r="157" spans="1:24">
      <c r="A157" s="3">
        <f t="shared" si="0"/>
        <v>156</v>
      </c>
      <c r="B157" s="3">
        <f>Class!$A$19</f>
        <v>18</v>
      </c>
      <c r="C157" s="3" t="str">
        <f>VLOOKUP(B157,Class!$A:$C,3,FALSE)</f>
        <v>Locale</v>
      </c>
      <c r="D157" s="7" t="s">
        <v>19</v>
      </c>
      <c r="E157" s="7" t="s">
        <v>280</v>
      </c>
      <c r="I157" s="3" t="str">
        <f>IF(ISBLANK(H157),"",VLOOKUP(H157,Class!$A:$C,3,FALSE))</f>
        <v/>
      </c>
      <c r="K157" s="3" t="str">
        <f>IF(ISBLANK(J157),"",VLOOKUP(J157,Enum!$A:$C,3,FALSE))</f>
        <v/>
      </c>
      <c r="M157" s="3" t="str">
        <f>IF(ISBLANK(L157),"",VLOOKUP(L157,Field!$A:$D,3,FALSE)&amp;"."&amp;VLOOKUP(L157,Field!$A:$D,4,FALSE))</f>
        <v/>
      </c>
      <c r="V157" s="7" t="s">
        <v>307</v>
      </c>
    </row>
    <row r="158" spans="1:24">
      <c r="A158" s="5">
        <f t="shared" si="0"/>
        <v>157</v>
      </c>
      <c r="B158" s="5">
        <f>Class!$A$20</f>
        <v>19</v>
      </c>
      <c r="C158" s="5" t="str">
        <f>VLOOKUP(B158,Class!$A:$C,3,FALSE)</f>
        <v>Otamesshi</v>
      </c>
      <c r="D158" s="5" t="s">
        <v>80</v>
      </c>
      <c r="E158" s="5" t="s">
        <v>81</v>
      </c>
      <c r="F158" s="5"/>
      <c r="G158" s="5"/>
      <c r="H158" s="5"/>
      <c r="I158" s="5" t="str">
        <f>IF(ISBLANK(H158),"",VLOOKUP(H158,Class!$A:$C,3,FALSE))</f>
        <v/>
      </c>
      <c r="J158" s="5"/>
      <c r="K158" s="5" t="str">
        <f>IF(ISBLANK(J158),"",VLOOKUP(J158,Enum!$A:$C,3,FALSE))</f>
        <v/>
      </c>
      <c r="L158" s="5"/>
      <c r="M158" s="5" t="str">
        <f>IF(ISBLANK(L158),"",VLOOKUP(L158,Field!$A:$D,3,FALSE)&amp;"."&amp;VLOOKUP(L158,Field!$A:$D,4,FALSE))</f>
        <v/>
      </c>
      <c r="N158" s="5" t="b">
        <v>1</v>
      </c>
      <c r="O158" s="5"/>
      <c r="P158" s="5"/>
      <c r="Q158" s="5"/>
      <c r="R158" s="5"/>
      <c r="S158" s="5"/>
      <c r="T158" s="5"/>
      <c r="U158" s="5"/>
      <c r="V158" s="5" t="s">
        <v>88</v>
      </c>
      <c r="W158" s="5" t="s">
        <v>89</v>
      </c>
      <c r="X158" s="5" t="s">
        <v>69</v>
      </c>
    </row>
    <row r="159" spans="1:24">
      <c r="A159" s="6">
        <f t="shared" si="0"/>
        <v>158</v>
      </c>
      <c r="B159" s="7">
        <f>Class!$A$20</f>
        <v>19</v>
      </c>
      <c r="C159" s="7" t="str">
        <f>VLOOKUP(B159,Class!$A:$C,3,FALSE)</f>
        <v>Otamesshi</v>
      </c>
      <c r="D159" s="7" t="s">
        <v>139</v>
      </c>
      <c r="E159" s="6" t="s">
        <v>141</v>
      </c>
      <c r="F159" s="6"/>
      <c r="G159" s="6"/>
      <c r="H159" s="6">
        <f>Class!$A$20</f>
        <v>19</v>
      </c>
      <c r="I159" s="6" t="str">
        <f>IF(ISBLANK(H159),"",VLOOKUP(H159,Class!$A:$C,3,FALSE))</f>
        <v>Otamesshi</v>
      </c>
      <c r="J159" s="6"/>
      <c r="K159" s="6" t="str">
        <f>IF(ISBLANK(J159),"",VLOOKUP(J159,Enum!$A:$C,3,FALSE))</f>
        <v/>
      </c>
      <c r="L159" s="6"/>
      <c r="M159" s="6" t="str">
        <f>IF(ISBLANK(L159),"",VLOOKUP(L159,Field!$A:$D,3,FALSE)&amp;"."&amp;VLOOKUP(L159,Field!$A:$D,4,FALSE))</f>
        <v/>
      </c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4">
      <c r="A160" s="6">
        <f t="shared" si="0"/>
        <v>159</v>
      </c>
      <c r="B160" s="7">
        <f>Class!$A$20</f>
        <v>19</v>
      </c>
      <c r="C160" s="7" t="str">
        <f>VLOOKUP(B160,Class!$A:$C,3,FALSE)</f>
        <v>Otamesshi</v>
      </c>
      <c r="D160" s="7" t="s">
        <v>140</v>
      </c>
      <c r="E160" s="3" t="s">
        <v>143</v>
      </c>
      <c r="F160" s="6"/>
      <c r="G160" s="6"/>
      <c r="H160" s="6"/>
      <c r="I160" s="6" t="str">
        <f>IF(ISBLANK(H160),"",VLOOKUP(H160,Class!$A:$C,3,FALSE))</f>
        <v/>
      </c>
      <c r="J160" s="6"/>
      <c r="K160" s="6" t="str">
        <f>IF(ISBLANK(J160),"",VLOOKUP(J160,Enum!$A:$C,3,FALSE))</f>
        <v/>
      </c>
      <c r="L160" s="6">
        <f>A159</f>
        <v>158</v>
      </c>
      <c r="M160" s="6" t="str">
        <f>IF(ISBLANK(L160),"",VLOOKUP(L160,Field!$A:$D,3,FALSE)&amp;"."&amp;VLOOKUP(L160,Field!$A:$D,4,FALSE))</f>
        <v>Otamesshi.owner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4">
      <c r="A161" s="6">
        <f t="shared" si="0"/>
        <v>160</v>
      </c>
      <c r="B161" s="7">
        <f>Class!$A$20</f>
        <v>19</v>
      </c>
      <c r="C161" s="7" t="str">
        <f>VLOOKUP(B161,Class!$A:$C,3,FALSE)</f>
        <v>Otamesshi</v>
      </c>
      <c r="D161" s="7" t="s">
        <v>153</v>
      </c>
      <c r="E161" s="3" t="s">
        <v>154</v>
      </c>
      <c r="F161" s="6"/>
      <c r="G161" s="6"/>
      <c r="H161" s="6">
        <f>Class!$A$20</f>
        <v>19</v>
      </c>
      <c r="I161" s="6" t="str">
        <f>IF(ISBLANK(H161),"",VLOOKUP(H161,Class!$A:$C,3,FALSE))</f>
        <v>Otamesshi</v>
      </c>
      <c r="J161" s="6"/>
      <c r="K161" s="6" t="str">
        <f>IF(ISBLANK(J161),"",VLOOKUP(J161,Enum!$A:$C,3,FALSE))</f>
        <v/>
      </c>
      <c r="L161" s="6"/>
      <c r="M161" s="6" t="str">
        <f>IF(ISBLANK(L161),"",VLOOKUP(L161,Field!$A:$D,3,FALSE)&amp;"."&amp;VLOOKUP(L161,Field!$A:$D,4,FALSE))</f>
        <v/>
      </c>
      <c r="N161" s="6"/>
      <c r="O161" s="6" t="b">
        <v>1</v>
      </c>
      <c r="P161" s="6"/>
      <c r="Q161" s="6"/>
      <c r="R161" s="6"/>
      <c r="S161" s="6"/>
      <c r="T161" s="6"/>
      <c r="U161" s="6"/>
      <c r="V161" s="6"/>
      <c r="W161" s="6"/>
    </row>
    <row r="162" spans="1:24">
      <c r="A162" s="6">
        <f t="shared" si="0"/>
        <v>161</v>
      </c>
      <c r="B162" s="7">
        <f>Class!$A$20</f>
        <v>19</v>
      </c>
      <c r="C162" s="7" t="str">
        <f>VLOOKUP(B162,Class!$A:$C,3,FALSE)</f>
        <v>Otamesshi</v>
      </c>
      <c r="D162" s="7" t="s">
        <v>146</v>
      </c>
      <c r="E162" s="3" t="s">
        <v>147</v>
      </c>
      <c r="F162" s="6"/>
      <c r="G162" s="6"/>
      <c r="H162" s="6"/>
      <c r="I162" s="6" t="str">
        <f>IF(ISBLANK(H162),"",VLOOKUP(H162,Class!$A:$C,3,FALSE))</f>
        <v/>
      </c>
      <c r="J162" s="6"/>
      <c r="K162" s="6" t="str">
        <f>IF(ISBLANK(J162),"",VLOOKUP(J162,Enum!$A:$C,3,FALSE))</f>
        <v/>
      </c>
      <c r="L162" s="6">
        <f>A161</f>
        <v>160</v>
      </c>
      <c r="M162" s="6" t="str">
        <f>IF(ISBLANK(L162),"",VLOOKUP(L162,Field!$A:$D,3,FALSE)&amp;"."&amp;VLOOKUP(L162,Field!$A:$D,4,FALSE))</f>
        <v>Otamesshi.related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4">
      <c r="A163" s="6">
        <f t="shared" si="0"/>
        <v>162</v>
      </c>
      <c r="B163" s="7">
        <f>Class!$A$20</f>
        <v>19</v>
      </c>
      <c r="C163" s="7" t="str">
        <f>VLOOKUP(B163,Class!$A:$C,3,FALSE)</f>
        <v>Otamesshi</v>
      </c>
      <c r="D163" s="7" t="s">
        <v>78</v>
      </c>
      <c r="E163" s="7" t="s">
        <v>79</v>
      </c>
      <c r="I163" s="3" t="str">
        <f>IF(ISBLANK(H163),"",VLOOKUP(H163,Class!$A:$C,3,FALSE))</f>
        <v/>
      </c>
      <c r="K163" s="3" t="str">
        <f>IF(ISBLANK(J163),"",VLOOKUP(J163,Enum!$A:$C,3,FALSE))</f>
        <v/>
      </c>
      <c r="M163" s="3" t="str">
        <f>IF(ISBLANK(L163),"",VLOOKUP(L163,Field!$A:$D,3,FALSE)&amp;"."&amp;VLOOKUP(L163,Field!$A:$D,4,FALSE))</f>
        <v/>
      </c>
      <c r="V163" s="3" t="str">
        <f>D163</f>
        <v>booleanValue</v>
      </c>
      <c r="W163" s="3" t="str">
        <f>D163&amp;"です"</f>
        <v>booleanValueです</v>
      </c>
      <c r="X163" s="3" t="s">
        <v>69</v>
      </c>
    </row>
    <row r="164" spans="1:24">
      <c r="A164" s="6">
        <f t="shared" si="0"/>
        <v>163</v>
      </c>
      <c r="B164" s="6">
        <f>Class!$A$20</f>
        <v>19</v>
      </c>
      <c r="C164" s="6" t="str">
        <f>VLOOKUP(B164,Class!$A:$C,3,FALSE)</f>
        <v>Otamesshi</v>
      </c>
      <c r="D164" s="6" t="s">
        <v>70</v>
      </c>
      <c r="E164" s="6" t="s">
        <v>71</v>
      </c>
      <c r="F164" s="6">
        <v>8</v>
      </c>
      <c r="G164" s="6"/>
      <c r="H164" s="6"/>
      <c r="I164" s="6" t="str">
        <f>IF(ISBLANK(H164),"",VLOOKUP(H164,Class!$A:$C,3,FALSE))</f>
        <v/>
      </c>
      <c r="J164" s="6"/>
      <c r="K164" s="6" t="str">
        <f>IF(ISBLANK(J164),"",VLOOKUP(J164,Enum!$A:$C,3,FALSE))</f>
        <v/>
      </c>
      <c r="L164" s="6"/>
      <c r="M164" s="6" t="str">
        <f>IF(ISBLANK(L164),"",VLOOKUP(L164,Field!$A:$D,3,FALSE)&amp;"."&amp;VLOOKUP(L164,Field!$A:$D,4,FALSE))</f>
        <v/>
      </c>
      <c r="N164" s="6"/>
      <c r="O164" s="6"/>
      <c r="P164" s="6" t="b">
        <v>1</v>
      </c>
      <c r="Q164" s="6"/>
      <c r="R164" s="6"/>
      <c r="S164" s="6"/>
      <c r="T164" s="6"/>
      <c r="U164" s="6"/>
      <c r="X164" s="3" t="s">
        <v>69</v>
      </c>
    </row>
    <row r="165" spans="1:24">
      <c r="A165" s="6">
        <f t="shared" si="0"/>
        <v>164</v>
      </c>
      <c r="B165" s="7">
        <f>Class!$A$20</f>
        <v>19</v>
      </c>
      <c r="C165" s="7" t="str">
        <f>VLOOKUP(B165,Class!$A:$C,3,FALSE)</f>
        <v>Otamesshi</v>
      </c>
      <c r="D165" s="7" t="s">
        <v>72</v>
      </c>
      <c r="E165" s="7" t="s">
        <v>71</v>
      </c>
      <c r="F165" s="3">
        <v>16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Q165" s="6" t="b">
        <v>1</v>
      </c>
      <c r="V165" s="3" t="str">
        <f t="shared" ref="V165:V175" si="1">D165</f>
        <v>shortValue</v>
      </c>
      <c r="X165" s="3" t="s">
        <v>69</v>
      </c>
    </row>
    <row r="166" spans="1:24">
      <c r="A166" s="6">
        <f t="shared" si="0"/>
        <v>165</v>
      </c>
      <c r="B166" s="7">
        <f>Class!$A$20</f>
        <v>19</v>
      </c>
      <c r="C166" s="7" t="str">
        <f>VLOOKUP(B166,Class!$A:$C,3,FALSE)</f>
        <v>Otamesshi</v>
      </c>
      <c r="D166" s="7" t="s">
        <v>73</v>
      </c>
      <c r="E166" s="7" t="s">
        <v>71</v>
      </c>
      <c r="F166" s="3">
        <v>32</v>
      </c>
      <c r="I166" s="3" t="str">
        <f>IF(ISBLANK(H166),"",VLOOKUP(H166,Class!$A:$C,3,FALSE))</f>
        <v/>
      </c>
      <c r="K166" s="3" t="str">
        <f>IF(ISBLANK(J166),"",VLOOKUP(J166,Enum!$A:$C,3,FALSE))</f>
        <v/>
      </c>
      <c r="M166" s="3" t="str">
        <f>IF(ISBLANK(L166),"",VLOOKUP(L166,Field!$A:$D,3,FALSE)&amp;"."&amp;VLOOKUP(L166,Field!$A:$D,4,FALSE))</f>
        <v/>
      </c>
      <c r="R166" s="6" t="b">
        <v>1</v>
      </c>
      <c r="V166" s="3" t="str">
        <f t="shared" si="1"/>
        <v>intValue</v>
      </c>
      <c r="W166" s="3" t="str">
        <f t="shared" ref="W166:W175" si="2">D166&amp;"です"</f>
        <v>intValueです</v>
      </c>
      <c r="X166" s="3" t="s">
        <v>69</v>
      </c>
    </row>
    <row r="167" spans="1:24">
      <c r="A167" s="6">
        <f t="shared" si="0"/>
        <v>166</v>
      </c>
      <c r="B167" s="7">
        <f>Class!$A$20</f>
        <v>19</v>
      </c>
      <c r="C167" s="7" t="str">
        <f>VLOOKUP(B167,Class!$A:$C,3,FALSE)</f>
        <v>Otamesshi</v>
      </c>
      <c r="D167" s="7" t="s">
        <v>131</v>
      </c>
      <c r="E167" s="7" t="s">
        <v>38</v>
      </c>
      <c r="F167" s="3">
        <v>32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O167" s="3" t="b">
        <v>1</v>
      </c>
      <c r="S167" s="6" t="b">
        <v>1</v>
      </c>
      <c r="T167" s="6"/>
      <c r="U167" s="6"/>
      <c r="V167" s="3" t="str">
        <f t="shared" ref="V167" si="3">D167</f>
        <v>nullableValue</v>
      </c>
      <c r="W167" s="3" t="str">
        <f t="shared" ref="W167" si="4">D167&amp;"です"</f>
        <v>nullableValueです</v>
      </c>
      <c r="X167" s="3" t="s">
        <v>69</v>
      </c>
    </row>
    <row r="168" spans="1:24">
      <c r="A168" s="6">
        <f t="shared" si="0"/>
        <v>167</v>
      </c>
      <c r="B168" s="7">
        <f>Class!$A$20</f>
        <v>19</v>
      </c>
      <c r="C168" s="7" t="str">
        <f>VLOOKUP(B168,Class!$A:$C,3,FALSE)</f>
        <v>Otamesshi</v>
      </c>
      <c r="D168" s="7" t="s">
        <v>74</v>
      </c>
      <c r="E168" s="7" t="s">
        <v>71</v>
      </c>
      <c r="F168" s="3">
        <v>64</v>
      </c>
      <c r="I168" s="3" t="str">
        <f>IF(ISBLANK(H168),"",VLOOKUP(H168,Class!$A:$C,3,FALSE))</f>
        <v/>
      </c>
      <c r="K168" s="3" t="str">
        <f>IF(ISBLANK(J168),"",VLOOKUP(J168,Enum!$A:$C,3,FALSE))</f>
        <v/>
      </c>
      <c r="M168" s="3" t="str">
        <f>IF(ISBLANK(L168),"",VLOOKUP(L168,Field!$A:$D,3,FALSE)&amp;"."&amp;VLOOKUP(L168,Field!$A:$D,4,FALSE))</f>
        <v/>
      </c>
      <c r="P168" s="6" t="b">
        <v>1</v>
      </c>
      <c r="Q168" s="6" t="b">
        <v>1</v>
      </c>
      <c r="R168" s="6" t="b">
        <v>1</v>
      </c>
      <c r="S168" s="6" t="b">
        <v>1</v>
      </c>
      <c r="T168" s="6"/>
      <c r="U168" s="6"/>
      <c r="V168" s="3" t="str">
        <f t="shared" si="1"/>
        <v>longValue</v>
      </c>
      <c r="W168" s="3" t="str">
        <f t="shared" si="2"/>
        <v>longValueです</v>
      </c>
      <c r="X168" s="3" t="s">
        <v>69</v>
      </c>
    </row>
    <row r="169" spans="1:24">
      <c r="A169" s="6">
        <f t="shared" si="0"/>
        <v>168</v>
      </c>
      <c r="B169" s="7">
        <f>Class!$A$20</f>
        <v>19</v>
      </c>
      <c r="C169" s="7" t="str">
        <f>VLOOKUP(B169,Class!$A:$C,3,FALSE)</f>
        <v>Otamesshi</v>
      </c>
      <c r="D169" s="7" t="s">
        <v>75</v>
      </c>
      <c r="E169" s="7" t="s">
        <v>76</v>
      </c>
      <c r="F169" s="3">
        <v>32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P169" s="6" t="b">
        <v>1</v>
      </c>
      <c r="Q169" s="6" t="b">
        <v>1</v>
      </c>
      <c r="V169" s="3" t="str">
        <f t="shared" si="1"/>
        <v>floatValue</v>
      </c>
      <c r="W169" s="3" t="str">
        <f t="shared" si="2"/>
        <v>floatValueです</v>
      </c>
      <c r="X169" s="3" t="s">
        <v>69</v>
      </c>
    </row>
    <row r="170" spans="1:24">
      <c r="A170" s="6">
        <f t="shared" si="0"/>
        <v>169</v>
      </c>
      <c r="B170" s="7">
        <f>Class!$A$20</f>
        <v>19</v>
      </c>
      <c r="C170" s="7" t="str">
        <f>VLOOKUP(B170,Class!$A:$C,3,FALSE)</f>
        <v>Otamesshi</v>
      </c>
      <c r="D170" s="7" t="s">
        <v>77</v>
      </c>
      <c r="E170" s="7" t="s">
        <v>76</v>
      </c>
      <c r="F170" s="3">
        <v>64</v>
      </c>
      <c r="I170" s="3" t="str">
        <f>IF(ISBLANK(H170),"",VLOOKUP(H170,Class!$A:$C,3,FALSE))</f>
        <v/>
      </c>
      <c r="K170" s="3" t="str">
        <f>IF(ISBLANK(J170),"",VLOOKUP(J170,Enum!$A:$C,3,FALSE))</f>
        <v/>
      </c>
      <c r="M170" s="3" t="str">
        <f>IF(ISBLANK(L170),"",VLOOKUP(L170,Field!$A:$D,3,FALSE)&amp;"."&amp;VLOOKUP(L170,Field!$A:$D,4,FALSE))</f>
        <v/>
      </c>
      <c r="R170" s="6" t="b">
        <v>1</v>
      </c>
      <c r="S170" s="6" t="b">
        <v>1</v>
      </c>
      <c r="T170" s="6"/>
      <c r="U170" s="6"/>
      <c r="V170" s="3" t="str">
        <f t="shared" si="1"/>
        <v>doubleValue</v>
      </c>
      <c r="X170" s="3" t="s">
        <v>69</v>
      </c>
    </row>
    <row r="171" spans="1:24">
      <c r="A171" s="6">
        <f t="shared" si="0"/>
        <v>170</v>
      </c>
      <c r="B171" s="7">
        <f>Class!$A$20</f>
        <v>19</v>
      </c>
      <c r="C171" s="7" t="str">
        <f>VLOOKUP(B171,Class!$A:$C,3,FALSE)</f>
        <v>Otamesshi</v>
      </c>
      <c r="D171" s="7" t="s">
        <v>82</v>
      </c>
      <c r="E171" s="7" t="s">
        <v>83</v>
      </c>
      <c r="F171" s="3">
        <v>10</v>
      </c>
      <c r="G171" s="3">
        <v>3</v>
      </c>
      <c r="I171" s="3" t="str">
        <f>IF(ISBLANK(H171),"",VLOOKUP(H171,Class!$A:$C,3,FALSE))</f>
        <v/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P171" s="6" t="b">
        <v>1</v>
      </c>
      <c r="Q171" s="6" t="b">
        <v>1</v>
      </c>
      <c r="R171" s="6" t="b">
        <v>1</v>
      </c>
      <c r="S171" s="6" t="b">
        <v>1</v>
      </c>
      <c r="T171" s="6"/>
      <c r="U171" s="6"/>
      <c r="W171" s="3" t="str">
        <f t="shared" si="2"/>
        <v>numericValueです</v>
      </c>
      <c r="X171" s="3" t="s">
        <v>69</v>
      </c>
    </row>
    <row r="172" spans="1:24">
      <c r="A172" s="6">
        <f t="shared" si="0"/>
        <v>171</v>
      </c>
      <c r="B172" s="7">
        <f>Class!$A$20</f>
        <v>19</v>
      </c>
      <c r="C172" s="7" t="str">
        <f>VLOOKUP(B172,Class!$A:$C,3,FALSE)</f>
        <v>Otamesshi</v>
      </c>
      <c r="D172" s="7" t="s">
        <v>84</v>
      </c>
      <c r="E172" s="7" t="s">
        <v>85</v>
      </c>
      <c r="I172" s="3" t="str">
        <f>IF(ISBLANK(H172),"",VLOOKUP(H172,Class!$A:$C,3,FALSE))</f>
        <v/>
      </c>
      <c r="K172" s="3" t="str">
        <f>IF(ISBLANK(J172),"",VLOOKUP(J172,Enum!$A:$C,3,FALSE))</f>
        <v/>
      </c>
      <c r="M172" s="3" t="str">
        <f>IF(ISBLANK(L172),"",VLOOKUP(L172,Field!$A:$D,3,FALSE)&amp;"."&amp;VLOOKUP(L172,Field!$A:$D,4,FALSE))</f>
        <v/>
      </c>
      <c r="R172" s="6" t="b">
        <v>1</v>
      </c>
      <c r="S172" s="6" t="b">
        <v>1</v>
      </c>
      <c r="T172" s="6"/>
      <c r="U172" s="6"/>
      <c r="V172" s="3" t="str">
        <f t="shared" si="1"/>
        <v>dateValue</v>
      </c>
      <c r="W172" s="3" t="str">
        <f t="shared" si="2"/>
        <v>dateValueです</v>
      </c>
      <c r="X172" s="3" t="s">
        <v>69</v>
      </c>
    </row>
    <row r="173" spans="1:24">
      <c r="A173" s="6">
        <f t="shared" si="0"/>
        <v>172</v>
      </c>
      <c r="B173" s="7">
        <f>Class!$A$20</f>
        <v>19</v>
      </c>
      <c r="C173" s="7" t="str">
        <f>VLOOKUP(B173,Class!$A:$C,3,FALSE)</f>
        <v>Otamesshi</v>
      </c>
      <c r="D173" s="7" t="s">
        <v>86</v>
      </c>
      <c r="E173" s="7" t="s">
        <v>87</v>
      </c>
      <c r="I173" s="3" t="str">
        <f>IF(ISBLANK(H173),"",VLOOKUP(H173,Class!$A:$C,3,FALSE))</f>
        <v/>
      </c>
      <c r="K173" s="3" t="str">
        <f>IF(ISBLANK(J173),"",VLOOKUP(J173,Enum!$A:$C,3,FALSE))</f>
        <v/>
      </c>
      <c r="M173" s="3" t="str">
        <f>IF(ISBLANK(L173),"",VLOOKUP(L173,Field!$A:$D,3,FALSE)&amp;"."&amp;VLOOKUP(L173,Field!$A:$D,4,FALSE))</f>
        <v/>
      </c>
      <c r="V173" s="3" t="str">
        <f t="shared" si="1"/>
        <v>strValue</v>
      </c>
      <c r="W173" s="3" t="str">
        <f t="shared" si="2"/>
        <v>strValueです</v>
      </c>
      <c r="X173" s="3" t="s">
        <v>69</v>
      </c>
    </row>
    <row r="174" spans="1:24">
      <c r="A174" s="5">
        <f t="shared" si="0"/>
        <v>173</v>
      </c>
      <c r="B174" s="5">
        <f>Class!$A$21</f>
        <v>20</v>
      </c>
      <c r="C174" s="5" t="str">
        <f>VLOOKUP(B174,Class!$A:$C,3,FALSE)</f>
        <v>Namihei</v>
      </c>
      <c r="D174" s="8" t="s">
        <v>198</v>
      </c>
      <c r="E174" s="8" t="s">
        <v>193</v>
      </c>
      <c r="F174" s="5"/>
      <c r="G174" s="5"/>
      <c r="H174" s="5"/>
      <c r="I174" s="5" t="str">
        <f>IF(ISBLANK(H174),"",VLOOKUP(H174,Class!$A:$C,3,FALSE))</f>
        <v/>
      </c>
      <c r="J174" s="5"/>
      <c r="K174" s="5" t="str">
        <f>IF(ISBLANK(J174),"",VLOOKUP(J174,Enum!$A:$C,3,FALSE))</f>
        <v/>
      </c>
      <c r="L174" s="5"/>
      <c r="M174" s="5" t="str">
        <f>IF(ISBLANK(L174),"",VLOOKUP(L174,Field!$A:$D,3,FALSE)&amp;"."&amp;VLOOKUP(L174,Field!$A:$D,4,FALSE))</f>
        <v/>
      </c>
      <c r="N174" s="5" t="b">
        <v>1</v>
      </c>
      <c r="O174" s="5"/>
      <c r="P174" s="5"/>
      <c r="Q174" s="5"/>
      <c r="R174" s="5"/>
      <c r="S174" s="5"/>
      <c r="T174" s="5"/>
      <c r="U174" s="5"/>
      <c r="V174" s="5" t="str">
        <f t="shared" si="1"/>
        <v>namiheiId</v>
      </c>
      <c r="W174" s="5" t="str">
        <f t="shared" si="2"/>
        <v>namiheiIdです</v>
      </c>
      <c r="X174" s="5"/>
    </row>
    <row r="175" spans="1:24">
      <c r="A175" s="6">
        <f t="shared" si="0"/>
        <v>174</v>
      </c>
      <c r="B175" s="6">
        <f>Class!$A$21</f>
        <v>20</v>
      </c>
      <c r="C175" s="6" t="str">
        <f>VLOOKUP(B175,Class!$A:$C,3,FALSE)</f>
        <v>Namihei</v>
      </c>
      <c r="D175" s="7" t="s">
        <v>194</v>
      </c>
      <c r="E175" s="7" t="s">
        <v>195</v>
      </c>
      <c r="I175" s="3" t="str">
        <f>IF(ISBLANK(H175),"",VLOOKUP(H175,Class!$A:$C,3,FALSE))</f>
        <v/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V175" s="7" t="str">
        <f t="shared" si="1"/>
        <v>name</v>
      </c>
      <c r="W175" s="7" t="str">
        <f t="shared" si="2"/>
        <v>nameです</v>
      </c>
    </row>
    <row r="176" spans="1:24">
      <c r="A176" s="5">
        <f t="shared" si="0"/>
        <v>175</v>
      </c>
      <c r="B176" s="5">
        <f>Class!$A$22</f>
        <v>21</v>
      </c>
      <c r="C176" s="5" t="str">
        <f>VLOOKUP(B176,Class!$A:$C,3,FALSE)</f>
        <v>Sazae</v>
      </c>
      <c r="D176" s="8" t="s">
        <v>199</v>
      </c>
      <c r="E176" s="8" t="s">
        <v>193</v>
      </c>
      <c r="F176" s="5"/>
      <c r="G176" s="5"/>
      <c r="H176" s="5"/>
      <c r="I176" s="5" t="str">
        <f>IF(ISBLANK(H176),"",VLOOKUP(H176,Class!$A:$C,3,FALSE))</f>
        <v/>
      </c>
      <c r="J176" s="5"/>
      <c r="K176" s="5" t="str">
        <f>IF(ISBLANK(J176),"",VLOOKUP(J176,Enum!$A:$C,3,FALSE))</f>
        <v/>
      </c>
      <c r="L176" s="5"/>
      <c r="M176" s="5" t="str">
        <f>IF(ISBLANK(L176),"",VLOOKUP(L176,Field!$A:$D,3,FALSE)&amp;"."&amp;VLOOKUP(L176,Field!$A:$D,4,FALSE))</f>
        <v/>
      </c>
      <c r="N176" s="5" t="b">
        <v>1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6">
        <f t="shared" si="0"/>
        <v>176</v>
      </c>
      <c r="B177" s="6">
        <f>Class!$A$22</f>
        <v>21</v>
      </c>
      <c r="C177" s="6" t="str">
        <f>VLOOKUP(B177,Class!$A:$C,3,FALSE)</f>
        <v>Sazae</v>
      </c>
      <c r="D177" s="7" t="s">
        <v>196</v>
      </c>
      <c r="E177" s="7" t="s">
        <v>197</v>
      </c>
      <c r="H177" s="3">
        <f>Class!$A$21</f>
        <v>20</v>
      </c>
      <c r="I177" s="3" t="str">
        <f>IF(ISBLANK(H177),"",VLOOKUP(H177,Class!$A:$C,3,FALSE))</f>
        <v>Namihei</v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N177" s="3" t="b">
        <v>1</v>
      </c>
    </row>
    <row r="178" spans="1:24">
      <c r="A178" s="6">
        <f t="shared" si="0"/>
        <v>177</v>
      </c>
      <c r="B178" s="6">
        <f>Class!$A$22</f>
        <v>21</v>
      </c>
      <c r="C178" s="6" t="str">
        <f>VLOOKUP(B178,Class!$A:$C,3,FALSE)</f>
        <v>Sazae</v>
      </c>
      <c r="D178" s="7" t="s">
        <v>194</v>
      </c>
      <c r="E178" s="7" t="s">
        <v>41</v>
      </c>
      <c r="I178" s="3" t="str">
        <f>IF(ISBLANK(H178),"",VLOOKUP(H178,Class!$A:$C,3,FALSE))</f>
        <v/>
      </c>
      <c r="K178" s="3" t="str">
        <f>IF(ISBLANK(J178),"",VLOOKUP(J178,Enum!$A:$C,3,FALSE))</f>
        <v/>
      </c>
      <c r="M178" s="3" t="str">
        <f>IF(ISBLANK(L178),"",VLOOKUP(L178,Field!$A:$D,3,FALSE)&amp;"."&amp;VLOOKUP(L178,Field!$A:$D,4,FALSE))</f>
        <v/>
      </c>
      <c r="V178" s="7" t="str">
        <f t="shared" ref="V178" si="5">D178</f>
        <v>name</v>
      </c>
      <c r="W178" s="7" t="str">
        <f t="shared" ref="W178" si="6">D178&amp;"です"</f>
        <v>nameです</v>
      </c>
    </row>
    <row r="179" spans="1:24">
      <c r="A179" s="5">
        <f t="shared" si="0"/>
        <v>178</v>
      </c>
      <c r="B179" s="5">
        <f>Class!$A$23</f>
        <v>22</v>
      </c>
      <c r="C179" s="5" t="str">
        <f>VLOOKUP(B179,Class!$A:$C,3,FALSE)</f>
        <v>Katsuo</v>
      </c>
      <c r="D179" s="8" t="s">
        <v>200</v>
      </c>
      <c r="E179" s="8" t="s">
        <v>193</v>
      </c>
      <c r="F179" s="5"/>
      <c r="G179" s="5"/>
      <c r="H179" s="5"/>
      <c r="I179" s="5" t="str">
        <f>IF(ISBLANK(H179),"",VLOOKUP(H179,Class!$A:$C,3,FALSE))</f>
        <v/>
      </c>
      <c r="J179" s="5"/>
      <c r="K179" s="5" t="str">
        <f>IF(ISBLANK(J179),"",VLOOKUP(J179,Enum!$A:$C,3,FALSE))</f>
        <v/>
      </c>
      <c r="L179" s="5"/>
      <c r="M179" s="5" t="str">
        <f>IF(ISBLANK(L179),"",VLOOKUP(L179,Field!$A:$D,3,FALSE)&amp;"."&amp;VLOOKUP(L179,Field!$A:$D,4,FALSE))</f>
        <v/>
      </c>
      <c r="N179" s="5" t="b">
        <v>1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6">
        <f t="shared" ref="A180:A186" si="7">ROW()-1</f>
        <v>179</v>
      </c>
      <c r="B180" s="6">
        <f>Class!$A$23</f>
        <v>22</v>
      </c>
      <c r="C180" s="6" t="str">
        <f>VLOOKUP(B180,Class!$A:$C,3,FALSE)</f>
        <v>Katsuo</v>
      </c>
      <c r="D180" s="7" t="s">
        <v>196</v>
      </c>
      <c r="E180" s="7" t="s">
        <v>197</v>
      </c>
      <c r="H180" s="3">
        <f>Class!$A$21</f>
        <v>20</v>
      </c>
      <c r="I180" s="3" t="str">
        <f>IF(ISBLANK(H180),"",VLOOKUP(H180,Class!$A:$C,3,FALSE))</f>
        <v>Namihei</v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N180" s="3" t="b">
        <v>1</v>
      </c>
    </row>
    <row r="181" spans="1:24">
      <c r="A181" s="6">
        <f t="shared" si="0"/>
        <v>180</v>
      </c>
      <c r="B181" s="6">
        <f>Class!$A$23</f>
        <v>22</v>
      </c>
      <c r="C181" s="6" t="str">
        <f>VLOOKUP(B181,Class!$A:$C,3,FALSE)</f>
        <v>Katsuo</v>
      </c>
      <c r="D181" s="7" t="s">
        <v>194</v>
      </c>
      <c r="E181" s="7" t="s">
        <v>41</v>
      </c>
      <c r="I181" s="3" t="str">
        <f>IF(ISBLANK(H181),"",VLOOKUP(H181,Class!$A:$C,3,FALSE))</f>
        <v/>
      </c>
      <c r="K181" s="3" t="str">
        <f>IF(ISBLANK(J181),"",VLOOKUP(J181,Enum!$A:$C,3,FALSE))</f>
        <v/>
      </c>
      <c r="M181" s="3" t="str">
        <f>IF(ISBLANK(L181),"",VLOOKUP(L181,Field!$A:$D,3,FALSE)&amp;"."&amp;VLOOKUP(L181,Field!$A:$D,4,FALSE))</f>
        <v/>
      </c>
      <c r="V181" s="7" t="str">
        <f t="shared" ref="V181" si="8">D181</f>
        <v>name</v>
      </c>
      <c r="W181" s="7" t="str">
        <f t="shared" ref="W181" si="9">D181&amp;"です"</f>
        <v>nameです</v>
      </c>
    </row>
    <row r="182" spans="1:24">
      <c r="A182" s="5">
        <f t="shared" si="0"/>
        <v>181</v>
      </c>
      <c r="B182" s="5">
        <f>Class!$A$24</f>
        <v>23</v>
      </c>
      <c r="C182" s="5" t="str">
        <f>VLOOKUP(B182,Class!$A:$C,3,FALSE)</f>
        <v>Wakame</v>
      </c>
      <c r="D182" s="8" t="s">
        <v>202</v>
      </c>
      <c r="E182" s="8" t="s">
        <v>193</v>
      </c>
      <c r="F182" s="5"/>
      <c r="G182" s="5"/>
      <c r="H182" s="5"/>
      <c r="I182" s="5" t="str">
        <f>IF(ISBLANK(H182),"",VLOOKUP(H182,Class!$A:$C,3,FALSE))</f>
        <v/>
      </c>
      <c r="J182" s="5"/>
      <c r="K182" s="5" t="str">
        <f>IF(ISBLANK(J182),"",VLOOKUP(J182,Enum!$A:$C,3,FALSE))</f>
        <v/>
      </c>
      <c r="L182" s="5"/>
      <c r="M182" s="5" t="str">
        <f>IF(ISBLANK(L182),"",VLOOKUP(L182,Field!$A:$D,3,FALSE)&amp;"."&amp;VLOOKUP(L182,Field!$A:$D,4,FALSE))</f>
        <v/>
      </c>
      <c r="N182" s="5" t="b">
        <v>1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>
      <c r="A183" s="6">
        <f t="shared" si="7"/>
        <v>182</v>
      </c>
      <c r="B183" s="6">
        <f>Class!$A$24</f>
        <v>23</v>
      </c>
      <c r="C183" s="6" t="str">
        <f>VLOOKUP(B183,Class!$A:$C,3,FALSE)</f>
        <v>Wakame</v>
      </c>
      <c r="D183" s="7" t="s">
        <v>196</v>
      </c>
      <c r="E183" s="7" t="s">
        <v>197</v>
      </c>
      <c r="H183" s="3">
        <f>Class!$A$21</f>
        <v>20</v>
      </c>
      <c r="I183" s="3" t="str">
        <f>IF(ISBLANK(H183),"",VLOOKUP(H183,Class!$A:$C,3,FALSE))</f>
        <v>Namihei</v>
      </c>
      <c r="K183" s="3" t="str">
        <f>IF(ISBLANK(J183),"",VLOOKUP(J183,Enum!$A:$C,3,FALSE))</f>
        <v/>
      </c>
      <c r="M183" s="3" t="str">
        <f>IF(ISBLANK(L183),"",VLOOKUP(L183,Field!$A:$D,3,FALSE)&amp;"."&amp;VLOOKUP(L183,Field!$A:$D,4,FALSE))</f>
        <v/>
      </c>
      <c r="N183" s="3" t="b">
        <v>1</v>
      </c>
    </row>
    <row r="184" spans="1:24">
      <c r="A184" s="6">
        <f t="shared" si="0"/>
        <v>183</v>
      </c>
      <c r="B184" s="6">
        <f>Class!$A$24</f>
        <v>23</v>
      </c>
      <c r="C184" s="6" t="str">
        <f>VLOOKUP(B184,Class!$A:$C,3,FALSE)</f>
        <v>Wakame</v>
      </c>
      <c r="D184" s="7" t="s">
        <v>194</v>
      </c>
      <c r="E184" s="7" t="s">
        <v>41</v>
      </c>
      <c r="I184" s="3" t="str">
        <f>IF(ISBLANK(H184),"",VLOOKUP(H184,Class!$A:$C,3,FALSE))</f>
        <v/>
      </c>
      <c r="K184" s="3" t="str">
        <f>IF(ISBLANK(J184),"",VLOOKUP(J184,Enum!$A:$C,3,FALSE))</f>
        <v/>
      </c>
      <c r="M184" s="3" t="str">
        <f>IF(ISBLANK(L184),"",VLOOKUP(L184,Field!$A:$D,3,FALSE)&amp;"."&amp;VLOOKUP(L184,Field!$A:$D,4,FALSE))</f>
        <v/>
      </c>
      <c r="V184" s="7" t="str">
        <f t="shared" ref="V184" si="10">D184</f>
        <v>name</v>
      </c>
      <c r="W184" s="7" t="str">
        <f t="shared" ref="W184" si="11">D184&amp;"です"</f>
        <v>nameです</v>
      </c>
    </row>
    <row r="185" spans="1:24">
      <c r="A185" s="5">
        <f t="shared" si="0"/>
        <v>184</v>
      </c>
      <c r="B185" s="5">
        <f>Class!$A$25</f>
        <v>24</v>
      </c>
      <c r="C185" s="5" t="str">
        <f>VLOOKUP(B185,Class!$A:$C,3,FALSE)</f>
        <v>Tara</v>
      </c>
      <c r="D185" s="8" t="s">
        <v>201</v>
      </c>
      <c r="E185" s="8" t="s">
        <v>193</v>
      </c>
      <c r="F185" s="5"/>
      <c r="G185" s="5"/>
      <c r="H185" s="5"/>
      <c r="I185" s="5" t="str">
        <f>IF(ISBLANK(H185),"",VLOOKUP(H185,Class!$A:$C,3,FALSE))</f>
        <v/>
      </c>
      <c r="J185" s="5"/>
      <c r="K185" s="5" t="str">
        <f>IF(ISBLANK(J185),"",VLOOKUP(J185,Enum!$A:$C,3,FALSE))</f>
        <v/>
      </c>
      <c r="L185" s="5"/>
      <c r="M185" s="5" t="str">
        <f>IF(ISBLANK(L185),"",VLOOKUP(L185,Field!$A:$D,3,FALSE)&amp;"."&amp;VLOOKUP(L185,Field!$A:$D,4,FALSE))</f>
        <v/>
      </c>
      <c r="N185" s="5" t="b">
        <v>1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>
      <c r="A186" s="6">
        <f t="shared" si="7"/>
        <v>185</v>
      </c>
      <c r="B186" s="6">
        <f>Class!$A$25</f>
        <v>24</v>
      </c>
      <c r="C186" s="6" t="str">
        <f>VLOOKUP(B186,Class!$A:$C,3,FALSE)</f>
        <v>Tara</v>
      </c>
      <c r="D186" s="7" t="s">
        <v>196</v>
      </c>
      <c r="E186" s="7" t="s">
        <v>197</v>
      </c>
      <c r="H186" s="3">
        <f>Class!$A$22</f>
        <v>21</v>
      </c>
      <c r="I186" s="3" t="str">
        <f>IF(ISBLANK(H186),"",VLOOKUP(H186,Class!$A:$C,3,FALSE))</f>
        <v>Sazae</v>
      </c>
      <c r="K186" s="3" t="str">
        <f>IF(ISBLANK(J186),"",VLOOKUP(J186,Enum!$A:$C,3,FALSE))</f>
        <v/>
      </c>
      <c r="M186" s="3" t="str">
        <f>IF(ISBLANK(L186),"",VLOOKUP(L186,Field!$A:$D,3,FALSE)&amp;"."&amp;VLOOKUP(L186,Field!$A:$D,4,FALSE))</f>
        <v/>
      </c>
      <c r="N186" s="3" t="b">
        <v>1</v>
      </c>
    </row>
    <row r="187" spans="1:24">
      <c r="A187" s="6">
        <f t="shared" si="0"/>
        <v>186</v>
      </c>
      <c r="B187" s="6">
        <f>Class!$A$25</f>
        <v>24</v>
      </c>
      <c r="C187" s="6" t="str">
        <f>VLOOKUP(B187,Class!$A:$C,3,FALSE)</f>
        <v>Tara</v>
      </c>
      <c r="D187" s="7" t="s">
        <v>194</v>
      </c>
      <c r="E187" s="7" t="s">
        <v>41</v>
      </c>
      <c r="I187" s="3" t="str">
        <f>IF(ISBLANK(H187),"",VLOOKUP(H187,Class!$A:$C,3,FALSE))</f>
        <v/>
      </c>
      <c r="K187" s="3" t="str">
        <f>IF(ISBLANK(J187),"",VLOOKUP(J187,Enum!$A:$C,3,FALSE))</f>
        <v/>
      </c>
      <c r="M187" s="3" t="str">
        <f>IF(ISBLANK(L187),"",VLOOKUP(L187,Field!$A:$D,3,FALSE)&amp;"."&amp;VLOOKUP(L187,Field!$A:$D,4,FALSE))</f>
        <v/>
      </c>
      <c r="V187" s="7" t="str">
        <f t="shared" ref="V187" si="12">D187</f>
        <v>name</v>
      </c>
      <c r="W187" s="7" t="str">
        <f t="shared" ref="W187" si="13">D187&amp;"です"</f>
        <v>nameです</v>
      </c>
    </row>
  </sheetData>
  <autoFilter ref="A1:X187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7"/>
  <sheetViews>
    <sheetView topLeftCell="A76" zoomScale="110" zoomScaleNormal="110" workbookViewId="0">
      <selection activeCell="D84" sqref="D84"/>
    </sheetView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0.08203125" style="3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625</v>
      </c>
      <c r="C2" s="5"/>
      <c r="D2" s="5" t="s">
        <v>569</v>
      </c>
      <c r="E2" s="5"/>
    </row>
    <row r="3" spans="1:5">
      <c r="A3" s="6">
        <f t="shared" ref="A3:A187" si="0">ROW()-1</f>
        <v>2</v>
      </c>
      <c r="B3" s="6" t="s">
        <v>599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599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599</v>
      </c>
      <c r="C5" s="6"/>
      <c r="D5" s="7" t="s">
        <v>570</v>
      </c>
    </row>
    <row r="6" spans="1:5">
      <c r="A6" s="6">
        <f t="shared" si="0"/>
        <v>5</v>
      </c>
      <c r="B6" s="6" t="s">
        <v>599</v>
      </c>
      <c r="C6" s="6"/>
      <c r="D6" s="7" t="s">
        <v>101</v>
      </c>
    </row>
    <row r="7" spans="1:5">
      <c r="A7" s="6">
        <f t="shared" si="0"/>
        <v>6</v>
      </c>
      <c r="B7" s="6" t="s">
        <v>599</v>
      </c>
      <c r="C7" s="6"/>
      <c r="D7" s="7" t="s">
        <v>571</v>
      </c>
    </row>
    <row r="8" spans="1:5">
      <c r="A8" s="6">
        <f t="shared" si="0"/>
        <v>7</v>
      </c>
      <c r="B8" s="6" t="s">
        <v>599</v>
      </c>
      <c r="C8" s="6"/>
      <c r="D8" s="7" t="s">
        <v>103</v>
      </c>
    </row>
    <row r="9" spans="1:5">
      <c r="A9" s="6">
        <f t="shared" si="0"/>
        <v>8</v>
      </c>
      <c r="B9" s="6" t="s">
        <v>599</v>
      </c>
      <c r="C9" s="6"/>
      <c r="D9" s="7" t="s">
        <v>106</v>
      </c>
    </row>
    <row r="10" spans="1:5">
      <c r="A10" s="6">
        <f t="shared" si="0"/>
        <v>9</v>
      </c>
      <c r="B10" s="6" t="s">
        <v>599</v>
      </c>
      <c r="C10" s="6"/>
      <c r="D10" s="7" t="s">
        <v>107</v>
      </c>
    </row>
    <row r="11" spans="1:5">
      <c r="A11" s="6">
        <f t="shared" si="0"/>
        <v>10</v>
      </c>
      <c r="B11" s="6" t="s">
        <v>599</v>
      </c>
      <c r="C11" s="6"/>
      <c r="D11" s="7" t="s">
        <v>253</v>
      </c>
    </row>
    <row r="12" spans="1:5">
      <c r="A12" s="6">
        <f t="shared" si="0"/>
        <v>11</v>
      </c>
      <c r="B12" s="6" t="s">
        <v>599</v>
      </c>
      <c r="C12" s="6"/>
      <c r="D12" s="7" t="s">
        <v>399</v>
      </c>
    </row>
    <row r="13" spans="1:5">
      <c r="A13" s="6">
        <f t="shared" si="0"/>
        <v>12</v>
      </c>
      <c r="B13" s="6" t="s">
        <v>599</v>
      </c>
      <c r="C13" s="6"/>
      <c r="D13" s="7" t="s">
        <v>600</v>
      </c>
    </row>
    <row r="14" spans="1:5">
      <c r="A14" s="6">
        <f t="shared" si="0"/>
        <v>13</v>
      </c>
      <c r="B14" s="6" t="s">
        <v>599</v>
      </c>
      <c r="C14" s="6"/>
      <c r="D14" s="7" t="s">
        <v>300</v>
      </c>
    </row>
    <row r="15" spans="1:5">
      <c r="A15" s="6">
        <f t="shared" si="0"/>
        <v>14</v>
      </c>
      <c r="B15" s="6" t="s">
        <v>599</v>
      </c>
      <c r="C15" s="6"/>
      <c r="D15" s="7" t="s">
        <v>304</v>
      </c>
    </row>
    <row r="16" spans="1:5">
      <c r="A16" s="5">
        <f t="shared" si="0"/>
        <v>15</v>
      </c>
      <c r="B16" s="5" t="s">
        <v>599</v>
      </c>
      <c r="C16" s="5"/>
      <c r="D16" s="8" t="s">
        <v>105</v>
      </c>
      <c r="E16" s="5"/>
    </row>
    <row r="17" spans="1:5">
      <c r="A17" s="6">
        <f t="shared" si="0"/>
        <v>16</v>
      </c>
      <c r="B17" s="6" t="s">
        <v>599</v>
      </c>
      <c r="C17" s="6"/>
      <c r="D17" s="7" t="s">
        <v>302</v>
      </c>
    </row>
    <row r="18" spans="1:5">
      <c r="A18" s="6">
        <f t="shared" si="0"/>
        <v>17</v>
      </c>
      <c r="B18" s="6" t="s">
        <v>599</v>
      </c>
      <c r="C18" s="6"/>
      <c r="D18" s="7" t="s">
        <v>570</v>
      </c>
    </row>
    <row r="19" spans="1:5">
      <c r="A19" s="6">
        <f t="shared" si="0"/>
        <v>18</v>
      </c>
      <c r="B19" s="6" t="s">
        <v>599</v>
      </c>
      <c r="C19" s="6"/>
      <c r="D19" s="7" t="s">
        <v>101</v>
      </c>
    </row>
    <row r="20" spans="1:5">
      <c r="A20" s="5">
        <f t="shared" si="0"/>
        <v>19</v>
      </c>
      <c r="B20" s="5" t="s">
        <v>599</v>
      </c>
      <c r="C20" s="5"/>
      <c r="D20" s="5" t="s">
        <v>572</v>
      </c>
      <c r="E20" s="5"/>
    </row>
    <row r="21" spans="1:5">
      <c r="A21" s="6">
        <f t="shared" si="0"/>
        <v>20</v>
      </c>
      <c r="B21" s="6" t="s">
        <v>599</v>
      </c>
      <c r="C21" s="6"/>
      <c r="D21" s="7" t="s">
        <v>105</v>
      </c>
      <c r="E21" s="6"/>
    </row>
    <row r="22" spans="1:5">
      <c r="A22" s="6">
        <f t="shared" si="0"/>
        <v>21</v>
      </c>
      <c r="B22" s="6" t="s">
        <v>599</v>
      </c>
      <c r="C22" s="6"/>
      <c r="D22" s="7" t="s">
        <v>124</v>
      </c>
      <c r="E22" s="6"/>
    </row>
    <row r="23" spans="1:5">
      <c r="A23" s="6">
        <f t="shared" si="0"/>
        <v>22</v>
      </c>
      <c r="B23" s="6" t="s">
        <v>599</v>
      </c>
      <c r="C23" s="6"/>
      <c r="D23" s="7" t="s">
        <v>241</v>
      </c>
      <c r="E23" s="3" t="s">
        <v>242</v>
      </c>
    </row>
    <row r="24" spans="1:5">
      <c r="A24" s="6">
        <f t="shared" si="0"/>
        <v>23</v>
      </c>
      <c r="B24" s="6" t="s">
        <v>599</v>
      </c>
      <c r="C24" s="6"/>
      <c r="D24" s="7" t="s">
        <v>226</v>
      </c>
      <c r="E24" s="3" t="s">
        <v>227</v>
      </c>
    </row>
    <row r="25" spans="1:5">
      <c r="A25" s="6">
        <f t="shared" si="0"/>
        <v>24</v>
      </c>
      <c r="B25" s="6" t="s">
        <v>599</v>
      </c>
      <c r="C25" s="6"/>
      <c r="D25" s="7" t="s">
        <v>570</v>
      </c>
    </row>
    <row r="26" spans="1:5">
      <c r="A26" s="6">
        <f t="shared" si="0"/>
        <v>25</v>
      </c>
      <c r="B26" s="6" t="s">
        <v>599</v>
      </c>
      <c r="C26" s="6"/>
      <c r="D26" s="7" t="s">
        <v>101</v>
      </c>
    </row>
    <row r="27" spans="1:5">
      <c r="A27" s="6">
        <f t="shared" si="0"/>
        <v>26</v>
      </c>
      <c r="B27" s="6" t="s">
        <v>599</v>
      </c>
      <c r="C27" s="6"/>
      <c r="D27" s="7" t="s">
        <v>571</v>
      </c>
    </row>
    <row r="28" spans="1:5">
      <c r="A28" s="3">
        <f t="shared" si="0"/>
        <v>27</v>
      </c>
      <c r="B28" s="3" t="s">
        <v>599</v>
      </c>
      <c r="D28" s="7" t="s">
        <v>108</v>
      </c>
    </row>
    <row r="29" spans="1:5">
      <c r="A29" s="3">
        <f t="shared" si="0"/>
        <v>28</v>
      </c>
      <c r="B29" s="3" t="s">
        <v>599</v>
      </c>
      <c r="D29" s="7" t="s">
        <v>266</v>
      </c>
    </row>
    <row r="30" spans="1:5">
      <c r="A30" s="3">
        <f t="shared" si="0"/>
        <v>29</v>
      </c>
      <c r="B30" s="3" t="s">
        <v>599</v>
      </c>
      <c r="D30" s="7" t="s">
        <v>304</v>
      </c>
    </row>
    <row r="31" spans="1:5">
      <c r="A31" s="5">
        <f t="shared" si="0"/>
        <v>30</v>
      </c>
      <c r="B31" s="5" t="s">
        <v>599</v>
      </c>
      <c r="C31" s="5"/>
      <c r="D31" s="8" t="s">
        <v>110</v>
      </c>
      <c r="E31" s="5"/>
    </row>
    <row r="32" spans="1:5">
      <c r="A32" s="6">
        <f t="shared" si="0"/>
        <v>31</v>
      </c>
      <c r="B32" s="6" t="s">
        <v>599</v>
      </c>
      <c r="C32" s="6"/>
      <c r="D32" s="7" t="s">
        <v>302</v>
      </c>
    </row>
    <row r="33" spans="1:5">
      <c r="A33" s="6">
        <f t="shared" si="0"/>
        <v>32</v>
      </c>
      <c r="B33" s="6" t="s">
        <v>599</v>
      </c>
      <c r="C33" s="6"/>
      <c r="D33" s="7" t="s">
        <v>570</v>
      </c>
    </row>
    <row r="34" spans="1:5">
      <c r="A34" s="6">
        <f t="shared" si="0"/>
        <v>33</v>
      </c>
      <c r="B34" s="6" t="s">
        <v>599</v>
      </c>
      <c r="C34" s="6"/>
      <c r="D34" s="7" t="s">
        <v>101</v>
      </c>
    </row>
    <row r="35" spans="1:5">
      <c r="A35" s="5">
        <f t="shared" si="0"/>
        <v>34</v>
      </c>
      <c r="B35" s="5" t="s">
        <v>599</v>
      </c>
      <c r="C35" s="5"/>
      <c r="D35" s="8" t="s">
        <v>573</v>
      </c>
      <c r="E35" s="8"/>
    </row>
    <row r="36" spans="1:5">
      <c r="A36" s="6">
        <f t="shared" si="0"/>
        <v>35</v>
      </c>
      <c r="B36" s="6" t="s">
        <v>599</v>
      </c>
      <c r="C36" s="6"/>
      <c r="D36" s="7" t="s">
        <v>110</v>
      </c>
      <c r="E36" s="6"/>
    </row>
    <row r="37" spans="1:5">
      <c r="A37" s="3">
        <f t="shared" si="0"/>
        <v>36</v>
      </c>
      <c r="B37" s="3" t="s">
        <v>599</v>
      </c>
      <c r="D37" s="7" t="s">
        <v>111</v>
      </c>
    </row>
    <row r="38" spans="1:5">
      <c r="A38" s="3">
        <f t="shared" si="0"/>
        <v>37</v>
      </c>
      <c r="B38" s="3" t="s">
        <v>599</v>
      </c>
      <c r="D38" s="7" t="s">
        <v>112</v>
      </c>
    </row>
    <row r="39" spans="1:5">
      <c r="A39" s="3">
        <f t="shared" si="0"/>
        <v>38</v>
      </c>
      <c r="B39" s="3" t="s">
        <v>599</v>
      </c>
      <c r="D39" s="7" t="s">
        <v>114</v>
      </c>
    </row>
    <row r="40" spans="1:5">
      <c r="A40" s="3">
        <f t="shared" si="0"/>
        <v>39</v>
      </c>
      <c r="B40" s="3" t="s">
        <v>599</v>
      </c>
      <c r="D40" s="7" t="s">
        <v>113</v>
      </c>
    </row>
    <row r="41" spans="1:5">
      <c r="A41" s="3">
        <f t="shared" si="0"/>
        <v>40</v>
      </c>
      <c r="B41" s="3" t="s">
        <v>599</v>
      </c>
      <c r="D41" s="7" t="s">
        <v>125</v>
      </c>
    </row>
    <row r="42" spans="1:5">
      <c r="A42" s="3">
        <f t="shared" si="0"/>
        <v>41</v>
      </c>
      <c r="B42" s="3" t="s">
        <v>599</v>
      </c>
      <c r="D42" s="7" t="s">
        <v>126</v>
      </c>
    </row>
    <row r="43" spans="1:5">
      <c r="A43" s="3">
        <f t="shared" si="0"/>
        <v>42</v>
      </c>
      <c r="B43" s="3" t="s">
        <v>599</v>
      </c>
      <c r="D43" s="7" t="s">
        <v>127</v>
      </c>
    </row>
    <row r="44" spans="1:5">
      <c r="A44" s="3">
        <f t="shared" si="0"/>
        <v>43</v>
      </c>
      <c r="B44" s="3" t="s">
        <v>599</v>
      </c>
      <c r="D44" s="7" t="s">
        <v>574</v>
      </c>
    </row>
    <row r="45" spans="1:5">
      <c r="A45" s="3">
        <f t="shared" si="0"/>
        <v>44</v>
      </c>
      <c r="B45" s="3" t="s">
        <v>599</v>
      </c>
      <c r="D45" s="7" t="s">
        <v>133</v>
      </c>
    </row>
    <row r="46" spans="1:5">
      <c r="A46" s="3">
        <f t="shared" si="0"/>
        <v>45</v>
      </c>
      <c r="B46" s="3" t="s">
        <v>599</v>
      </c>
      <c r="D46" s="7" t="s">
        <v>262</v>
      </c>
      <c r="E46" s="3" t="s">
        <v>491</v>
      </c>
    </row>
    <row r="47" spans="1:5">
      <c r="A47" s="3">
        <f t="shared" si="0"/>
        <v>46</v>
      </c>
      <c r="B47" s="3" t="s">
        <v>599</v>
      </c>
      <c r="D47" s="7" t="s">
        <v>263</v>
      </c>
      <c r="E47" s="3" t="s">
        <v>491</v>
      </c>
    </row>
    <row r="48" spans="1:5">
      <c r="A48" s="3">
        <f t="shared" si="0"/>
        <v>47</v>
      </c>
      <c r="B48" s="3" t="s">
        <v>599</v>
      </c>
      <c r="D48" s="7" t="s">
        <v>264</v>
      </c>
      <c r="E48" s="3" t="s">
        <v>491</v>
      </c>
    </row>
    <row r="49" spans="1:5">
      <c r="A49" s="3">
        <f t="shared" si="0"/>
        <v>48</v>
      </c>
      <c r="B49" s="3" t="s">
        <v>599</v>
      </c>
      <c r="D49" s="7" t="s">
        <v>265</v>
      </c>
      <c r="E49" s="3" t="s">
        <v>491</v>
      </c>
    </row>
    <row r="50" spans="1:5">
      <c r="A50" s="3">
        <f t="shared" si="0"/>
        <v>49</v>
      </c>
      <c r="B50" s="3" t="s">
        <v>599</v>
      </c>
      <c r="D50" s="7" t="s">
        <v>489</v>
      </c>
      <c r="E50" s="3" t="s">
        <v>490</v>
      </c>
    </row>
    <row r="51" spans="1:5">
      <c r="A51" s="3">
        <f t="shared" si="0"/>
        <v>50</v>
      </c>
      <c r="B51" s="3" t="s">
        <v>599</v>
      </c>
      <c r="D51" s="7" t="s">
        <v>269</v>
      </c>
      <c r="E51" s="3" t="s">
        <v>268</v>
      </c>
    </row>
    <row r="52" spans="1:5">
      <c r="A52" s="3">
        <f t="shared" si="0"/>
        <v>51</v>
      </c>
      <c r="B52" s="3" t="s">
        <v>599</v>
      </c>
      <c r="D52" s="7" t="s">
        <v>570</v>
      </c>
    </row>
    <row r="53" spans="1:5">
      <c r="A53" s="3">
        <f t="shared" si="0"/>
        <v>52</v>
      </c>
      <c r="B53" s="3" t="s">
        <v>599</v>
      </c>
      <c r="D53" s="7" t="s">
        <v>101</v>
      </c>
    </row>
    <row r="54" spans="1:5">
      <c r="A54" s="3">
        <f t="shared" si="0"/>
        <v>53</v>
      </c>
      <c r="B54" s="3" t="s">
        <v>599</v>
      </c>
      <c r="D54" s="7" t="s">
        <v>571</v>
      </c>
    </row>
    <row r="55" spans="1:5">
      <c r="A55" s="6">
        <f t="shared" si="0"/>
        <v>54</v>
      </c>
      <c r="B55" s="6" t="s">
        <v>599</v>
      </c>
      <c r="C55" s="6"/>
      <c r="D55" s="7" t="s">
        <v>304</v>
      </c>
    </row>
    <row r="56" spans="1:5">
      <c r="A56" s="5">
        <f t="shared" si="0"/>
        <v>55</v>
      </c>
      <c r="B56" s="5" t="s">
        <v>599</v>
      </c>
      <c r="C56" s="5"/>
      <c r="D56" s="8" t="s">
        <v>322</v>
      </c>
      <c r="E56" s="5"/>
    </row>
    <row r="57" spans="1:5">
      <c r="A57" s="6">
        <f t="shared" si="0"/>
        <v>56</v>
      </c>
      <c r="B57" s="6" t="s">
        <v>599</v>
      </c>
      <c r="C57" s="6"/>
      <c r="D57" s="7" t="s">
        <v>302</v>
      </c>
    </row>
    <row r="58" spans="1:5">
      <c r="A58" s="6">
        <f t="shared" si="0"/>
        <v>57</v>
      </c>
      <c r="B58" s="6" t="s">
        <v>599</v>
      </c>
      <c r="C58" s="6"/>
      <c r="D58" s="7" t="s">
        <v>269</v>
      </c>
    </row>
    <row r="59" spans="1:5">
      <c r="A59" s="6">
        <f t="shared" si="0"/>
        <v>58</v>
      </c>
      <c r="B59" s="6" t="s">
        <v>599</v>
      </c>
      <c r="C59" s="6"/>
      <c r="D59" s="7" t="s">
        <v>570</v>
      </c>
    </row>
    <row r="60" spans="1:5">
      <c r="A60" s="6">
        <f t="shared" si="0"/>
        <v>59</v>
      </c>
      <c r="B60" s="6" t="s">
        <v>599</v>
      </c>
      <c r="C60" s="6"/>
      <c r="D60" s="7" t="s">
        <v>101</v>
      </c>
    </row>
    <row r="61" spans="1:5">
      <c r="A61" s="5">
        <f t="shared" si="0"/>
        <v>60</v>
      </c>
      <c r="B61" s="5" t="s">
        <v>599</v>
      </c>
      <c r="C61" s="5"/>
      <c r="D61" s="8" t="s">
        <v>575</v>
      </c>
      <c r="E61" s="8"/>
    </row>
    <row r="62" spans="1:5">
      <c r="A62" s="6">
        <f t="shared" si="0"/>
        <v>61</v>
      </c>
      <c r="B62" s="6" t="s">
        <v>599</v>
      </c>
      <c r="C62" s="6"/>
      <c r="D62" s="7" t="s">
        <v>110</v>
      </c>
      <c r="E62" s="6"/>
    </row>
    <row r="63" spans="1:5">
      <c r="A63" s="3">
        <f t="shared" si="0"/>
        <v>62</v>
      </c>
      <c r="B63" s="3" t="s">
        <v>599</v>
      </c>
      <c r="D63" s="7" t="s">
        <v>171</v>
      </c>
    </row>
    <row r="64" spans="1:5">
      <c r="A64" s="3">
        <f t="shared" si="0"/>
        <v>63</v>
      </c>
      <c r="B64" s="3" t="s">
        <v>599</v>
      </c>
      <c r="D64" s="7" t="s">
        <v>177</v>
      </c>
      <c r="E64" s="3" t="s">
        <v>178</v>
      </c>
    </row>
    <row r="65" spans="1:5">
      <c r="A65" s="3">
        <f t="shared" si="0"/>
        <v>64</v>
      </c>
      <c r="B65" s="3" t="s">
        <v>599</v>
      </c>
      <c r="D65" s="7" t="s">
        <v>179</v>
      </c>
      <c r="E65" s="3" t="s">
        <v>180</v>
      </c>
    </row>
    <row r="66" spans="1:5">
      <c r="A66" s="3">
        <f t="shared" si="0"/>
        <v>65</v>
      </c>
      <c r="B66" s="3" t="s">
        <v>599</v>
      </c>
      <c r="D66" s="7" t="s">
        <v>570</v>
      </c>
    </row>
    <row r="67" spans="1:5">
      <c r="A67" s="3">
        <f t="shared" si="0"/>
        <v>66</v>
      </c>
      <c r="B67" s="3" t="s">
        <v>599</v>
      </c>
      <c r="D67" s="7" t="s">
        <v>101</v>
      </c>
    </row>
    <row r="68" spans="1:5">
      <c r="A68" s="3">
        <f t="shared" si="0"/>
        <v>67</v>
      </c>
      <c r="B68" s="3" t="s">
        <v>599</v>
      </c>
      <c r="D68" s="7" t="s">
        <v>571</v>
      </c>
    </row>
    <row r="69" spans="1:5">
      <c r="A69" s="5">
        <f t="shared" si="0"/>
        <v>68</v>
      </c>
      <c r="B69" s="5" t="s">
        <v>599</v>
      </c>
      <c r="C69" s="5"/>
      <c r="D69" s="5" t="s">
        <v>116</v>
      </c>
      <c r="E69" s="5"/>
    </row>
    <row r="70" spans="1:5">
      <c r="A70" s="6">
        <f t="shared" si="0"/>
        <v>69</v>
      </c>
      <c r="B70" s="6" t="s">
        <v>599</v>
      </c>
      <c r="C70" s="6"/>
      <c r="D70" s="7" t="s">
        <v>105</v>
      </c>
      <c r="E70" s="6"/>
    </row>
    <row r="71" spans="1:5">
      <c r="A71" s="3">
        <f t="shared" si="0"/>
        <v>70</v>
      </c>
      <c r="B71" s="3" t="s">
        <v>599</v>
      </c>
      <c r="D71" s="7" t="s">
        <v>117</v>
      </c>
    </row>
    <row r="72" spans="1:5">
      <c r="A72" s="3">
        <f t="shared" si="0"/>
        <v>71</v>
      </c>
      <c r="B72" s="3" t="s">
        <v>599</v>
      </c>
      <c r="D72" s="7" t="s">
        <v>151</v>
      </c>
      <c r="E72" s="3" t="s">
        <v>152</v>
      </c>
    </row>
    <row r="73" spans="1:5">
      <c r="A73" s="3">
        <f t="shared" si="0"/>
        <v>72</v>
      </c>
      <c r="B73" s="3" t="s">
        <v>599</v>
      </c>
      <c r="D73" s="7" t="s">
        <v>570</v>
      </c>
    </row>
    <row r="74" spans="1:5">
      <c r="A74" s="3">
        <f t="shared" si="0"/>
        <v>73</v>
      </c>
      <c r="B74" s="3" t="s">
        <v>599</v>
      </c>
      <c r="D74" s="7" t="s">
        <v>101</v>
      </c>
    </row>
    <row r="75" spans="1:5">
      <c r="A75" s="3">
        <f t="shared" si="0"/>
        <v>74</v>
      </c>
      <c r="B75" s="3" t="s">
        <v>599</v>
      </c>
      <c r="D75" s="7" t="s">
        <v>571</v>
      </c>
    </row>
    <row r="76" spans="1:5">
      <c r="A76" s="6">
        <f t="shared" si="0"/>
        <v>75</v>
      </c>
      <c r="B76" s="6" t="s">
        <v>599</v>
      </c>
      <c r="C76" s="6"/>
      <c r="D76" s="7" t="s">
        <v>118</v>
      </c>
      <c r="E76" s="6"/>
    </row>
    <row r="77" spans="1:5">
      <c r="A77" s="6">
        <f t="shared" si="0"/>
        <v>76</v>
      </c>
      <c r="B77" s="6" t="s">
        <v>599</v>
      </c>
      <c r="C77" s="6"/>
      <c r="D77" s="7" t="s">
        <v>304</v>
      </c>
    </row>
    <row r="78" spans="1:5">
      <c r="A78" s="5">
        <f t="shared" si="0"/>
        <v>77</v>
      </c>
      <c r="B78" s="5" t="s">
        <v>599</v>
      </c>
      <c r="C78" s="5"/>
      <c r="D78" s="8" t="s">
        <v>119</v>
      </c>
      <c r="E78" s="5"/>
    </row>
    <row r="79" spans="1:5">
      <c r="A79" s="6">
        <f t="shared" si="0"/>
        <v>78</v>
      </c>
      <c r="B79" s="6" t="s">
        <v>599</v>
      </c>
      <c r="C79" s="6"/>
      <c r="D79" s="7" t="s">
        <v>302</v>
      </c>
    </row>
    <row r="80" spans="1:5">
      <c r="A80" s="6">
        <f t="shared" si="0"/>
        <v>79</v>
      </c>
      <c r="B80" s="6" t="s">
        <v>599</v>
      </c>
      <c r="C80" s="6"/>
      <c r="D80" s="7" t="s">
        <v>570</v>
      </c>
    </row>
    <row r="81" spans="1:5">
      <c r="A81" s="6">
        <f t="shared" si="0"/>
        <v>80</v>
      </c>
      <c r="B81" s="6" t="s">
        <v>599</v>
      </c>
      <c r="C81" s="6"/>
      <c r="D81" s="7" t="s">
        <v>101</v>
      </c>
    </row>
    <row r="82" spans="1:5">
      <c r="A82" s="5">
        <f t="shared" si="0"/>
        <v>81</v>
      </c>
      <c r="B82" s="5" t="s">
        <v>599</v>
      </c>
      <c r="C82" s="5"/>
      <c r="D82" s="8" t="s">
        <v>119</v>
      </c>
      <c r="E82" s="5"/>
    </row>
    <row r="83" spans="1:5">
      <c r="A83" s="6">
        <f t="shared" si="0"/>
        <v>82</v>
      </c>
      <c r="B83" s="6" t="s">
        <v>599</v>
      </c>
      <c r="C83" s="6"/>
      <c r="D83" s="6" t="s">
        <v>121</v>
      </c>
      <c r="E83" s="6"/>
    </row>
    <row r="84" spans="1:5">
      <c r="A84" s="3">
        <f t="shared" si="0"/>
        <v>83</v>
      </c>
      <c r="B84" s="3" t="s">
        <v>599</v>
      </c>
      <c r="D84" s="7" t="s">
        <v>120</v>
      </c>
    </row>
    <row r="85" spans="1:5">
      <c r="A85" s="3">
        <f t="shared" si="0"/>
        <v>84</v>
      </c>
      <c r="B85" s="3" t="s">
        <v>599</v>
      </c>
      <c r="D85" s="7" t="s">
        <v>570</v>
      </c>
    </row>
    <row r="86" spans="1:5">
      <c r="A86" s="3">
        <f t="shared" si="0"/>
        <v>85</v>
      </c>
      <c r="B86" s="3" t="s">
        <v>599</v>
      </c>
      <c r="D86" s="7" t="s">
        <v>101</v>
      </c>
    </row>
    <row r="87" spans="1:5">
      <c r="A87" s="3">
        <f t="shared" si="0"/>
        <v>86</v>
      </c>
      <c r="B87" s="3" t="s">
        <v>599</v>
      </c>
      <c r="D87" s="7" t="s">
        <v>571</v>
      </c>
    </row>
    <row r="88" spans="1:5">
      <c r="A88" s="6">
        <f t="shared" si="0"/>
        <v>87</v>
      </c>
      <c r="B88" s="6" t="s">
        <v>599</v>
      </c>
      <c r="C88" s="6"/>
      <c r="D88" s="7" t="s">
        <v>304</v>
      </c>
    </row>
    <row r="89" spans="1:5">
      <c r="A89" s="5">
        <f t="shared" si="0"/>
        <v>88</v>
      </c>
      <c r="B89" s="5" t="s">
        <v>599</v>
      </c>
      <c r="C89" s="5"/>
      <c r="D89" s="8" t="s">
        <v>335</v>
      </c>
      <c r="E89" s="5"/>
    </row>
    <row r="90" spans="1:5">
      <c r="A90" s="6">
        <f t="shared" si="0"/>
        <v>89</v>
      </c>
      <c r="B90" s="6" t="s">
        <v>599</v>
      </c>
      <c r="C90" s="6"/>
      <c r="D90" s="7" t="s">
        <v>302</v>
      </c>
    </row>
    <row r="91" spans="1:5">
      <c r="A91" s="6">
        <f t="shared" si="0"/>
        <v>90</v>
      </c>
      <c r="B91" s="6" t="s">
        <v>599</v>
      </c>
      <c r="C91" s="6"/>
      <c r="D91" s="7" t="s">
        <v>570</v>
      </c>
    </row>
    <row r="92" spans="1:5">
      <c r="A92" s="6">
        <f t="shared" si="0"/>
        <v>91</v>
      </c>
      <c r="B92" s="6" t="s">
        <v>599</v>
      </c>
      <c r="C92" s="6"/>
      <c r="D92" s="7" t="s">
        <v>101</v>
      </c>
    </row>
    <row r="93" spans="1:5">
      <c r="A93" s="5">
        <f t="shared" si="0"/>
        <v>92</v>
      </c>
      <c r="B93" s="5" t="s">
        <v>599</v>
      </c>
      <c r="C93" s="5"/>
      <c r="D93" s="8" t="s">
        <v>576</v>
      </c>
      <c r="E93" s="5"/>
    </row>
    <row r="94" spans="1:5">
      <c r="A94" s="6">
        <f t="shared" si="0"/>
        <v>93</v>
      </c>
      <c r="B94" s="6" t="s">
        <v>599</v>
      </c>
      <c r="C94" s="6"/>
      <c r="D94" s="7" t="s">
        <v>105</v>
      </c>
      <c r="E94" s="6"/>
    </row>
    <row r="95" spans="1:5">
      <c r="A95" s="6">
        <f t="shared" si="0"/>
        <v>94</v>
      </c>
      <c r="B95" s="6" t="s">
        <v>599</v>
      </c>
      <c r="C95" s="6"/>
      <c r="D95" s="7" t="s">
        <v>260</v>
      </c>
      <c r="E95" s="6"/>
    </row>
    <row r="96" spans="1:5">
      <c r="A96" s="3">
        <f t="shared" si="0"/>
        <v>95</v>
      </c>
      <c r="B96" s="3" t="s">
        <v>599</v>
      </c>
      <c r="D96" s="7" t="s">
        <v>577</v>
      </c>
    </row>
    <row r="97" spans="1:5">
      <c r="A97" s="6">
        <f t="shared" si="0"/>
        <v>96</v>
      </c>
      <c r="B97" s="6" t="s">
        <v>599</v>
      </c>
      <c r="C97" s="6"/>
      <c r="D97" s="7" t="s">
        <v>304</v>
      </c>
    </row>
    <row r="98" spans="1:5">
      <c r="A98" s="5">
        <f t="shared" si="0"/>
        <v>97</v>
      </c>
      <c r="B98" s="5" t="s">
        <v>599</v>
      </c>
      <c r="C98" s="5"/>
      <c r="D98" s="8" t="s">
        <v>335</v>
      </c>
      <c r="E98" s="5"/>
    </row>
    <row r="99" spans="1:5">
      <c r="A99" s="6">
        <f t="shared" si="0"/>
        <v>98</v>
      </c>
      <c r="B99" s="6" t="s">
        <v>599</v>
      </c>
      <c r="C99" s="6"/>
      <c r="D99" s="7" t="s">
        <v>302</v>
      </c>
    </row>
    <row r="100" spans="1:5">
      <c r="A100" s="6">
        <f t="shared" si="0"/>
        <v>99</v>
      </c>
      <c r="B100" s="6" t="s">
        <v>599</v>
      </c>
      <c r="C100" s="6"/>
      <c r="D100" s="7" t="s">
        <v>577</v>
      </c>
    </row>
    <row r="101" spans="1:5">
      <c r="A101" s="5">
        <f t="shared" si="0"/>
        <v>100</v>
      </c>
      <c r="B101" s="5" t="s">
        <v>599</v>
      </c>
      <c r="C101" s="5"/>
      <c r="D101" s="8" t="s">
        <v>578</v>
      </c>
      <c r="E101" s="5"/>
    </row>
    <row r="102" spans="1:5">
      <c r="A102" s="6">
        <f t="shared" si="0"/>
        <v>101</v>
      </c>
      <c r="B102" s="6" t="s">
        <v>599</v>
      </c>
      <c r="C102" s="6"/>
      <c r="D102" s="7" t="s">
        <v>105</v>
      </c>
    </row>
    <row r="103" spans="1:5">
      <c r="A103" s="6">
        <f t="shared" si="0"/>
        <v>102</v>
      </c>
      <c r="B103" s="6" t="s">
        <v>599</v>
      </c>
      <c r="C103" s="6"/>
      <c r="D103" s="7" t="s">
        <v>394</v>
      </c>
    </row>
    <row r="104" spans="1:5">
      <c r="A104" s="6">
        <f t="shared" si="0"/>
        <v>103</v>
      </c>
      <c r="B104" s="6" t="s">
        <v>599</v>
      </c>
      <c r="C104" s="6"/>
      <c r="D104" s="7" t="s">
        <v>427</v>
      </c>
    </row>
    <row r="105" spans="1:5">
      <c r="A105" s="6">
        <f t="shared" si="0"/>
        <v>104</v>
      </c>
      <c r="B105" s="6" t="s">
        <v>599</v>
      </c>
      <c r="C105" s="6"/>
      <c r="D105" s="7" t="s">
        <v>393</v>
      </c>
    </row>
    <row r="106" spans="1:5">
      <c r="A106" s="6">
        <f t="shared" si="0"/>
        <v>105</v>
      </c>
      <c r="B106" s="6" t="s">
        <v>599</v>
      </c>
      <c r="C106" s="6"/>
      <c r="D106" s="7" t="s">
        <v>428</v>
      </c>
    </row>
    <row r="107" spans="1:5">
      <c r="A107" s="6">
        <f t="shared" si="0"/>
        <v>106</v>
      </c>
      <c r="B107" s="6" t="s">
        <v>599</v>
      </c>
      <c r="C107" s="6"/>
      <c r="D107" s="7" t="s">
        <v>429</v>
      </c>
    </row>
    <row r="108" spans="1:5">
      <c r="A108" s="6">
        <f t="shared" si="0"/>
        <v>107</v>
      </c>
      <c r="B108" s="6" t="s">
        <v>599</v>
      </c>
      <c r="C108" s="6"/>
      <c r="D108" s="7" t="s">
        <v>397</v>
      </c>
    </row>
    <row r="109" spans="1:5">
      <c r="A109" s="6">
        <f t="shared" si="0"/>
        <v>108</v>
      </c>
      <c r="B109" s="6" t="s">
        <v>599</v>
      </c>
      <c r="C109" s="6"/>
      <c r="D109" s="6" t="s">
        <v>368</v>
      </c>
    </row>
    <row r="110" spans="1:5">
      <c r="A110" s="6">
        <f t="shared" si="0"/>
        <v>109</v>
      </c>
      <c r="B110" s="6" t="s">
        <v>599</v>
      </c>
      <c r="C110" s="6"/>
      <c r="D110" s="6" t="s">
        <v>370</v>
      </c>
    </row>
    <row r="111" spans="1:5">
      <c r="A111" s="6">
        <f t="shared" si="0"/>
        <v>110</v>
      </c>
      <c r="B111" s="6" t="s">
        <v>599</v>
      </c>
      <c r="C111" s="6"/>
      <c r="D111" s="6" t="s">
        <v>372</v>
      </c>
    </row>
    <row r="112" spans="1:5">
      <c r="A112" s="6">
        <f t="shared" si="0"/>
        <v>111</v>
      </c>
      <c r="B112" s="6" t="s">
        <v>599</v>
      </c>
      <c r="C112" s="6"/>
      <c r="D112" s="6" t="s">
        <v>374</v>
      </c>
    </row>
    <row r="113" spans="1:5">
      <c r="A113" s="6">
        <f t="shared" si="0"/>
        <v>112</v>
      </c>
      <c r="B113" s="6" t="s">
        <v>599</v>
      </c>
      <c r="C113" s="6"/>
      <c r="D113" s="6" t="s">
        <v>376</v>
      </c>
    </row>
    <row r="114" spans="1:5">
      <c r="A114" s="6">
        <f t="shared" si="0"/>
        <v>113</v>
      </c>
      <c r="B114" s="6" t="s">
        <v>599</v>
      </c>
      <c r="C114" s="6"/>
      <c r="D114" s="6" t="s">
        <v>378</v>
      </c>
    </row>
    <row r="115" spans="1:5">
      <c r="A115" s="6">
        <f t="shared" si="0"/>
        <v>114</v>
      </c>
      <c r="B115" s="6" t="s">
        <v>599</v>
      </c>
      <c r="C115" s="6"/>
      <c r="D115" s="6" t="s">
        <v>380</v>
      </c>
    </row>
    <row r="116" spans="1:5">
      <c r="A116" s="6">
        <f t="shared" si="0"/>
        <v>115</v>
      </c>
      <c r="B116" s="6" t="s">
        <v>599</v>
      </c>
      <c r="C116" s="6"/>
      <c r="D116" s="6" t="s">
        <v>382</v>
      </c>
    </row>
    <row r="117" spans="1:5">
      <c r="A117" s="6">
        <f t="shared" si="0"/>
        <v>116</v>
      </c>
      <c r="B117" s="6" t="s">
        <v>599</v>
      </c>
      <c r="C117" s="6"/>
      <c r="D117" s="6" t="s">
        <v>384</v>
      </c>
    </row>
    <row r="118" spans="1:5">
      <c r="A118" s="6">
        <f t="shared" si="0"/>
        <v>117</v>
      </c>
      <c r="B118" s="6" t="s">
        <v>599</v>
      </c>
      <c r="C118" s="6"/>
      <c r="D118" s="6" t="s">
        <v>386</v>
      </c>
    </row>
    <row r="119" spans="1:5">
      <c r="A119" s="6">
        <f t="shared" si="0"/>
        <v>118</v>
      </c>
      <c r="B119" s="6" t="s">
        <v>599</v>
      </c>
      <c r="C119" s="6"/>
      <c r="D119" s="6" t="s">
        <v>388</v>
      </c>
    </row>
    <row r="120" spans="1:5">
      <c r="A120" s="6">
        <f t="shared" si="0"/>
        <v>119</v>
      </c>
      <c r="B120" s="6" t="s">
        <v>599</v>
      </c>
      <c r="C120" s="6"/>
      <c r="D120" s="6" t="s">
        <v>390</v>
      </c>
    </row>
    <row r="121" spans="1:5">
      <c r="A121" s="6">
        <f t="shared" si="0"/>
        <v>120</v>
      </c>
      <c r="B121" s="6" t="s">
        <v>599</v>
      </c>
      <c r="C121" s="6"/>
      <c r="D121" s="6" t="s">
        <v>392</v>
      </c>
    </row>
    <row r="122" spans="1:5">
      <c r="A122" s="5">
        <f t="shared" si="0"/>
        <v>121</v>
      </c>
      <c r="B122" s="5" t="s">
        <v>599</v>
      </c>
      <c r="C122" s="5"/>
      <c r="D122" s="5" t="s">
        <v>519</v>
      </c>
      <c r="E122" s="5"/>
    </row>
    <row r="123" spans="1:5">
      <c r="A123" s="6">
        <f t="shared" si="0"/>
        <v>122</v>
      </c>
      <c r="B123" s="6" t="s">
        <v>599</v>
      </c>
      <c r="C123" s="6"/>
      <c r="D123" s="6" t="s">
        <v>105</v>
      </c>
    </row>
    <row r="124" spans="1:5">
      <c r="A124" s="6">
        <f t="shared" si="0"/>
        <v>123</v>
      </c>
      <c r="B124" s="6" t="s">
        <v>599</v>
      </c>
      <c r="C124" s="6"/>
      <c r="D124" s="6" t="s">
        <v>522</v>
      </c>
    </row>
    <row r="125" spans="1:5">
      <c r="A125" s="6">
        <f t="shared" si="0"/>
        <v>124</v>
      </c>
      <c r="B125" s="6" t="s">
        <v>599</v>
      </c>
      <c r="C125" s="6"/>
      <c r="D125" s="7" t="s">
        <v>570</v>
      </c>
    </row>
    <row r="126" spans="1:5">
      <c r="A126" s="6">
        <f t="shared" si="0"/>
        <v>125</v>
      </c>
      <c r="B126" s="6" t="s">
        <v>599</v>
      </c>
      <c r="C126" s="6"/>
      <c r="D126" s="7" t="s">
        <v>101</v>
      </c>
    </row>
    <row r="127" spans="1:5">
      <c r="A127" s="6">
        <f t="shared" si="0"/>
        <v>126</v>
      </c>
      <c r="B127" s="6" t="s">
        <v>599</v>
      </c>
      <c r="C127" s="6"/>
      <c r="D127" s="6" t="s">
        <v>523</v>
      </c>
    </row>
    <row r="128" spans="1:5">
      <c r="A128" s="5">
        <f t="shared" si="0"/>
        <v>127</v>
      </c>
      <c r="B128" s="5" t="s">
        <v>599</v>
      </c>
      <c r="C128" s="5"/>
      <c r="D128" s="5" t="s">
        <v>524</v>
      </c>
      <c r="E128" s="5"/>
    </row>
    <row r="129" spans="1:5">
      <c r="A129" s="6">
        <f t="shared" si="0"/>
        <v>128</v>
      </c>
      <c r="B129" s="6" t="s">
        <v>599</v>
      </c>
      <c r="C129" s="6"/>
      <c r="D129" s="6" t="s">
        <v>526</v>
      </c>
    </row>
    <row r="130" spans="1:5">
      <c r="A130" s="6">
        <f t="shared" si="0"/>
        <v>129</v>
      </c>
      <c r="B130" s="6" t="s">
        <v>599</v>
      </c>
      <c r="C130" s="6"/>
      <c r="D130" s="6" t="s">
        <v>527</v>
      </c>
    </row>
    <row r="131" spans="1:5">
      <c r="A131" s="6">
        <f t="shared" si="0"/>
        <v>130</v>
      </c>
      <c r="B131" s="6" t="s">
        <v>599</v>
      </c>
      <c r="C131" s="6"/>
      <c r="D131" s="6" t="s">
        <v>544</v>
      </c>
    </row>
    <row r="132" spans="1:5">
      <c r="A132" s="6">
        <f t="shared" si="0"/>
        <v>131</v>
      </c>
      <c r="B132" s="6" t="s">
        <v>599</v>
      </c>
      <c r="C132" s="6"/>
      <c r="D132" s="6" t="s">
        <v>545</v>
      </c>
    </row>
    <row r="133" spans="1:5">
      <c r="A133" s="6">
        <f t="shared" si="0"/>
        <v>132</v>
      </c>
      <c r="B133" s="6" t="s">
        <v>599</v>
      </c>
      <c r="C133" s="6"/>
      <c r="D133" s="6" t="s">
        <v>531</v>
      </c>
    </row>
    <row r="134" spans="1:5">
      <c r="A134" s="5">
        <f t="shared" si="0"/>
        <v>133</v>
      </c>
      <c r="B134" s="5" t="s">
        <v>599</v>
      </c>
      <c r="C134" s="5"/>
      <c r="D134" s="5" t="s">
        <v>532</v>
      </c>
      <c r="E134" s="5"/>
    </row>
    <row r="135" spans="1:5">
      <c r="A135" s="6">
        <f t="shared" si="0"/>
        <v>134</v>
      </c>
      <c r="B135" s="6" t="s">
        <v>599</v>
      </c>
      <c r="C135" s="6"/>
      <c r="D135" s="6" t="s">
        <v>534</v>
      </c>
    </row>
    <row r="136" spans="1:5">
      <c r="A136" s="6">
        <f t="shared" si="0"/>
        <v>135</v>
      </c>
      <c r="B136" s="6" t="s">
        <v>599</v>
      </c>
      <c r="C136" s="6"/>
      <c r="D136" s="6" t="s">
        <v>535</v>
      </c>
    </row>
    <row r="137" spans="1:5">
      <c r="A137" s="6">
        <f t="shared" si="0"/>
        <v>136</v>
      </c>
      <c r="B137" s="6" t="s">
        <v>599</v>
      </c>
      <c r="C137" s="6"/>
      <c r="D137" s="6" t="s">
        <v>536</v>
      </c>
    </row>
    <row r="138" spans="1:5">
      <c r="A138" s="6">
        <f t="shared" si="0"/>
        <v>137</v>
      </c>
      <c r="B138" s="6" t="s">
        <v>599</v>
      </c>
      <c r="C138" s="6"/>
      <c r="D138" s="6" t="s">
        <v>589</v>
      </c>
    </row>
    <row r="139" spans="1:5">
      <c r="A139" s="6">
        <f t="shared" si="0"/>
        <v>138</v>
      </c>
      <c r="B139" s="6" t="s">
        <v>599</v>
      </c>
      <c r="C139" s="6"/>
      <c r="D139" s="6" t="s">
        <v>517</v>
      </c>
    </row>
    <row r="140" spans="1:5">
      <c r="A140" s="6">
        <f t="shared" si="0"/>
        <v>139</v>
      </c>
      <c r="B140" s="6" t="s">
        <v>599</v>
      </c>
      <c r="C140" s="6"/>
      <c r="D140" s="6" t="s">
        <v>621</v>
      </c>
    </row>
    <row r="141" spans="1:5">
      <c r="A141" s="6">
        <f t="shared" si="0"/>
        <v>140</v>
      </c>
      <c r="B141" s="6" t="s">
        <v>599</v>
      </c>
      <c r="C141" s="6"/>
      <c r="D141" s="6" t="s">
        <v>622</v>
      </c>
    </row>
    <row r="142" spans="1:5">
      <c r="A142" s="6">
        <f t="shared" si="0"/>
        <v>141</v>
      </c>
      <c r="B142" s="6" t="s">
        <v>599</v>
      </c>
      <c r="C142" s="6"/>
      <c r="D142" s="6" t="s">
        <v>537</v>
      </c>
    </row>
    <row r="143" spans="1:5">
      <c r="A143" s="6">
        <f t="shared" si="0"/>
        <v>142</v>
      </c>
      <c r="B143" s="6" t="s">
        <v>599</v>
      </c>
      <c r="C143" s="6"/>
      <c r="D143" s="6" t="s">
        <v>538</v>
      </c>
    </row>
    <row r="144" spans="1:5">
      <c r="A144" s="6">
        <f t="shared" si="0"/>
        <v>143</v>
      </c>
      <c r="B144" s="6" t="s">
        <v>599</v>
      </c>
      <c r="C144" s="6"/>
      <c r="D144" s="6" t="s">
        <v>587</v>
      </c>
    </row>
    <row r="145" spans="1:5">
      <c r="A145" s="6">
        <f t="shared" si="0"/>
        <v>144</v>
      </c>
      <c r="B145" s="6" t="s">
        <v>599</v>
      </c>
      <c r="C145" s="6"/>
      <c r="D145" s="6" t="s">
        <v>601</v>
      </c>
      <c r="E145" s="3" t="s">
        <v>551</v>
      </c>
    </row>
    <row r="146" spans="1:5">
      <c r="A146" s="6">
        <f t="shared" si="0"/>
        <v>145</v>
      </c>
      <c r="B146" s="6" t="s">
        <v>599</v>
      </c>
      <c r="C146" s="6"/>
      <c r="D146" s="6" t="s">
        <v>549</v>
      </c>
      <c r="E146" s="3" t="s">
        <v>551</v>
      </c>
    </row>
    <row r="147" spans="1:5">
      <c r="A147" s="6">
        <f t="shared" si="0"/>
        <v>146</v>
      </c>
      <c r="B147" s="6" t="s">
        <v>599</v>
      </c>
      <c r="C147" s="6"/>
      <c r="D147" s="6" t="s">
        <v>539</v>
      </c>
    </row>
    <row r="148" spans="1:5">
      <c r="A148" s="6">
        <f t="shared" si="0"/>
        <v>147</v>
      </c>
      <c r="B148" s="6" t="s">
        <v>599</v>
      </c>
      <c r="C148" s="6"/>
      <c r="D148" s="6" t="s">
        <v>540</v>
      </c>
    </row>
    <row r="149" spans="1:5">
      <c r="A149" s="6">
        <f t="shared" si="0"/>
        <v>148</v>
      </c>
      <c r="B149" s="6" t="s">
        <v>599</v>
      </c>
      <c r="C149" s="6"/>
      <c r="D149" s="6" t="s">
        <v>541</v>
      </c>
    </row>
    <row r="150" spans="1:5">
      <c r="A150" s="6">
        <f t="shared" si="0"/>
        <v>149</v>
      </c>
      <c r="B150" s="6" t="s">
        <v>599</v>
      </c>
      <c r="C150" s="6"/>
      <c r="D150" s="6" t="s">
        <v>542</v>
      </c>
    </row>
    <row r="151" spans="1:5">
      <c r="A151" s="6">
        <f t="shared" si="0"/>
        <v>150</v>
      </c>
      <c r="B151" s="6" t="s">
        <v>599</v>
      </c>
      <c r="C151" s="6"/>
      <c r="D151" s="6" t="s">
        <v>543</v>
      </c>
    </row>
    <row r="152" spans="1:5">
      <c r="A152" s="6">
        <f t="shared" si="0"/>
        <v>151</v>
      </c>
      <c r="B152" s="6" t="s">
        <v>599</v>
      </c>
      <c r="C152" s="6"/>
      <c r="D152" s="6" t="s">
        <v>529</v>
      </c>
    </row>
    <row r="153" spans="1:5">
      <c r="A153" s="6">
        <f t="shared" si="0"/>
        <v>152</v>
      </c>
      <c r="B153" s="6" t="s">
        <v>599</v>
      </c>
      <c r="C153" s="6"/>
      <c r="D153" s="6" t="s">
        <v>530</v>
      </c>
    </row>
    <row r="154" spans="1:5">
      <c r="A154" s="5">
        <f t="shared" si="0"/>
        <v>153</v>
      </c>
      <c r="B154" s="5" t="s">
        <v>599</v>
      </c>
      <c r="C154" s="5"/>
      <c r="D154" s="8" t="s">
        <v>579</v>
      </c>
      <c r="E154" s="5"/>
    </row>
    <row r="155" spans="1:5">
      <c r="A155" s="3">
        <f t="shared" si="0"/>
        <v>154</v>
      </c>
      <c r="B155" s="3" t="s">
        <v>599</v>
      </c>
      <c r="D155" s="7" t="s">
        <v>105</v>
      </c>
    </row>
    <row r="156" spans="1:5">
      <c r="A156" s="3">
        <f t="shared" si="0"/>
        <v>155</v>
      </c>
      <c r="B156" s="3" t="s">
        <v>599</v>
      </c>
      <c r="D156" s="7" t="s">
        <v>570</v>
      </c>
    </row>
    <row r="157" spans="1:5">
      <c r="A157" s="3">
        <f t="shared" si="0"/>
        <v>156</v>
      </c>
      <c r="B157" s="3" t="s">
        <v>599</v>
      </c>
      <c r="D157" s="7" t="s">
        <v>101</v>
      </c>
    </row>
    <row r="158" spans="1:5">
      <c r="A158" s="5">
        <f t="shared" si="0"/>
        <v>157</v>
      </c>
      <c r="B158" s="5" t="s">
        <v>599</v>
      </c>
      <c r="C158" s="5"/>
      <c r="D158" s="5" t="s">
        <v>88</v>
      </c>
      <c r="E158" s="5" t="s">
        <v>89</v>
      </c>
    </row>
    <row r="159" spans="1:5">
      <c r="A159" s="6">
        <f t="shared" si="0"/>
        <v>158</v>
      </c>
      <c r="B159" s="6" t="s">
        <v>599</v>
      </c>
      <c r="C159" s="6"/>
      <c r="D159" s="6"/>
      <c r="E159" s="6"/>
    </row>
    <row r="160" spans="1:5">
      <c r="A160" s="6">
        <f t="shared" si="0"/>
        <v>159</v>
      </c>
      <c r="B160" s="6" t="s">
        <v>599</v>
      </c>
      <c r="C160" s="6"/>
      <c r="D160" s="6"/>
      <c r="E160" s="6"/>
    </row>
    <row r="161" spans="1:5">
      <c r="A161" s="6">
        <f t="shared" si="0"/>
        <v>160</v>
      </c>
      <c r="B161" s="6" t="s">
        <v>599</v>
      </c>
      <c r="C161" s="6"/>
      <c r="D161" s="6"/>
      <c r="E161" s="6"/>
    </row>
    <row r="162" spans="1:5">
      <c r="A162" s="6">
        <f t="shared" si="0"/>
        <v>161</v>
      </c>
      <c r="B162" s="6" t="s">
        <v>599</v>
      </c>
      <c r="C162" s="6"/>
      <c r="D162" s="6"/>
      <c r="E162" s="6"/>
    </row>
    <row r="163" spans="1:5">
      <c r="A163" s="6">
        <f t="shared" si="0"/>
        <v>162</v>
      </c>
      <c r="B163" s="6" t="s">
        <v>599</v>
      </c>
      <c r="C163" s="6"/>
      <c r="D163" s="3" t="s">
        <v>468</v>
      </c>
      <c r="E163" s="3" t="s">
        <v>469</v>
      </c>
    </row>
    <row r="164" spans="1:5">
      <c r="A164" s="6">
        <f t="shared" si="0"/>
        <v>163</v>
      </c>
      <c r="B164" s="6" t="s">
        <v>599</v>
      </c>
      <c r="C164" s="6"/>
    </row>
    <row r="165" spans="1:5">
      <c r="A165" s="6">
        <f t="shared" si="0"/>
        <v>164</v>
      </c>
      <c r="B165" s="6" t="s">
        <v>599</v>
      </c>
      <c r="C165" s="6"/>
      <c r="D165" s="3" t="s">
        <v>470</v>
      </c>
    </row>
    <row r="166" spans="1:5">
      <c r="A166" s="6">
        <f t="shared" si="0"/>
        <v>165</v>
      </c>
      <c r="B166" s="6" t="s">
        <v>599</v>
      </c>
      <c r="C166" s="6"/>
      <c r="D166" s="3" t="s">
        <v>471</v>
      </c>
      <c r="E166" s="3" t="s">
        <v>472</v>
      </c>
    </row>
    <row r="167" spans="1:5">
      <c r="A167" s="6">
        <f t="shared" si="0"/>
        <v>166</v>
      </c>
      <c r="B167" s="6" t="s">
        <v>599</v>
      </c>
      <c r="C167" s="6"/>
      <c r="D167" s="3" t="s">
        <v>473</v>
      </c>
      <c r="E167" s="3" t="s">
        <v>474</v>
      </c>
    </row>
    <row r="168" spans="1:5">
      <c r="A168" s="6">
        <f t="shared" si="0"/>
        <v>167</v>
      </c>
      <c r="B168" s="6" t="s">
        <v>599</v>
      </c>
      <c r="C168" s="6"/>
      <c r="D168" s="3" t="s">
        <v>475</v>
      </c>
      <c r="E168" s="3" t="s">
        <v>476</v>
      </c>
    </row>
    <row r="169" spans="1:5">
      <c r="A169" s="6">
        <f t="shared" si="0"/>
        <v>168</v>
      </c>
      <c r="B169" s="6" t="s">
        <v>599</v>
      </c>
      <c r="C169" s="6"/>
      <c r="D169" s="3" t="s">
        <v>477</v>
      </c>
      <c r="E169" s="3" t="s">
        <v>478</v>
      </c>
    </row>
    <row r="170" spans="1:5">
      <c r="A170" s="6">
        <f t="shared" si="0"/>
        <v>169</v>
      </c>
      <c r="B170" s="6" t="s">
        <v>599</v>
      </c>
      <c r="C170" s="6"/>
      <c r="D170" s="3" t="s">
        <v>479</v>
      </c>
    </row>
    <row r="171" spans="1:5">
      <c r="A171" s="6">
        <f t="shared" si="0"/>
        <v>170</v>
      </c>
      <c r="B171" s="6" t="s">
        <v>599</v>
      </c>
      <c r="C171" s="6"/>
      <c r="E171" s="3" t="s">
        <v>480</v>
      </c>
    </row>
    <row r="172" spans="1:5">
      <c r="A172" s="6">
        <f t="shared" si="0"/>
        <v>171</v>
      </c>
      <c r="B172" s="6" t="s">
        <v>599</v>
      </c>
      <c r="C172" s="6"/>
      <c r="D172" s="3" t="s">
        <v>481</v>
      </c>
      <c r="E172" s="3" t="s">
        <v>482</v>
      </c>
    </row>
    <row r="173" spans="1:5">
      <c r="A173" s="6">
        <f t="shared" si="0"/>
        <v>172</v>
      </c>
      <c r="B173" s="6" t="s">
        <v>599</v>
      </c>
      <c r="C173" s="6"/>
      <c r="D173" s="3" t="s">
        <v>483</v>
      </c>
      <c r="E173" s="3" t="s">
        <v>484</v>
      </c>
    </row>
    <row r="174" spans="1:5">
      <c r="A174" s="5">
        <f t="shared" si="0"/>
        <v>173</v>
      </c>
      <c r="B174" s="5" t="s">
        <v>599</v>
      </c>
      <c r="C174" s="5"/>
      <c r="D174" s="5" t="s">
        <v>230</v>
      </c>
      <c r="E174" s="5" t="s">
        <v>485</v>
      </c>
    </row>
    <row r="175" spans="1:5">
      <c r="A175" s="6">
        <f t="shared" si="0"/>
        <v>174</v>
      </c>
      <c r="B175" s="6" t="s">
        <v>599</v>
      </c>
      <c r="C175" s="6"/>
      <c r="D175" s="7" t="s">
        <v>400</v>
      </c>
      <c r="E175" s="7" t="s">
        <v>486</v>
      </c>
    </row>
    <row r="176" spans="1:5">
      <c r="A176" s="5">
        <f t="shared" si="0"/>
        <v>175</v>
      </c>
      <c r="B176" s="5" t="s">
        <v>599</v>
      </c>
      <c r="C176" s="5"/>
      <c r="D176" s="5"/>
      <c r="E176" s="5"/>
    </row>
    <row r="177" spans="1:5">
      <c r="A177" s="6">
        <f t="shared" si="0"/>
        <v>176</v>
      </c>
      <c r="B177" s="6" t="s">
        <v>599</v>
      </c>
      <c r="C177" s="6"/>
    </row>
    <row r="178" spans="1:5">
      <c r="A178" s="6">
        <f t="shared" si="0"/>
        <v>177</v>
      </c>
      <c r="B178" s="6" t="s">
        <v>599</v>
      </c>
      <c r="C178" s="6"/>
      <c r="D178" s="7" t="s">
        <v>400</v>
      </c>
      <c r="E178" s="7" t="s">
        <v>486</v>
      </c>
    </row>
    <row r="179" spans="1:5">
      <c r="A179" s="5">
        <f t="shared" si="0"/>
        <v>178</v>
      </c>
      <c r="B179" s="5" t="s">
        <v>599</v>
      </c>
      <c r="C179" s="5"/>
      <c r="D179" s="5"/>
      <c r="E179" s="5"/>
    </row>
    <row r="180" spans="1:5">
      <c r="A180" s="6">
        <f t="shared" si="0"/>
        <v>179</v>
      </c>
      <c r="B180" s="6" t="s">
        <v>599</v>
      </c>
      <c r="C180" s="6"/>
    </row>
    <row r="181" spans="1:5">
      <c r="A181" s="6">
        <f t="shared" si="0"/>
        <v>180</v>
      </c>
      <c r="B181" s="6" t="s">
        <v>599</v>
      </c>
      <c r="C181" s="6"/>
      <c r="D181" s="7" t="s">
        <v>400</v>
      </c>
      <c r="E181" s="7" t="s">
        <v>486</v>
      </c>
    </row>
    <row r="182" spans="1:5">
      <c r="A182" s="5">
        <f t="shared" si="0"/>
        <v>181</v>
      </c>
      <c r="B182" s="5" t="s">
        <v>599</v>
      </c>
      <c r="C182" s="5"/>
      <c r="D182" s="5"/>
      <c r="E182" s="5"/>
    </row>
    <row r="183" spans="1:5">
      <c r="A183" s="6">
        <f t="shared" si="0"/>
        <v>182</v>
      </c>
      <c r="B183" s="6" t="s">
        <v>599</v>
      </c>
      <c r="C183" s="6"/>
    </row>
    <row r="184" spans="1:5">
      <c r="A184" s="6">
        <f t="shared" si="0"/>
        <v>183</v>
      </c>
      <c r="B184" s="6" t="s">
        <v>599</v>
      </c>
      <c r="C184" s="6"/>
      <c r="D184" s="7" t="s">
        <v>400</v>
      </c>
      <c r="E184" s="7" t="s">
        <v>486</v>
      </c>
    </row>
    <row r="185" spans="1:5">
      <c r="A185" s="5">
        <f t="shared" si="0"/>
        <v>184</v>
      </c>
      <c r="B185" s="5" t="s">
        <v>599</v>
      </c>
      <c r="C185" s="5"/>
      <c r="D185" s="5"/>
      <c r="E185" s="5"/>
    </row>
    <row r="186" spans="1:5">
      <c r="A186" s="6">
        <f t="shared" si="0"/>
        <v>185</v>
      </c>
      <c r="B186" s="6" t="s">
        <v>599</v>
      </c>
      <c r="C186" s="6"/>
    </row>
    <row r="187" spans="1:5">
      <c r="A187" s="6">
        <f t="shared" si="0"/>
        <v>186</v>
      </c>
      <c r="B187" s="6" t="s">
        <v>599</v>
      </c>
      <c r="C187" s="6"/>
      <c r="D187" s="7" t="s">
        <v>400</v>
      </c>
      <c r="E187" s="7" t="s">
        <v>486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8"/>
  <sheetViews>
    <sheetView tabSelected="1" zoomScale="110" zoomScaleNormal="110" workbookViewId="0">
      <selection activeCell="A8" sqref="A8"/>
    </sheetView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Class!$A$20</f>
        <v>19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Class!A25</f>
        <v>24</v>
      </c>
      <c r="C7" t="s">
        <v>203</v>
      </c>
      <c r="D7" t="s">
        <v>208</v>
      </c>
      <c r="F7" t="s">
        <v>207</v>
      </c>
    </row>
    <row r="8" spans="1:8">
      <c r="A8">
        <v>7</v>
      </c>
      <c r="B8">
        <f>Class!$A$18</f>
        <v>17</v>
      </c>
      <c r="C8" t="s">
        <v>635</v>
      </c>
      <c r="D8" t="s">
        <v>636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/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449</v>
      </c>
      <c r="D3" s="3" t="b">
        <v>1</v>
      </c>
      <c r="E3" s="3" t="s">
        <v>450</v>
      </c>
    </row>
    <row r="4" spans="1:7">
      <c r="A4" s="3">
        <f>ROW()-1</f>
        <v>3</v>
      </c>
      <c r="B4" s="3">
        <f>Project!$A$2</f>
        <v>1</v>
      </c>
      <c r="C4" s="3" t="s">
        <v>516</v>
      </c>
      <c r="D4" s="3" t="b">
        <v>1</v>
      </c>
      <c r="E4" s="3" t="s">
        <v>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>Enum!$A$2</f>
        <v>1</v>
      </c>
      <c r="B2" s="3" t="s">
        <v>284</v>
      </c>
      <c r="C2" s="3" t="s">
        <v>16</v>
      </c>
    </row>
    <row r="3" spans="1:4">
      <c r="A3" s="6">
        <f>Enum!$A$3</f>
        <v>2</v>
      </c>
      <c r="B3" s="3" t="s">
        <v>284</v>
      </c>
      <c r="C3" s="3" t="s">
        <v>450</v>
      </c>
    </row>
    <row r="4" spans="1:4">
      <c r="A4" s="6">
        <f>Enum!$A$4</f>
        <v>3</v>
      </c>
      <c r="B4" s="3" t="s">
        <v>284</v>
      </c>
      <c r="C4" s="3" t="s">
        <v>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PageSet</vt:lpstr>
      <vt:lpstr>Page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2022-08-09T11:29:30Z</dcterms:modified>
</cp:coreProperties>
</file>