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18537789-941A-4BA2-93C3-1D2950C8E51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ML ĐOÀN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4" i="1" l="1"/>
  <c r="G39" i="1" l="1"/>
  <c r="F39" i="1"/>
  <c r="G47" i="1" l="1"/>
  <c r="G49" i="1" s="1"/>
  <c r="F45" i="1"/>
  <c r="F49" i="1" s="1"/>
  <c r="F51" i="1" s="1"/>
</calcChain>
</file>

<file path=xl/sharedStrings.xml><?xml version="1.0" encoding="utf-8"?>
<sst xmlns="http://schemas.openxmlformats.org/spreadsheetml/2006/main" count="164" uniqueCount="113">
  <si>
    <t>GIỚI TÍNH</t>
  </si>
  <si>
    <t>HỌ VÀ TÊN KHÁCH</t>
  </si>
  <si>
    <t>STT</t>
  </si>
  <si>
    <t>CMND/CCCD</t>
  </si>
  <si>
    <t>Ngày, tháng, năm sinh</t>
  </si>
  <si>
    <t>,</t>
  </si>
  <si>
    <t>DANH SÁCH ĐOÀN NDDV06.DNG-HAN407-050822</t>
  </si>
  <si>
    <r>
      <t>Thời gian: 05/08 - 07/08/2022
Địa điểm:</t>
    </r>
    <r>
      <rPr>
        <b/>
        <sz val="13"/>
        <rFont val="Times New Roman"/>
        <family val="1"/>
      </rPr>
      <t xml:space="preserve"> ĐÀ NẴNG - HÀ NỘI - SAPA</t>
    </r>
  </si>
  <si>
    <t>Phan Công Tài</t>
  </si>
  <si>
    <t>Mai Hồ Xuân Tài</t>
  </si>
  <si>
    <t>Nguyễn Thị Anh Thư</t>
  </si>
  <si>
    <t>Nguyễn Tấn Khoa</t>
  </si>
  <si>
    <t>Nguyễn Thị Thanh Thủy</t>
  </si>
  <si>
    <t>Nguyễn Thị Phương Trinh</t>
  </si>
  <si>
    <t>Đỗ Nguyễn Quốc Đạt</t>
  </si>
  <si>
    <t>Võ Phạm Gia Huy</t>
  </si>
  <si>
    <t>Võ Văn Việt</t>
  </si>
  <si>
    <t>Đoàn Trường</t>
  </si>
  <si>
    <t>Võ Ngọc Khoa</t>
  </si>
  <si>
    <t>Ngô Đại Việt</t>
  </si>
  <si>
    <t>Trần Trung Hiếu</t>
  </si>
  <si>
    <t>Võ Văn Hiệp</t>
  </si>
  <si>
    <t>Lê Khánh Toàn</t>
  </si>
  <si>
    <t>Hà Phước Lâm</t>
  </si>
  <si>
    <t>Phan Tấn Thành</t>
  </si>
  <si>
    <t>Lê Thành Tiến</t>
  </si>
  <si>
    <t>Nguyễn Viết Sáng</t>
  </si>
  <si>
    <t>Nguyễn Thị Mỹ</t>
  </si>
  <si>
    <t>Dương Quang Hải</t>
  </si>
  <si>
    <t>Dương Công Tiến</t>
  </si>
  <si>
    <t>Phạm Minh Triết</t>
  </si>
  <si>
    <t>Đặng Thị Hiền</t>
  </si>
  <si>
    <t>Trần Thị Vân</t>
  </si>
  <si>
    <t>Trần Thị An</t>
  </si>
  <si>
    <t>Hứa Nguyên Hòa</t>
  </si>
  <si>
    <t>Trần Yến Giang</t>
  </si>
  <si>
    <t>Trần Thị Mỹ Hoà</t>
  </si>
  <si>
    <t>Phạm Hoàng Thi</t>
  </si>
  <si>
    <t>Nguyễn Thị Thu Thủy</t>
  </si>
  <si>
    <t>Lê Thị Linh</t>
  </si>
  <si>
    <t>Nguyễn Thị Tình</t>
  </si>
  <si>
    <t>Nguyễn Thị Diễu</t>
  </si>
  <si>
    <t>Đào Thị Hoài</t>
  </si>
  <si>
    <t>Nam</t>
  </si>
  <si>
    <t>Nữ</t>
  </si>
  <si>
    <t>048099007133</t>
  </si>
  <si>
    <t>049099007853</t>
  </si>
  <si>
    <t>049198013364</t>
  </si>
  <si>
    <t>048202007609</t>
  </si>
  <si>
    <t>048199005251</t>
  </si>
  <si>
    <t>048199003293</t>
  </si>
  <si>
    <t>048202000546</t>
  </si>
  <si>
    <t>048202006783</t>
  </si>
  <si>
    <t>068099009494</t>
  </si>
  <si>
    <t>049200007542</t>
  </si>
  <si>
    <t>045094008705</t>
  </si>
  <si>
    <t>045200003657</t>
  </si>
  <si>
    <t>046200001128</t>
  </si>
  <si>
    <t>045086004288</t>
  </si>
  <si>
    <t>049092021129</t>
  </si>
  <si>
    <t>067200003334</t>
  </si>
  <si>
    <t>048099004928</t>
  </si>
  <si>
    <t>048202004612</t>
  </si>
  <si>
    <t>049198003361</t>
  </si>
  <si>
    <t>045085003711</t>
  </si>
  <si>
    <t>046202010954</t>
  </si>
  <si>
    <t>044199001920</t>
  </si>
  <si>
    <t>045192004654</t>
  </si>
  <si>
    <t>049097007790</t>
  </si>
  <si>
    <t>051188007363</t>
  </si>
  <si>
    <t>049193010047</t>
  </si>
  <si>
    <t>048304007977</t>
  </si>
  <si>
    <t>049164009089</t>
  </si>
  <si>
    <t>044186006749</t>
  </si>
  <si>
    <t>044156006797</t>
  </si>
  <si>
    <t>044160002258</t>
  </si>
  <si>
    <t>25/06/1999</t>
  </si>
  <si>
    <t>15/08/1998</t>
  </si>
  <si>
    <t>19/08/1999</t>
  </si>
  <si>
    <t>28/01/2002</t>
  </si>
  <si>
    <t>14/11/2002</t>
  </si>
  <si>
    <t>25/10/2000</t>
  </si>
  <si>
    <t>26/10/2000</t>
  </si>
  <si>
    <t>21/02/2000</t>
  </si>
  <si>
    <t>20/08/1992</t>
  </si>
  <si>
    <t>20/10/1998</t>
  </si>
  <si>
    <t>20/06/1993</t>
  </si>
  <si>
    <t>25/05/1999</t>
  </si>
  <si>
    <t>28/10/1992</t>
  </si>
  <si>
    <t>28/08/1994</t>
  </si>
  <si>
    <t>28/11/1997</t>
  </si>
  <si>
    <t>14/01/1993</t>
  </si>
  <si>
    <t>28/09/1956</t>
  </si>
  <si>
    <t>19/02/1960</t>
  </si>
  <si>
    <t>TRẺ EM ĐI CÙNG</t>
  </si>
  <si>
    <t>Ngô Nhật Dương</t>
  </si>
  <si>
    <t>Lê Khánh Hưng</t>
  </si>
  <si>
    <t>Hà Trần Bảo Ngọc</t>
  </si>
  <si>
    <t>Phạm Lê Trúc Nhi</t>
  </si>
  <si>
    <t>Dương Minh Quân</t>
  </si>
  <si>
    <t>Dương Thanh Long</t>
  </si>
  <si>
    <t>20/02/2022</t>
  </si>
  <si>
    <t>Người thân đi cùng</t>
  </si>
  <si>
    <t>TOUR</t>
  </si>
  <si>
    <t>VÉ MÁY BAY</t>
  </si>
  <si>
    <t>21/06/2017 (&gt;5 T)</t>
  </si>
  <si>
    <t>16/11/2018(4 T)</t>
  </si>
  <si>
    <t>5/12/2016(6T)</t>
  </si>
  <si>
    <t>9/10/2019(3T)</t>
  </si>
  <si>
    <t>GIÁ TOUR</t>
  </si>
  <si>
    <t>TỔNG</t>
  </si>
  <si>
    <t>13 khách cty</t>
  </si>
  <si>
    <t>8/9/2020(&lt;2T)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</si>
</sst>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rgb="FFB45F06"/>
      <name val="Times New Roman"/>
      <family val="1"/>
    </font>
    <font>
      <b/>
      <sz val="13"/>
      <color rgb="FF434343"/>
      <name val="Times New Roman"/>
      <family val="1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sz val="1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color theme="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1" fillId="3" borderId="0" xfId="0" applyFont="1" applyFill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0" borderId="2" xfId="0" quotePrefix="1" applyFont="1" applyBorder="1" applyAlignment="1">
      <alignment horizontal="center" vertical="center" wrapText="1"/>
    </xf>
    <xf numFmtId="0" fontId="7" fillId="0" borderId="3" xfId="0" quotePrefix="1" applyFont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7" fillId="0" borderId="3" xfId="0" quotePrefix="1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5" fillId="3" borderId="1" xfId="0" applyFont="1" applyFill="1" applyBorder="1" applyAlignment="1">
      <alignment wrapText="1"/>
    </xf>
    <xf numFmtId="14" fontId="6" fillId="3" borderId="1" xfId="0" applyNumberFormat="1" applyFont="1" applyFill="1" applyBorder="1" applyAlignment="1">
      <alignment horizontal="center"/>
    </xf>
    <xf numFmtId="0" fontId="6" fillId="3" borderId="1" xfId="0" quotePrefix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14" fontId="7" fillId="0" borderId="6" xfId="0" applyNumberFormat="1" applyFont="1" applyBorder="1" applyAlignment="1">
      <alignment horizontal="center" vertical="center" wrapText="1"/>
    </xf>
    <xf numFmtId="3" fontId="1" fillId="0" borderId="1" xfId="0" applyNumberFormat="1" applyFont="1" applyBorder="1"/>
    <xf numFmtId="3" fontId="1" fillId="0" borderId="0" xfId="0" applyNumberFormat="1" applyFont="1"/>
    <xf numFmtId="0" fontId="7" fillId="0" borderId="1" xfId="0" applyFont="1" applyBorder="1" applyAlignment="1">
      <alignment horizont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9" fillId="0" borderId="7" xfId="0" applyFont="1" applyBorder="1" applyAlignment="1"/>
    <xf numFmtId="14" fontId="7" fillId="0" borderId="1" xfId="0" applyNumberFormat="1" applyFont="1" applyBorder="1" applyAlignment="1">
      <alignment horizontal="center" wrapText="1"/>
    </xf>
    <xf numFmtId="3" fontId="7" fillId="0" borderId="1" xfId="0" applyNumberFormat="1" applyFont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1" fillId="0" borderId="1" xfId="0" applyFont="1" applyBorder="1"/>
    <xf numFmtId="0" fontId="5" fillId="3" borderId="1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/>
    </xf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7"/>
  <sheetViews>
    <sheetView tabSelected="1" topLeftCell="C1" zoomScale="104" zoomScaleNormal="104" workbookViewId="0">
      <selection activeCell="I4" sqref="I4"/>
    </sheetView>
  </sheetViews>
  <sheetFormatPr defaultColWidth="9.1796875" defaultRowHeight="16.5" x14ac:dyDescent="0.35"/>
  <cols>
    <col min="1" max="1" width="5.453125" style="5" customWidth="1"/>
    <col min="2" max="2" width="27.26953125" style="1" bestFit="1" customWidth="1"/>
    <col min="3" max="3" width="14.81640625" style="5" customWidth="1"/>
    <col min="4" max="4" width="26" style="6" customWidth="1"/>
    <col min="5" max="6" width="26.81640625" style="1" customWidth="1"/>
    <col min="7" max="7" width="16.54296875" style="1" customWidth="1"/>
    <col min="8" max="8" width="19.54296875" style="16" customWidth="1"/>
    <col min="9" max="9" width="16.08984375" style="1" customWidth="1"/>
    <col min="10" max="16384" width="9.1796875" style="1"/>
  </cols>
  <sheetData>
    <row r="1" spans="1:10" ht="30" customHeight="1" x14ac:dyDescent="0.35">
      <c r="A1" s="37" t="s">
        <v>6</v>
      </c>
      <c r="B1" s="37"/>
      <c r="C1" s="37"/>
      <c r="D1" s="37"/>
      <c r="E1" s="37"/>
      <c r="F1" s="37"/>
      <c r="G1" s="37"/>
    </row>
    <row r="2" spans="1:10" ht="65.25" customHeight="1" x14ac:dyDescent="0.35">
      <c r="A2" s="36" t="s">
        <v>7</v>
      </c>
      <c r="B2" s="36"/>
      <c r="C2" s="36"/>
      <c r="D2" s="36"/>
      <c r="E2" s="36"/>
      <c r="F2" s="36"/>
      <c r="G2" s="36"/>
    </row>
    <row r="3" spans="1:10" ht="36" customHeight="1" thickBot="1" x14ac:dyDescent="0.4">
      <c r="A3" s="2" t="s">
        <v>2</v>
      </c>
      <c r="B3" s="2" t="s">
        <v>1</v>
      </c>
      <c r="C3" s="2" t="s">
        <v>0</v>
      </c>
      <c r="D3" s="3" t="s">
        <v>3</v>
      </c>
      <c r="E3" s="2" t="s">
        <v>4</v>
      </c>
      <c r="F3" s="2" t="s">
        <v>104</v>
      </c>
      <c r="G3" s="2" t="s">
        <v>103</v>
      </c>
      <c r="H3" s="17"/>
      <c r="I3" s="34"/>
    </row>
    <row r="4" spans="1:10" ht="23.25" customHeight="1" thickBot="1" x14ac:dyDescent="0.4">
      <c r="A4" s="7">
        <v>1</v>
      </c>
      <c r="B4" s="7" t="s">
        <v>8</v>
      </c>
      <c r="C4" s="20" t="s">
        <v>43</v>
      </c>
      <c r="D4" s="10" t="s">
        <v>45</v>
      </c>
      <c r="E4" s="23">
        <v>36438</v>
      </c>
      <c r="F4" s="24">
        <v>2500000</v>
      </c>
      <c r="G4" s="24">
        <v>3750000</v>
      </c>
      <c r="H4" s="18"/>
      <c r="I4" s="34"/>
    </row>
    <row r="5" spans="1:10" ht="23.25" customHeight="1" thickBot="1" x14ac:dyDescent="0.4">
      <c r="A5" s="8">
        <v>2</v>
      </c>
      <c r="B5" s="8" t="s">
        <v>9</v>
      </c>
      <c r="C5" s="20" t="s">
        <v>43</v>
      </c>
      <c r="D5" s="11" t="s">
        <v>46</v>
      </c>
      <c r="E5" s="13" t="s">
        <v>76</v>
      </c>
      <c r="F5" s="24">
        <v>2500000</v>
      </c>
      <c r="G5" s="24">
        <v>3750000</v>
      </c>
      <c r="H5" s="18"/>
      <c r="I5" s="34"/>
    </row>
    <row r="6" spans="1:10" ht="21.75" customHeight="1" thickBot="1" x14ac:dyDescent="0.4">
      <c r="A6" s="8">
        <v>3</v>
      </c>
      <c r="B6" s="8" t="s">
        <v>10</v>
      </c>
      <c r="C6" s="21" t="s">
        <v>44</v>
      </c>
      <c r="D6" s="15" t="s">
        <v>47</v>
      </c>
      <c r="E6" s="13" t="s">
        <v>77</v>
      </c>
      <c r="F6" s="24">
        <v>2500000</v>
      </c>
      <c r="G6" s="24">
        <v>3750000</v>
      </c>
      <c r="H6" s="18"/>
      <c r="I6" s="34"/>
    </row>
    <row r="7" spans="1:10" ht="20.25" customHeight="1" thickBot="1" x14ac:dyDescent="0.4">
      <c r="A7" s="8">
        <v>4</v>
      </c>
      <c r="B7" s="8" t="s">
        <v>11</v>
      </c>
      <c r="C7" s="20" t="s">
        <v>43</v>
      </c>
      <c r="D7" s="11" t="s">
        <v>48</v>
      </c>
      <c r="E7" s="12">
        <v>37505</v>
      </c>
      <c r="F7" s="24">
        <v>2500000</v>
      </c>
      <c r="G7" s="24">
        <v>3750000</v>
      </c>
      <c r="H7" s="18"/>
      <c r="I7" s="34"/>
    </row>
    <row r="8" spans="1:10" ht="18.75" customHeight="1" thickBot="1" x14ac:dyDescent="0.4">
      <c r="A8" s="8">
        <v>5</v>
      </c>
      <c r="B8" s="8" t="s">
        <v>12</v>
      </c>
      <c r="C8" s="21" t="s">
        <v>44</v>
      </c>
      <c r="D8" s="11" t="s">
        <v>49</v>
      </c>
      <c r="E8" s="13" t="s">
        <v>78</v>
      </c>
      <c r="F8" s="24">
        <v>2500000</v>
      </c>
      <c r="G8" s="24">
        <v>3750000</v>
      </c>
      <c r="H8" s="18"/>
      <c r="I8" s="34"/>
    </row>
    <row r="9" spans="1:10" ht="19.5" customHeight="1" thickBot="1" x14ac:dyDescent="0.4">
      <c r="A9" s="8">
        <v>6</v>
      </c>
      <c r="B9" s="8" t="s">
        <v>13</v>
      </c>
      <c r="C9" s="21" t="s">
        <v>44</v>
      </c>
      <c r="D9" s="11" t="s">
        <v>50</v>
      </c>
      <c r="E9" s="12">
        <v>36342</v>
      </c>
      <c r="F9" s="24">
        <v>2500000</v>
      </c>
      <c r="G9" s="24">
        <v>3750000</v>
      </c>
      <c r="H9" s="18"/>
      <c r="I9" s="34"/>
      <c r="J9" s="1" t="s">
        <v>5</v>
      </c>
    </row>
    <row r="10" spans="1:10" ht="19.5" customHeight="1" thickBot="1" x14ac:dyDescent="0.4">
      <c r="A10" s="8">
        <v>7</v>
      </c>
      <c r="B10" s="8" t="s">
        <v>14</v>
      </c>
      <c r="C10" s="20" t="s">
        <v>43</v>
      </c>
      <c r="D10" s="11" t="s">
        <v>51</v>
      </c>
      <c r="E10" s="13" t="s">
        <v>79</v>
      </c>
      <c r="F10" s="24">
        <v>2500000</v>
      </c>
      <c r="G10" s="24">
        <v>3750000</v>
      </c>
      <c r="H10" s="18"/>
      <c r="I10" s="34"/>
    </row>
    <row r="11" spans="1:10" ht="19.5" customHeight="1" thickBot="1" x14ac:dyDescent="0.4">
      <c r="A11" s="8">
        <v>8</v>
      </c>
      <c r="B11" s="8" t="s">
        <v>15</v>
      </c>
      <c r="C11" s="20" t="s">
        <v>43</v>
      </c>
      <c r="D11" s="11" t="s">
        <v>52</v>
      </c>
      <c r="E11" s="12">
        <v>37531</v>
      </c>
      <c r="F11" s="24">
        <v>2500000</v>
      </c>
      <c r="G11" s="24">
        <v>3750000</v>
      </c>
      <c r="H11" s="18"/>
      <c r="I11" s="34"/>
    </row>
    <row r="12" spans="1:10" ht="20.25" customHeight="1" thickBot="1" x14ac:dyDescent="0.4">
      <c r="A12" s="8">
        <v>9</v>
      </c>
      <c r="B12" s="8" t="s">
        <v>16</v>
      </c>
      <c r="C12" s="20" t="s">
        <v>43</v>
      </c>
      <c r="D12" s="8">
        <v>187888427</v>
      </c>
      <c r="E12" s="13" t="s">
        <v>80</v>
      </c>
      <c r="F12" s="24">
        <v>2500000</v>
      </c>
      <c r="G12" s="24">
        <v>3750000</v>
      </c>
      <c r="H12" s="18"/>
      <c r="I12" s="34"/>
    </row>
    <row r="13" spans="1:10" ht="20.25" customHeight="1" thickBot="1" x14ac:dyDescent="0.4">
      <c r="A13" s="8">
        <v>10</v>
      </c>
      <c r="B13" s="8" t="s">
        <v>17</v>
      </c>
      <c r="C13" s="20" t="s">
        <v>43</v>
      </c>
      <c r="D13" s="11" t="s">
        <v>53</v>
      </c>
      <c r="E13" s="12">
        <v>36500</v>
      </c>
      <c r="F13" s="24">
        <v>2500000</v>
      </c>
      <c r="G13" s="24">
        <v>3750000</v>
      </c>
      <c r="H13" s="18"/>
      <c r="I13" s="34"/>
    </row>
    <row r="14" spans="1:10" ht="20.25" customHeight="1" thickBot="1" x14ac:dyDescent="0.4">
      <c r="A14" s="8">
        <v>11</v>
      </c>
      <c r="B14" s="8" t="s">
        <v>18</v>
      </c>
      <c r="C14" s="20" t="s">
        <v>43</v>
      </c>
      <c r="D14" s="11" t="s">
        <v>54</v>
      </c>
      <c r="E14" s="13" t="s">
        <v>81</v>
      </c>
      <c r="F14" s="24">
        <v>2500000</v>
      </c>
      <c r="G14" s="24">
        <v>3750000</v>
      </c>
      <c r="H14" s="18"/>
      <c r="I14" s="34"/>
    </row>
    <row r="15" spans="1:10" ht="18.75" customHeight="1" thickBot="1" x14ac:dyDescent="0.4">
      <c r="A15" s="8">
        <v>12</v>
      </c>
      <c r="B15" s="8" t="s">
        <v>19</v>
      </c>
      <c r="C15" s="20" t="s">
        <v>43</v>
      </c>
      <c r="D15" s="11" t="s">
        <v>55</v>
      </c>
      <c r="E15" s="12">
        <v>34458</v>
      </c>
      <c r="F15" s="24">
        <v>2500000</v>
      </c>
      <c r="G15" s="24">
        <v>3750000</v>
      </c>
      <c r="H15" s="18"/>
      <c r="I15" s="34"/>
    </row>
    <row r="16" spans="1:10" ht="18.75" customHeight="1" thickBot="1" x14ac:dyDescent="0.4">
      <c r="A16" s="8">
        <v>13</v>
      </c>
      <c r="B16" s="8" t="s">
        <v>20</v>
      </c>
      <c r="C16" s="20" t="s">
        <v>43</v>
      </c>
      <c r="D16" s="11" t="s">
        <v>56</v>
      </c>
      <c r="E16" s="13" t="s">
        <v>82</v>
      </c>
      <c r="F16" s="24">
        <v>2500000</v>
      </c>
      <c r="G16" s="24">
        <v>3750000</v>
      </c>
      <c r="H16" s="18"/>
      <c r="I16" s="34"/>
    </row>
    <row r="17" spans="1:14" ht="18.75" customHeight="1" thickBot="1" x14ac:dyDescent="0.4">
      <c r="A17" s="8">
        <v>14</v>
      </c>
      <c r="B17" s="8" t="s">
        <v>21</v>
      </c>
      <c r="C17" s="20" t="s">
        <v>43</v>
      </c>
      <c r="D17" s="11" t="s">
        <v>57</v>
      </c>
      <c r="E17" s="13" t="s">
        <v>83</v>
      </c>
      <c r="F17" s="24">
        <v>2500000</v>
      </c>
      <c r="G17" s="24">
        <v>3750000</v>
      </c>
      <c r="H17" s="18"/>
      <c r="I17" s="34"/>
    </row>
    <row r="18" spans="1:14" ht="18.75" customHeight="1" thickBot="1" x14ac:dyDescent="0.4">
      <c r="A18" s="8">
        <v>15</v>
      </c>
      <c r="B18" s="8" t="s">
        <v>22</v>
      </c>
      <c r="C18" s="20" t="s">
        <v>43</v>
      </c>
      <c r="D18" s="11" t="s">
        <v>58</v>
      </c>
      <c r="E18" s="12">
        <v>31538</v>
      </c>
      <c r="F18" s="24">
        <v>2500000</v>
      </c>
      <c r="G18" s="24">
        <v>3750000</v>
      </c>
      <c r="H18" s="18"/>
      <c r="I18" s="34"/>
    </row>
    <row r="19" spans="1:14" ht="18.75" customHeight="1" thickBot="1" x14ac:dyDescent="0.4">
      <c r="A19" s="8">
        <v>16</v>
      </c>
      <c r="B19" s="8" t="s">
        <v>23</v>
      </c>
      <c r="C19" s="20" t="s">
        <v>43</v>
      </c>
      <c r="D19" s="11" t="s">
        <v>59</v>
      </c>
      <c r="E19" s="13" t="s">
        <v>84</v>
      </c>
      <c r="F19" s="24">
        <v>2500000</v>
      </c>
      <c r="G19" s="24">
        <v>3750000</v>
      </c>
      <c r="H19" s="18"/>
      <c r="I19" s="34"/>
    </row>
    <row r="20" spans="1:14" ht="18.75" customHeight="1" thickBot="1" x14ac:dyDescent="0.4">
      <c r="A20" s="8">
        <v>17</v>
      </c>
      <c r="B20" s="8" t="s">
        <v>24</v>
      </c>
      <c r="C20" s="20" t="s">
        <v>43</v>
      </c>
      <c r="D20" s="11" t="s">
        <v>60</v>
      </c>
      <c r="E20" s="12">
        <v>36654</v>
      </c>
      <c r="F20" s="24">
        <v>2500000</v>
      </c>
      <c r="G20" s="24">
        <v>3750000</v>
      </c>
      <c r="H20" s="18"/>
      <c r="I20" s="34"/>
    </row>
    <row r="21" spans="1:14" ht="18.75" customHeight="1" thickBot="1" x14ac:dyDescent="0.4">
      <c r="A21" s="8">
        <v>18</v>
      </c>
      <c r="B21" s="8" t="s">
        <v>25</v>
      </c>
      <c r="C21" s="20" t="s">
        <v>43</v>
      </c>
      <c r="D21" s="11" t="s">
        <v>61</v>
      </c>
      <c r="E21" s="12">
        <v>36352</v>
      </c>
      <c r="F21" s="24">
        <v>2500000</v>
      </c>
      <c r="G21" s="24">
        <v>3750000</v>
      </c>
      <c r="H21" s="18"/>
      <c r="I21" s="34"/>
    </row>
    <row r="22" spans="1:14" ht="18.75" customHeight="1" thickBot="1" x14ac:dyDescent="0.4">
      <c r="A22" s="8">
        <v>19</v>
      </c>
      <c r="B22" s="8" t="s">
        <v>26</v>
      </c>
      <c r="C22" s="20" t="s">
        <v>43</v>
      </c>
      <c r="D22" s="11" t="s">
        <v>62</v>
      </c>
      <c r="E22" s="12">
        <v>37532</v>
      </c>
      <c r="F22" s="24">
        <v>2500000</v>
      </c>
      <c r="G22" s="24">
        <v>3750000</v>
      </c>
      <c r="H22" s="18"/>
      <c r="I22" s="34"/>
    </row>
    <row r="23" spans="1:14" ht="18.75" customHeight="1" thickBot="1" x14ac:dyDescent="0.4">
      <c r="A23" s="8">
        <v>20</v>
      </c>
      <c r="B23" s="8" t="s">
        <v>27</v>
      </c>
      <c r="C23" s="21" t="s">
        <v>44</v>
      </c>
      <c r="D23" s="11" t="s">
        <v>63</v>
      </c>
      <c r="E23" s="13" t="s">
        <v>85</v>
      </c>
      <c r="F23" s="24">
        <v>2500000</v>
      </c>
      <c r="G23" s="24">
        <v>3750000</v>
      </c>
      <c r="H23" s="18"/>
      <c r="I23" s="34"/>
    </row>
    <row r="24" spans="1:14" ht="21" customHeight="1" thickBot="1" x14ac:dyDescent="0.4">
      <c r="A24" s="8">
        <v>21</v>
      </c>
      <c r="B24" s="8" t="s">
        <v>28</v>
      </c>
      <c r="C24" s="20" t="s">
        <v>43</v>
      </c>
      <c r="D24" s="11" t="s">
        <v>64</v>
      </c>
      <c r="E24" s="12">
        <v>31322</v>
      </c>
      <c r="F24" s="24">
        <v>2500000</v>
      </c>
      <c r="G24" s="24">
        <v>3750000</v>
      </c>
      <c r="H24" s="18"/>
      <c r="I24" s="34"/>
    </row>
    <row r="25" spans="1:14" ht="18.75" customHeight="1" thickBot="1" x14ac:dyDescent="0.4">
      <c r="A25" s="8">
        <v>22</v>
      </c>
      <c r="B25" s="8" t="s">
        <v>29</v>
      </c>
      <c r="C25" s="20" t="s">
        <v>43</v>
      </c>
      <c r="D25" s="11" t="s">
        <v>65</v>
      </c>
      <c r="E25" s="12">
        <v>37383</v>
      </c>
      <c r="F25" s="24">
        <v>2500000</v>
      </c>
      <c r="G25" s="24">
        <v>3750000</v>
      </c>
      <c r="H25" s="18"/>
      <c r="I25" s="34"/>
    </row>
    <row r="26" spans="1:14" ht="18.75" customHeight="1" thickBot="1" x14ac:dyDescent="0.4">
      <c r="A26" s="8">
        <v>23</v>
      </c>
      <c r="B26" s="8" t="s">
        <v>30</v>
      </c>
      <c r="C26" s="20" t="s">
        <v>43</v>
      </c>
      <c r="D26" s="8">
        <v>197261533</v>
      </c>
      <c r="E26" s="13" t="s">
        <v>86</v>
      </c>
      <c r="F26" s="24">
        <v>2500000</v>
      </c>
      <c r="G26" s="24">
        <v>3750000</v>
      </c>
      <c r="H26" s="18"/>
      <c r="I26" s="34"/>
    </row>
    <row r="27" spans="1:14" ht="18.75" customHeight="1" thickBot="1" x14ac:dyDescent="0.4">
      <c r="A27" s="8">
        <v>24</v>
      </c>
      <c r="B27" s="8" t="s">
        <v>31</v>
      </c>
      <c r="C27" s="21" t="s">
        <v>44</v>
      </c>
      <c r="D27" s="11" t="s">
        <v>66</v>
      </c>
      <c r="E27" s="13" t="s">
        <v>87</v>
      </c>
      <c r="F27" s="24">
        <v>2500000</v>
      </c>
      <c r="G27" s="24">
        <v>3750000</v>
      </c>
      <c r="H27" s="18"/>
      <c r="I27" s="34"/>
    </row>
    <row r="28" spans="1:14" ht="18.75" customHeight="1" thickBot="1" x14ac:dyDescent="0.4">
      <c r="A28" s="8">
        <v>25</v>
      </c>
      <c r="B28" s="8" t="s">
        <v>32</v>
      </c>
      <c r="C28" s="21" t="s">
        <v>44</v>
      </c>
      <c r="D28" s="11" t="s">
        <v>67</v>
      </c>
      <c r="E28" s="13" t="s">
        <v>88</v>
      </c>
      <c r="F28" s="24">
        <v>2500000</v>
      </c>
      <c r="G28" s="24">
        <v>3750000</v>
      </c>
      <c r="H28" s="19"/>
      <c r="I28" s="35"/>
      <c r="J28" s="4"/>
      <c r="K28" s="4"/>
      <c r="L28" s="4"/>
      <c r="M28" s="4"/>
      <c r="N28" s="4"/>
    </row>
    <row r="29" spans="1:14" ht="18.75" customHeight="1" thickBot="1" x14ac:dyDescent="0.4">
      <c r="A29" s="8">
        <v>26</v>
      </c>
      <c r="B29" s="8" t="s">
        <v>33</v>
      </c>
      <c r="C29" s="21" t="s">
        <v>44</v>
      </c>
      <c r="D29" s="11" t="s">
        <v>67</v>
      </c>
      <c r="E29" s="13" t="s">
        <v>89</v>
      </c>
      <c r="F29" s="24">
        <v>2500000</v>
      </c>
      <c r="G29" s="24">
        <v>3750000</v>
      </c>
      <c r="H29" s="18"/>
      <c r="I29" s="34"/>
    </row>
    <row r="30" spans="1:14" ht="18.75" customHeight="1" thickBot="1" x14ac:dyDescent="0.4">
      <c r="A30" s="8">
        <v>27</v>
      </c>
      <c r="B30" s="8" t="s">
        <v>34</v>
      </c>
      <c r="C30" s="21" t="s">
        <v>44</v>
      </c>
      <c r="D30" s="11" t="s">
        <v>68</v>
      </c>
      <c r="E30" s="13" t="s">
        <v>90</v>
      </c>
      <c r="F30" s="24">
        <v>2500000</v>
      </c>
      <c r="G30" s="24">
        <v>3750000</v>
      </c>
      <c r="H30" s="18"/>
      <c r="I30" s="34"/>
    </row>
    <row r="31" spans="1:14" ht="18.75" customHeight="1" thickBot="1" x14ac:dyDescent="0.4">
      <c r="A31" s="8">
        <v>28</v>
      </c>
      <c r="B31" s="8" t="s">
        <v>35</v>
      </c>
      <c r="C31" s="21" t="s">
        <v>44</v>
      </c>
      <c r="D31" s="11" t="s">
        <v>69</v>
      </c>
      <c r="E31" s="12">
        <v>32300</v>
      </c>
      <c r="F31" s="24">
        <v>2500000</v>
      </c>
      <c r="G31" s="24">
        <v>3750000</v>
      </c>
      <c r="H31" s="18"/>
      <c r="I31" s="34"/>
    </row>
    <row r="32" spans="1:14" ht="17" thickBot="1" x14ac:dyDescent="0.4">
      <c r="A32" s="8">
        <v>29</v>
      </c>
      <c r="B32" s="8" t="s">
        <v>36</v>
      </c>
      <c r="C32" s="21" t="s">
        <v>44</v>
      </c>
      <c r="D32" s="11" t="s">
        <v>70</v>
      </c>
      <c r="E32" s="12">
        <v>34007</v>
      </c>
      <c r="F32" s="24">
        <v>2500000</v>
      </c>
      <c r="G32" s="24">
        <v>3750000</v>
      </c>
      <c r="H32" s="18"/>
      <c r="I32" s="34"/>
    </row>
    <row r="33" spans="1:9" ht="17" thickBot="1" x14ac:dyDescent="0.4">
      <c r="A33" s="8">
        <v>30</v>
      </c>
      <c r="B33" s="9" t="s">
        <v>37</v>
      </c>
      <c r="C33" s="21" t="s">
        <v>44</v>
      </c>
      <c r="D33" s="11" t="s">
        <v>71</v>
      </c>
      <c r="E33" s="12">
        <v>38022</v>
      </c>
      <c r="F33" s="24">
        <v>2500000</v>
      </c>
      <c r="G33" s="24">
        <v>3750000</v>
      </c>
      <c r="H33" s="18"/>
      <c r="I33" s="34"/>
    </row>
    <row r="34" spans="1:9" ht="17" thickBot="1" x14ac:dyDescent="0.4">
      <c r="A34" s="8">
        <v>31</v>
      </c>
      <c r="B34" s="8" t="s">
        <v>38</v>
      </c>
      <c r="C34" s="21" t="s">
        <v>44</v>
      </c>
      <c r="D34" s="11" t="s">
        <v>72</v>
      </c>
      <c r="E34" s="12">
        <v>23377</v>
      </c>
      <c r="F34" s="24">
        <v>2500000</v>
      </c>
      <c r="G34" s="24">
        <v>3750000</v>
      </c>
      <c r="H34" s="18"/>
      <c r="I34" s="34"/>
    </row>
    <row r="35" spans="1:9" ht="17" thickBot="1" x14ac:dyDescent="0.4">
      <c r="A35" s="8">
        <v>32</v>
      </c>
      <c r="B35" s="8" t="s">
        <v>39</v>
      </c>
      <c r="C35" s="21" t="s">
        <v>44</v>
      </c>
      <c r="D35" s="8">
        <v>197301588</v>
      </c>
      <c r="E35" s="13" t="s">
        <v>91</v>
      </c>
      <c r="F35" s="24">
        <v>2500000</v>
      </c>
      <c r="G35" s="24">
        <v>3750000</v>
      </c>
      <c r="H35" s="18"/>
      <c r="I35" s="34"/>
    </row>
    <row r="36" spans="1:9" ht="17" thickBot="1" x14ac:dyDescent="0.4">
      <c r="A36" s="8">
        <v>33</v>
      </c>
      <c r="B36" s="8" t="s">
        <v>40</v>
      </c>
      <c r="C36" s="21" t="s">
        <v>44</v>
      </c>
      <c r="D36" s="11" t="s">
        <v>73</v>
      </c>
      <c r="E36" s="12">
        <v>31539</v>
      </c>
      <c r="F36" s="24">
        <v>2500000</v>
      </c>
      <c r="G36" s="24">
        <v>3750000</v>
      </c>
      <c r="H36" s="18"/>
      <c r="I36" s="34"/>
    </row>
    <row r="37" spans="1:9" ht="17" thickBot="1" x14ac:dyDescent="0.4">
      <c r="A37" s="8">
        <v>34</v>
      </c>
      <c r="B37" s="8" t="s">
        <v>41</v>
      </c>
      <c r="C37" s="21" t="s">
        <v>44</v>
      </c>
      <c r="D37" s="11" t="s">
        <v>74</v>
      </c>
      <c r="E37" s="13" t="s">
        <v>92</v>
      </c>
      <c r="F37" s="24">
        <v>2500000</v>
      </c>
      <c r="G37" s="24">
        <v>3750000</v>
      </c>
      <c r="H37" s="18"/>
      <c r="I37" s="34"/>
    </row>
    <row r="38" spans="1:9" ht="17" thickBot="1" x14ac:dyDescent="0.4">
      <c r="A38" s="8">
        <v>35</v>
      </c>
      <c r="B38" s="8" t="s">
        <v>42</v>
      </c>
      <c r="C38" s="21" t="s">
        <v>44</v>
      </c>
      <c r="D38" s="11" t="s">
        <v>75</v>
      </c>
      <c r="E38" s="13" t="s">
        <v>93</v>
      </c>
      <c r="F38" s="24">
        <v>2500000</v>
      </c>
      <c r="G38" s="24">
        <v>3750000</v>
      </c>
      <c r="H38" s="18"/>
      <c r="I38" s="34"/>
    </row>
    <row r="39" spans="1:9" x14ac:dyDescent="0.35">
      <c r="F39" s="25">
        <f>SUM(F4:F38)</f>
        <v>87500000</v>
      </c>
      <c r="G39" s="25">
        <f>SUM(G4:G38)</f>
        <v>131250000</v>
      </c>
    </row>
    <row r="40" spans="1:9" x14ac:dyDescent="0.35">
      <c r="F40" s="25"/>
      <c r="G40" s="25"/>
    </row>
    <row r="41" spans="1:9" x14ac:dyDescent="0.35">
      <c r="C41" s="38" t="s">
        <v>94</v>
      </c>
      <c r="D41" s="38"/>
      <c r="E41" s="38"/>
      <c r="F41" s="22"/>
    </row>
    <row r="42" spans="1:9" x14ac:dyDescent="0.35">
      <c r="A42" s="27" t="s">
        <v>2</v>
      </c>
      <c r="B42" s="28" t="s">
        <v>1</v>
      </c>
      <c r="C42" s="28" t="s">
        <v>0</v>
      </c>
      <c r="D42" s="29" t="s">
        <v>4</v>
      </c>
      <c r="E42" s="30" t="s">
        <v>102</v>
      </c>
      <c r="F42" s="27" t="s">
        <v>104</v>
      </c>
      <c r="G42" s="28" t="s">
        <v>109</v>
      </c>
    </row>
    <row r="43" spans="1:9" x14ac:dyDescent="0.35">
      <c r="A43" s="26">
        <v>1</v>
      </c>
      <c r="B43" s="26" t="s">
        <v>95</v>
      </c>
      <c r="C43" s="14" t="s">
        <v>43</v>
      </c>
      <c r="D43" s="26" t="s">
        <v>101</v>
      </c>
      <c r="E43" s="26" t="s">
        <v>19</v>
      </c>
      <c r="F43" s="32">
        <v>200000</v>
      </c>
      <c r="G43" s="24">
        <v>0</v>
      </c>
    </row>
    <row r="44" spans="1:9" x14ac:dyDescent="0.35">
      <c r="A44" s="26">
        <v>2</v>
      </c>
      <c r="B44" s="33" t="s">
        <v>96</v>
      </c>
      <c r="C44" s="14" t="s">
        <v>43</v>
      </c>
      <c r="D44" s="26" t="s">
        <v>105</v>
      </c>
      <c r="E44" s="26" t="s">
        <v>22</v>
      </c>
      <c r="F44" s="32">
        <v>1875000</v>
      </c>
      <c r="G44" s="24">
        <v>0</v>
      </c>
    </row>
    <row r="45" spans="1:9" x14ac:dyDescent="0.35">
      <c r="A45" s="26">
        <v>3</v>
      </c>
      <c r="B45" s="26" t="s">
        <v>97</v>
      </c>
      <c r="C45" s="14" t="s">
        <v>44</v>
      </c>
      <c r="D45" s="26" t="s">
        <v>106</v>
      </c>
      <c r="E45" s="26" t="s">
        <v>23</v>
      </c>
      <c r="F45" s="32">
        <f>F44</f>
        <v>1875000</v>
      </c>
      <c r="G45" s="24">
        <v>0</v>
      </c>
    </row>
    <row r="46" spans="1:9" x14ac:dyDescent="0.35">
      <c r="A46" s="26">
        <v>4</v>
      </c>
      <c r="B46" s="26" t="s">
        <v>98</v>
      </c>
      <c r="C46" s="14" t="s">
        <v>44</v>
      </c>
      <c r="D46" s="31" t="s">
        <v>112</v>
      </c>
      <c r="E46" s="26" t="s">
        <v>30</v>
      </c>
      <c r="F46" s="32">
        <v>220000</v>
      </c>
      <c r="G46" s="24">
        <v>0</v>
      </c>
    </row>
    <row r="47" spans="1:9" x14ac:dyDescent="0.35">
      <c r="A47" s="26">
        <v>5</v>
      </c>
      <c r="B47" s="33" t="s">
        <v>99</v>
      </c>
      <c r="C47" s="14" t="s">
        <v>43</v>
      </c>
      <c r="D47" s="31" t="s">
        <v>107</v>
      </c>
      <c r="E47" s="26" t="s">
        <v>28</v>
      </c>
      <c r="F47" s="32"/>
      <c r="G47" s="24">
        <f>G44</f>
        <v>0</v>
      </c>
    </row>
    <row r="48" spans="1:9" x14ac:dyDescent="0.35">
      <c r="A48" s="26">
        <v>6</v>
      </c>
      <c r="B48" s="33" t="s">
        <v>100</v>
      </c>
      <c r="C48" s="14" t="s">
        <v>43</v>
      </c>
      <c r="D48" s="31" t="s">
        <v>108</v>
      </c>
      <c r="E48" s="26" t="s">
        <v>40</v>
      </c>
      <c r="F48" s="32">
        <v>0</v>
      </c>
      <c r="G48" s="24">
        <v>0</v>
      </c>
    </row>
    <row r="49" spans="4:7" x14ac:dyDescent="0.35">
      <c r="F49" s="25">
        <f>SUM(F43:F48)</f>
        <v>4170000</v>
      </c>
      <c r="G49" s="25">
        <f>SUM(G43:G48)</f>
        <v>0</v>
      </c>
    </row>
    <row r="50" spans="4:7" x14ac:dyDescent="0.35">
      <c r="F50" s="25"/>
      <c r="G50" s="25"/>
    </row>
    <row r="51" spans="4:7" x14ac:dyDescent="0.35">
      <c r="D51" s="39" t="s">
        <v>110</v>
      </c>
      <c r="E51" s="39"/>
      <c r="F51" s="25">
        <f>F39+G39+F49+G49</f>
        <v>222920000</v>
      </c>
    </row>
    <row r="54" spans="4:7" x14ac:dyDescent="0.35">
      <c r="D54" s="6" t="s">
        <v>111</v>
      </c>
      <c r="E54" s="25">
        <f>13*(F36+G36)</f>
        <v>81250000</v>
      </c>
    </row>
    <row r="55" spans="4:7" x14ac:dyDescent="0.35">
      <c r="E55" s="25"/>
    </row>
    <row r="56" spans="4:7" x14ac:dyDescent="0.35">
      <c r="E56" s="25"/>
    </row>
    <row r="57" spans="4:7" x14ac:dyDescent="0.35">
      <c r="E57" s="25"/>
    </row>
    <row r="58" spans="4:7" x14ac:dyDescent="0.35">
      <c r="E58" s="25"/>
    </row>
    <row r="59" spans="4:7" x14ac:dyDescent="0.35">
      <c r="E59" s="25"/>
    </row>
    <row r="60" spans="4:7" x14ac:dyDescent="0.35">
      <c r="E60" s="25"/>
    </row>
    <row r="61" spans="4:7" x14ac:dyDescent="0.35">
      <c r="E61" s="25"/>
    </row>
    <row r="62" spans="4:7" x14ac:dyDescent="0.35">
      <c r="E62" s="25"/>
    </row>
    <row r="63" spans="4:7" x14ac:dyDescent="0.35">
      <c r="E63" s="25"/>
    </row>
    <row r="64" spans="4:7" x14ac:dyDescent="0.35">
      <c r="E64" s="25"/>
    </row>
    <row r="65" spans="5:5" x14ac:dyDescent="0.35">
      <c r="E65" s="25"/>
    </row>
    <row r="66" spans="5:5" x14ac:dyDescent="0.35">
      <c r="E66" s="25"/>
    </row>
    <row r="67" spans="5:5" x14ac:dyDescent="0.35">
      <c r="E67" s="25"/>
    </row>
  </sheetData>
  <mergeCells count="4">
    <mergeCell ref="A2:G2"/>
    <mergeCell ref="A1:G1"/>
    <mergeCell ref="C41:E41"/>
    <mergeCell ref="D51:E51"/>
  </mergeCells>
  <printOptions horizontalCentered="1"/>
  <pageMargins left="0" right="0" top="0.18" bottom="0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RML ĐOÀN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Admin</cp:lastModifiedBy>
  <cp:lastPrinted>2022-07-02T09:01:37Z</cp:lastPrinted>
  <dcterms:created xsi:type="dcterms:W3CDTF">2022-03-24T02:42:45Z</dcterms:created>
  <dcterms:modified xsi:type="dcterms:W3CDTF">2022-08-19T10:01:17Z</dcterms:modified>
</cp:coreProperties>
</file>