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ctornorris/Code/projects/DraftPredictor/data/"/>
    </mc:Choice>
  </mc:AlternateContent>
  <xr:revisionPtr revIDLastSave="0" documentId="13_ncr:1_{F5126374-9FE5-F044-BEB9-BD9A7030EE39}" xr6:coauthVersionLast="47" xr6:coauthVersionMax="47" xr10:uidLastSave="{00000000-0000-0000-0000-000000000000}"/>
  <bookViews>
    <workbookView xWindow="-51200" yWindow="-3640" windowWidth="25480" windowHeight="288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9" i="1" l="1"/>
  <c r="S139" i="1" s="1"/>
  <c r="U140" i="1"/>
  <c r="S140" i="1" s="1"/>
  <c r="U141" i="1"/>
  <c r="S141" i="1" s="1"/>
  <c r="U119" i="1"/>
  <c r="S119" i="1" s="1"/>
  <c r="U120" i="1"/>
  <c r="S120" i="1" s="1"/>
  <c r="U121" i="1"/>
  <c r="S121" i="1" s="1"/>
  <c r="U122" i="1"/>
  <c r="S122" i="1" s="1"/>
  <c r="U123" i="1"/>
  <c r="S123" i="1" s="1"/>
  <c r="U124" i="1"/>
  <c r="S124" i="1" s="1"/>
  <c r="U125" i="1"/>
  <c r="S125" i="1" s="1"/>
  <c r="U126" i="1"/>
  <c r="S126" i="1" s="1"/>
  <c r="U127" i="1"/>
  <c r="S127" i="1" s="1"/>
  <c r="U128" i="1"/>
  <c r="S128" i="1" s="1"/>
  <c r="U129" i="1"/>
  <c r="S129" i="1" s="1"/>
  <c r="U130" i="1"/>
  <c r="S130" i="1" s="1"/>
  <c r="U131" i="1"/>
  <c r="S131" i="1" s="1"/>
  <c r="U132" i="1"/>
  <c r="S132" i="1" s="1"/>
  <c r="U133" i="1"/>
  <c r="S133" i="1" s="1"/>
  <c r="U134" i="1"/>
  <c r="S134" i="1" s="1"/>
  <c r="U135" i="1"/>
  <c r="S135" i="1" s="1"/>
  <c r="U136" i="1"/>
  <c r="S136" i="1" s="1"/>
  <c r="U137" i="1"/>
  <c r="S137" i="1" s="1"/>
  <c r="U138" i="1"/>
  <c r="S138" i="1" s="1"/>
  <c r="U118" i="1"/>
  <c r="S118" i="1" s="1"/>
  <c r="U29" i="1"/>
  <c r="U116" i="1"/>
  <c r="S116" i="1" s="1"/>
  <c r="U117" i="1"/>
  <c r="S117" i="1" s="1"/>
  <c r="U31" i="1"/>
  <c r="U32" i="1"/>
  <c r="U56" i="1"/>
  <c r="S56" i="1" s="1"/>
  <c r="U57" i="1"/>
  <c r="S57" i="1" s="1"/>
  <c r="U58" i="1"/>
  <c r="S58" i="1" s="1"/>
  <c r="U59" i="1"/>
  <c r="S59" i="1" s="1"/>
  <c r="U60" i="1"/>
  <c r="S60" i="1" s="1"/>
  <c r="U61" i="1"/>
  <c r="S61" i="1" s="1"/>
  <c r="U33" i="1"/>
  <c r="U34" i="1"/>
  <c r="U62" i="1"/>
  <c r="S62" i="1" s="1"/>
  <c r="U35" i="1"/>
  <c r="U63" i="1"/>
  <c r="S63" i="1" s="1"/>
  <c r="U64" i="1"/>
  <c r="S64" i="1" s="1"/>
  <c r="U65" i="1"/>
  <c r="S65" i="1" s="1"/>
  <c r="U36" i="1"/>
  <c r="U66" i="1"/>
  <c r="S66" i="1" s="1"/>
  <c r="U67" i="1"/>
  <c r="S67" i="1" s="1"/>
  <c r="U68" i="1"/>
  <c r="S68" i="1" s="1"/>
  <c r="U37" i="1"/>
  <c r="U38" i="1"/>
  <c r="U69" i="1"/>
  <c r="S69" i="1" s="1"/>
  <c r="U39" i="1"/>
  <c r="U70" i="1"/>
  <c r="S70" i="1" s="1"/>
  <c r="U71" i="1"/>
  <c r="S71" i="1" s="1"/>
  <c r="U72" i="1"/>
  <c r="S72" i="1" s="1"/>
  <c r="U73" i="1"/>
  <c r="S73" i="1" s="1"/>
  <c r="U74" i="1"/>
  <c r="S74" i="1" s="1"/>
  <c r="U40" i="1"/>
  <c r="U75" i="1"/>
  <c r="S75" i="1" s="1"/>
  <c r="U76" i="1"/>
  <c r="S76" i="1" s="1"/>
  <c r="U41" i="1"/>
  <c r="U77" i="1"/>
  <c r="S77" i="1" s="1"/>
  <c r="U42" i="1"/>
  <c r="U78" i="1"/>
  <c r="S78" i="1" s="1"/>
  <c r="U79" i="1"/>
  <c r="S79" i="1" s="1"/>
  <c r="U43" i="1"/>
  <c r="U44" i="1"/>
  <c r="U80" i="1"/>
  <c r="S80" i="1" s="1"/>
  <c r="U81" i="1"/>
  <c r="S81" i="1" s="1"/>
  <c r="U82" i="1"/>
  <c r="S82" i="1" s="1"/>
  <c r="U45" i="1"/>
  <c r="U46" i="1"/>
  <c r="U83" i="1"/>
  <c r="S83" i="1" s="1"/>
  <c r="U47" i="1"/>
  <c r="U48" i="1"/>
  <c r="U49" i="1"/>
  <c r="U50" i="1"/>
  <c r="U84" i="1"/>
  <c r="S84" i="1" s="1"/>
  <c r="U85" i="1"/>
  <c r="S85" i="1" s="1"/>
  <c r="U51" i="1"/>
  <c r="U52" i="1"/>
  <c r="U86" i="1"/>
  <c r="S86" i="1" s="1"/>
  <c r="U53" i="1"/>
  <c r="U54" i="1"/>
  <c r="U55" i="1"/>
  <c r="U87" i="1"/>
  <c r="S87" i="1" s="1"/>
  <c r="U88" i="1"/>
  <c r="S88" i="1" s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90" i="1"/>
  <c r="S90" i="1" s="1"/>
  <c r="U91" i="1"/>
  <c r="S91" i="1" s="1"/>
  <c r="U92" i="1"/>
  <c r="S92" i="1" s="1"/>
  <c r="U93" i="1"/>
  <c r="S93" i="1" s="1"/>
  <c r="U94" i="1"/>
  <c r="S94" i="1" s="1"/>
  <c r="U95" i="1"/>
  <c r="S95" i="1" s="1"/>
  <c r="U96" i="1"/>
  <c r="S96" i="1" s="1"/>
  <c r="U97" i="1"/>
  <c r="S97" i="1" s="1"/>
  <c r="U98" i="1"/>
  <c r="S98" i="1" s="1"/>
  <c r="U99" i="1"/>
  <c r="S99" i="1" s="1"/>
  <c r="U100" i="1"/>
  <c r="S100" i="1" s="1"/>
  <c r="U101" i="1"/>
  <c r="S101" i="1" s="1"/>
  <c r="U102" i="1"/>
  <c r="S102" i="1" s="1"/>
  <c r="U103" i="1"/>
  <c r="S103" i="1" s="1"/>
  <c r="U104" i="1"/>
  <c r="S104" i="1" s="1"/>
  <c r="U105" i="1"/>
  <c r="S105" i="1" s="1"/>
  <c r="U106" i="1"/>
  <c r="S106" i="1" s="1"/>
  <c r="U107" i="1"/>
  <c r="S107" i="1" s="1"/>
  <c r="U108" i="1"/>
  <c r="S108" i="1" s="1"/>
  <c r="U109" i="1"/>
  <c r="S109" i="1" s="1"/>
  <c r="U110" i="1"/>
  <c r="S110" i="1" s="1"/>
  <c r="U111" i="1"/>
  <c r="S111" i="1" s="1"/>
  <c r="U112" i="1"/>
  <c r="S112" i="1" s="1"/>
  <c r="U113" i="1"/>
  <c r="S113" i="1" s="1"/>
  <c r="U114" i="1"/>
  <c r="S114" i="1" s="1"/>
  <c r="U115" i="1"/>
  <c r="S115" i="1" s="1"/>
  <c r="U89" i="1"/>
  <c r="S89" i="1" s="1"/>
</calcChain>
</file>

<file path=xl/sharedStrings.xml><?xml version="1.0" encoding="utf-8"?>
<sst xmlns="http://schemas.openxmlformats.org/spreadsheetml/2006/main" count="184" uniqueCount="171">
  <si>
    <t>Name</t>
  </si>
  <si>
    <t>draftYear</t>
  </si>
  <si>
    <t>Age</t>
  </si>
  <si>
    <t>height</t>
  </si>
  <si>
    <t>weight</t>
  </si>
  <si>
    <t>Recs</t>
  </si>
  <si>
    <t>yds</t>
  </si>
  <si>
    <t>avg</t>
  </si>
  <si>
    <t>tds</t>
  </si>
  <si>
    <t>gms</t>
  </si>
  <si>
    <t>Vertical</t>
  </si>
  <si>
    <t>bench</t>
  </si>
  <si>
    <t>Broad</t>
  </si>
  <si>
    <t>3cone</t>
  </si>
  <si>
    <t>short</t>
  </si>
  <si>
    <t>Pick</t>
  </si>
  <si>
    <t>score</t>
  </si>
  <si>
    <t>wAv</t>
  </si>
  <si>
    <t>totwAv</t>
  </si>
  <si>
    <t>yrs</t>
  </si>
  <si>
    <t>A.J. Brown</t>
  </si>
  <si>
    <t>Andy Isabella</t>
  </si>
  <si>
    <t>Antonio Gandy-Golden</t>
  </si>
  <si>
    <t>Brandon Aiyuk</t>
  </si>
  <si>
    <t>Bryan Edwards</t>
  </si>
  <si>
    <t>CeeDee Lamb</t>
  </si>
  <si>
    <t>Chase Claypool</t>
  </si>
  <si>
    <t>Collin Johnson</t>
  </si>
  <si>
    <t>D.K. Metcalf</t>
  </si>
  <si>
    <t>Darius Slayton</t>
  </si>
  <si>
    <t>Darnell Mooney</t>
  </si>
  <si>
    <t>Deebo Samuel</t>
  </si>
  <si>
    <t>Denzel Mims</t>
  </si>
  <si>
    <t>Devin Duvernay</t>
  </si>
  <si>
    <t>Dezmon Patmon</t>
  </si>
  <si>
    <t>Diontae Johnson</t>
  </si>
  <si>
    <t>Donovan Peoples-Jones</t>
  </si>
  <si>
    <t>Freddie Swain</t>
  </si>
  <si>
    <t>Gabriel Davis</t>
  </si>
  <si>
    <t>Gary Jennings Jr</t>
  </si>
  <si>
    <t>Hakeem Butler</t>
  </si>
  <si>
    <t>Henry Ruggs III</t>
  </si>
  <si>
    <t>Hunter Renfrow</t>
  </si>
  <si>
    <t>Isaiah Hodgins</t>
  </si>
  <si>
    <t>Jalen Reagor</t>
  </si>
  <si>
    <t>James Proche</t>
  </si>
  <si>
    <t>Jauan Jennings</t>
  </si>
  <si>
    <t>Jerry Jeudy</t>
  </si>
  <si>
    <t>JJ Arcega-Whiteside</t>
  </si>
  <si>
    <t>Joe Reed</t>
  </si>
  <si>
    <t>John Hightower</t>
  </si>
  <si>
    <t>John Ursua</t>
  </si>
  <si>
    <t>Justin Jefferson</t>
  </si>
  <si>
    <t>Juwann Winfree</t>
  </si>
  <si>
    <t>K.J. Hill</t>
  </si>
  <si>
    <t>K.J. Osborn</t>
  </si>
  <si>
    <t>KeeSean Johnson</t>
  </si>
  <si>
    <t>Kelvin Harmon</t>
  </si>
  <si>
    <t>KJ Hamler</t>
  </si>
  <si>
    <t>Laviska Shenault Jr.</t>
  </si>
  <si>
    <t>Lynn Bowden Jr.</t>
  </si>
  <si>
    <t>Marquise Brown</t>
  </si>
  <si>
    <t>Mecole Hardman</t>
  </si>
  <si>
    <t>Michael Pittman Jr.</t>
  </si>
  <si>
    <t>Miles Boykin</t>
  </si>
  <si>
    <t>N'Keal Harry</t>
  </si>
  <si>
    <t>Olabisi Johnson</t>
  </si>
  <si>
    <t>Parris Campbell</t>
  </si>
  <si>
    <t>Quez Watkins</t>
  </si>
  <si>
    <t>Quintez Cephus</t>
  </si>
  <si>
    <t>Riley Ridley</t>
  </si>
  <si>
    <t>Scott Miller</t>
  </si>
  <si>
    <t>Tee Higgins</t>
  </si>
  <si>
    <t>Terry Godwin</t>
  </si>
  <si>
    <t>Terry McLaurin</t>
  </si>
  <si>
    <t>Travis Fulgham</t>
  </si>
  <si>
    <t>Tyler Johnson</t>
  </si>
  <si>
    <t>Van Jefferson</t>
  </si>
  <si>
    <t>J'Mon Moore</t>
  </si>
  <si>
    <t>Jaleeel Scott</t>
  </si>
  <si>
    <t>DaeSean Hamilton</t>
  </si>
  <si>
    <t>Antonio Callaway</t>
  </si>
  <si>
    <t>Keke Coutee</t>
  </si>
  <si>
    <t>Tre'Quan Smith</t>
  </si>
  <si>
    <t>Michael Gallup</t>
  </si>
  <si>
    <t>DJ Chark</t>
  </si>
  <si>
    <t>James Washington</t>
  </si>
  <si>
    <t>Anthony Miller</t>
  </si>
  <si>
    <t>Christian Kirk</t>
  </si>
  <si>
    <t>Dante Pettis</t>
  </si>
  <si>
    <t>Courtland Sutton</t>
  </si>
  <si>
    <t>Calvin Ridley</t>
  </si>
  <si>
    <t>D.J. Moore</t>
  </si>
  <si>
    <t>Trey Quinn</t>
  </si>
  <si>
    <t>Auden Tate</t>
  </si>
  <si>
    <t>Richie James</t>
  </si>
  <si>
    <t>Marcel Ateman</t>
  </si>
  <si>
    <t>Javon Wims</t>
  </si>
  <si>
    <t>Braxton Berrios</t>
  </si>
  <si>
    <t>Cedric Wilson</t>
  </si>
  <si>
    <t>Equanimeous St. Brown</t>
  </si>
  <si>
    <t>Russel Gage</t>
  </si>
  <si>
    <t>Ray-Ray McCloud</t>
  </si>
  <si>
    <t>Deon Cain</t>
  </si>
  <si>
    <t>Marquez Valdez-Scantling</t>
  </si>
  <si>
    <t>Justin Watson</t>
  </si>
  <si>
    <t>Allen Lazard</t>
  </si>
  <si>
    <t>Jordan Addison</t>
  </si>
  <si>
    <t>Ronnie Bell</t>
  </si>
  <si>
    <t>Kayshon Boutte</t>
  </si>
  <si>
    <t>Jalen Brooks</t>
  </si>
  <si>
    <t>Derius Davis</t>
  </si>
  <si>
    <t>Nathaniel Dell</t>
  </si>
  <si>
    <t>Josh Downs</t>
  </si>
  <si>
    <t>Zay Flowers</t>
  </si>
  <si>
    <t>Antoine Green</t>
  </si>
  <si>
    <t>Xavier Hutchinson</t>
  </si>
  <si>
    <t>Jalin Hyatt</t>
  </si>
  <si>
    <t>Quentin Johnston</t>
  </si>
  <si>
    <t>Charlie Jones</t>
  </si>
  <si>
    <t>Marvin Mims</t>
  </si>
  <si>
    <t>Jonathan Mingo</t>
  </si>
  <si>
    <t>Puka Nacua</t>
  </si>
  <si>
    <t>Trey Palmer</t>
  </si>
  <si>
    <t>A.T. Perry</t>
  </si>
  <si>
    <t>Jayden Reed</t>
  </si>
  <si>
    <t>Rashee Rice</t>
  </si>
  <si>
    <t>Tyler Scott</t>
  </si>
  <si>
    <t>Jaxon Smith-Njigba</t>
  </si>
  <si>
    <t>Cedric Tillman</t>
  </si>
  <si>
    <t>Tre Tucker</t>
  </si>
  <si>
    <t>Parker Washington</t>
  </si>
  <si>
    <t>Dontayvion Wicks</t>
  </si>
  <si>
    <t>Michael Wilson</t>
  </si>
  <si>
    <t>Demario Douglas</t>
  </si>
  <si>
    <t>Jake Bobo</t>
  </si>
  <si>
    <t>Ja'Marr Chase</t>
  </si>
  <si>
    <t>Jaylen Waddle</t>
  </si>
  <si>
    <t>DeVonta Smith</t>
  </si>
  <si>
    <t>Kadarius Toney</t>
  </si>
  <si>
    <t>Rashod Bateman</t>
  </si>
  <si>
    <t>Elijah Moore</t>
  </si>
  <si>
    <t>Rondale Moore</t>
  </si>
  <si>
    <t>D'Wayne Escridge</t>
  </si>
  <si>
    <t>Tutu Atwell</t>
  </si>
  <si>
    <t>Terrace Marshall Jr.</t>
  </si>
  <si>
    <t>Josh Palmer</t>
  </si>
  <si>
    <t>Dyami Brown</t>
  </si>
  <si>
    <t>Amari Rodgers</t>
  </si>
  <si>
    <t>Nico Collins</t>
  </si>
  <si>
    <t>Anthony Schwartz</t>
  </si>
  <si>
    <t>Dez Fitzpatrick</t>
  </si>
  <si>
    <t>Amon-Ra St.Brown</t>
  </si>
  <si>
    <t>Jaelon Darden</t>
  </si>
  <si>
    <t>Tylan Wallace</t>
  </si>
  <si>
    <t>Ihmir Smith-Marsette</t>
  </si>
  <si>
    <t>Shi Smith</t>
  </si>
  <si>
    <t>Dazz Newsome</t>
  </si>
  <si>
    <t>Ben Skowronek</t>
  </si>
  <si>
    <t>Dax Milne</t>
  </si>
  <si>
    <t>5'11"</t>
  </si>
  <si>
    <t>6'</t>
  </si>
  <si>
    <t>5'7</t>
  </si>
  <si>
    <t>5'8</t>
  </si>
  <si>
    <t>5'9</t>
  </si>
  <si>
    <t>6'4</t>
  </si>
  <si>
    <t>6'1</t>
  </si>
  <si>
    <t>5'11</t>
  </si>
  <si>
    <t>5'10</t>
  </si>
  <si>
    <t>6'2</t>
  </si>
  <si>
    <t>6'3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</si>
</sst>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47"/>
  <sheetViews>
    <sheetView tabSelected="1" zoomScale="110" workbookViewId="0">
      <pane ySplit="1" topLeftCell="A90" activePane="bottomLeft" state="frozen"/>
      <selection pane="bottomLeft" activeCell="E99" sqref="E99"/>
    </sheetView>
  </sheetViews>
  <sheetFormatPr baseColWidth="10" defaultColWidth="8.83203125" defaultRowHeight="15" x14ac:dyDescent="0.2"/>
  <cols>
    <col min="1" max="1" width="20.5" bestFit="1" customWidth="1"/>
    <col min="2" max="2" width="8.33203125" bestFit="1" customWidth="1"/>
    <col min="3" max="3" width="7" customWidth="1"/>
    <col min="4" max="4" width="6.33203125" customWidth="1"/>
    <col min="5" max="5" width="7.1640625" customWidth="1"/>
    <col min="6" max="6" width="7.33203125" customWidth="1"/>
    <col min="7" max="7" width="6.1640625" customWidth="1"/>
    <col min="8" max="8" width="4.83203125" customWidth="1"/>
    <col min="9" max="10" width="5.5" customWidth="1"/>
    <col min="11" max="11" width="4.33203125" customWidth="1"/>
    <col min="12" max="12" width="7.33203125" bestFit="1" customWidth="1"/>
    <col min="13" max="13" width="6" bestFit="1" customWidth="1"/>
    <col min="14" max="14" width="10.83203125" customWidth="1"/>
    <col min="15" max="16" width="5.33203125" customWidth="1"/>
    <col min="17" max="17" width="4.33203125" bestFit="1" customWidth="1"/>
    <col min="18" max="18" width="5.33203125" bestFit="1" customWidth="1"/>
    <col min="19" max="19" width="12.1640625" bestFit="1" customWidth="1"/>
    <col min="21" max="21" width="10.1640625" bestFit="1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>
        <v>40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">
      <c r="A2" t="s">
        <v>78</v>
      </c>
      <c r="B2">
        <v>2018</v>
      </c>
      <c r="C2">
        <v>23</v>
      </c>
      <c r="D2">
        <v>190.5</v>
      </c>
      <c r="E2">
        <v>93.893544000000006</v>
      </c>
      <c r="F2">
        <v>158</v>
      </c>
      <c r="G2">
        <v>2477</v>
      </c>
      <c r="H2">
        <v>15.67721518987342</v>
      </c>
      <c r="I2">
        <v>21</v>
      </c>
      <c r="J2">
        <v>47</v>
      </c>
      <c r="K2">
        <v>4.5999999999999996</v>
      </c>
      <c r="L2">
        <v>38</v>
      </c>
      <c r="M2">
        <v>21</v>
      </c>
      <c r="N2">
        <v>120</v>
      </c>
      <c r="O2">
        <v>6.56</v>
      </c>
      <c r="P2">
        <v>4.04</v>
      </c>
      <c r="Q2">
        <v>265</v>
      </c>
      <c r="R2" s="4">
        <v>53.5</v>
      </c>
      <c r="S2" s="3">
        <v>0</v>
      </c>
      <c r="T2" s="3">
        <v>0</v>
      </c>
      <c r="U2" s="2">
        <f ca="1">YEAR(TODAY())-B2</f>
        <v>6</v>
      </c>
    </row>
    <row r="3" spans="1:21" x14ac:dyDescent="0.2">
      <c r="A3" t="s">
        <v>79</v>
      </c>
      <c r="B3">
        <v>2018</v>
      </c>
      <c r="C3">
        <v>23</v>
      </c>
      <c r="D3">
        <v>195.58</v>
      </c>
      <c r="E3">
        <v>98.883055999999996</v>
      </c>
      <c r="F3">
        <v>99</v>
      </c>
      <c r="G3">
        <v>1362</v>
      </c>
      <c r="H3">
        <v>13.75757575757576</v>
      </c>
      <c r="I3">
        <v>14</v>
      </c>
      <c r="J3">
        <v>23</v>
      </c>
      <c r="K3">
        <v>4.5599999999999996</v>
      </c>
      <c r="L3">
        <v>34.5</v>
      </c>
      <c r="M3">
        <v>16</v>
      </c>
      <c r="N3">
        <v>124</v>
      </c>
      <c r="O3">
        <v>7.2</v>
      </c>
      <c r="P3">
        <v>4.4000000000000004</v>
      </c>
      <c r="Q3">
        <v>132</v>
      </c>
      <c r="R3" s="4">
        <v>78.3</v>
      </c>
      <c r="S3" s="3">
        <v>0</v>
      </c>
      <c r="T3" s="3">
        <v>0</v>
      </c>
      <c r="U3" s="2">
        <f ca="1">YEAR(TODAY())-B3</f>
        <v>6</v>
      </c>
    </row>
    <row r="4" spans="1:21" x14ac:dyDescent="0.2">
      <c r="A4" t="s">
        <v>80</v>
      </c>
      <c r="B4">
        <v>2018</v>
      </c>
      <c r="C4">
        <v>23</v>
      </c>
      <c r="D4">
        <v>185.42</v>
      </c>
      <c r="E4">
        <v>90.264808000000002</v>
      </c>
      <c r="F4">
        <v>214</v>
      </c>
      <c r="G4">
        <v>2842</v>
      </c>
      <c r="H4">
        <v>13.2803738317757</v>
      </c>
      <c r="I4">
        <v>18</v>
      </c>
      <c r="J4">
        <v>50</v>
      </c>
      <c r="L4">
        <v>34.5</v>
      </c>
      <c r="N4">
        <v>118</v>
      </c>
      <c r="O4">
        <v>6.84</v>
      </c>
      <c r="P4">
        <v>4.1500000000000004</v>
      </c>
      <c r="Q4">
        <v>113</v>
      </c>
      <c r="R4" s="4">
        <v>58.4</v>
      </c>
      <c r="S4" s="3">
        <v>1.2</v>
      </c>
      <c r="T4" s="3">
        <v>6</v>
      </c>
      <c r="U4" s="2">
        <f ca="1">YEAR(TODAY())-B4</f>
        <v>6</v>
      </c>
    </row>
    <row r="5" spans="1:21" x14ac:dyDescent="0.2">
      <c r="A5" t="s">
        <v>81</v>
      </c>
      <c r="B5">
        <v>2018</v>
      </c>
      <c r="C5">
        <v>21</v>
      </c>
      <c r="D5">
        <v>180.34</v>
      </c>
      <c r="E5">
        <v>90.718400000000003</v>
      </c>
      <c r="F5">
        <v>89</v>
      </c>
      <c r="G5">
        <v>1399</v>
      </c>
      <c r="H5">
        <v>15.719101123595509</v>
      </c>
      <c r="I5">
        <v>7</v>
      </c>
      <c r="J5">
        <v>26</v>
      </c>
      <c r="K5">
        <v>4.41</v>
      </c>
      <c r="L5">
        <v>43</v>
      </c>
      <c r="N5">
        <v>121</v>
      </c>
      <c r="Q5">
        <v>105</v>
      </c>
      <c r="R5" s="4">
        <v>60.5</v>
      </c>
      <c r="S5" s="3">
        <v>1</v>
      </c>
      <c r="T5" s="3">
        <v>5</v>
      </c>
      <c r="U5" s="2">
        <f ca="1">YEAR(TODAY())-B5</f>
        <v>6</v>
      </c>
    </row>
    <row r="6" spans="1:21" x14ac:dyDescent="0.2">
      <c r="A6" t="s">
        <v>82</v>
      </c>
      <c r="B6">
        <v>2018</v>
      </c>
      <c r="C6">
        <v>21</v>
      </c>
      <c r="D6">
        <v>177.8</v>
      </c>
      <c r="E6">
        <v>82.100151999999994</v>
      </c>
      <c r="F6">
        <v>159</v>
      </c>
      <c r="G6">
        <v>2424</v>
      </c>
      <c r="H6">
        <v>15.245283018867919</v>
      </c>
      <c r="I6">
        <v>17</v>
      </c>
      <c r="J6">
        <v>30</v>
      </c>
      <c r="K6">
        <v>4.43</v>
      </c>
      <c r="L6">
        <v>34.5</v>
      </c>
      <c r="M6">
        <v>14</v>
      </c>
      <c r="N6">
        <v>113</v>
      </c>
      <c r="O6">
        <v>6.93</v>
      </c>
      <c r="P6">
        <v>4.1500000000000004</v>
      </c>
      <c r="Q6">
        <v>103</v>
      </c>
      <c r="R6" s="4">
        <v>37.5</v>
      </c>
      <c r="S6" s="3">
        <v>1.4</v>
      </c>
      <c r="T6" s="3">
        <v>7</v>
      </c>
      <c r="U6" s="2">
        <f ca="1">YEAR(TODAY())-B6</f>
        <v>6</v>
      </c>
    </row>
    <row r="7" spans="1:21" x14ac:dyDescent="0.2">
      <c r="A7" t="s">
        <v>83</v>
      </c>
      <c r="B7">
        <v>2018</v>
      </c>
      <c r="C7">
        <v>22</v>
      </c>
      <c r="D7">
        <v>187.96</v>
      </c>
      <c r="E7">
        <v>92.079176000000004</v>
      </c>
      <c r="F7">
        <v>168</v>
      </c>
      <c r="G7">
        <v>2748</v>
      </c>
      <c r="H7">
        <v>16.357142857142861</v>
      </c>
      <c r="I7">
        <v>22</v>
      </c>
      <c r="J7">
        <v>37</v>
      </c>
      <c r="K7">
        <v>4.49</v>
      </c>
      <c r="L7">
        <v>37.5</v>
      </c>
      <c r="M7">
        <v>12</v>
      </c>
      <c r="N7">
        <v>130</v>
      </c>
      <c r="O7">
        <v>6.97</v>
      </c>
      <c r="P7">
        <v>4.5</v>
      </c>
      <c r="Q7">
        <v>265</v>
      </c>
      <c r="R7" s="4">
        <v>69</v>
      </c>
      <c r="S7" s="3">
        <v>3</v>
      </c>
      <c r="T7" s="3">
        <v>15</v>
      </c>
      <c r="U7" s="2">
        <f ca="1">YEAR(TODAY())-B7</f>
        <v>6</v>
      </c>
    </row>
    <row r="8" spans="1:21" x14ac:dyDescent="0.2">
      <c r="A8" t="s">
        <v>84</v>
      </c>
      <c r="B8">
        <v>2018</v>
      </c>
      <c r="C8">
        <v>22</v>
      </c>
      <c r="D8">
        <v>185.42</v>
      </c>
      <c r="E8">
        <v>92.986360000000005</v>
      </c>
      <c r="F8">
        <v>176</v>
      </c>
      <c r="G8">
        <v>2690</v>
      </c>
      <c r="H8">
        <v>15.28409090909091</v>
      </c>
      <c r="I8">
        <v>21</v>
      </c>
      <c r="J8">
        <v>26</v>
      </c>
      <c r="K8">
        <v>4.51</v>
      </c>
      <c r="L8">
        <v>36</v>
      </c>
      <c r="M8">
        <v>10</v>
      </c>
      <c r="N8">
        <v>122</v>
      </c>
      <c r="O8">
        <v>6.95</v>
      </c>
      <c r="P8">
        <v>4.37</v>
      </c>
      <c r="Q8">
        <v>81</v>
      </c>
      <c r="R8" s="4">
        <v>62.8</v>
      </c>
      <c r="S8" s="3">
        <v>5.2</v>
      </c>
      <c r="T8" s="3">
        <v>26</v>
      </c>
      <c r="U8" s="2">
        <f ca="1">YEAR(TODAY())-B8</f>
        <v>6</v>
      </c>
    </row>
    <row r="9" spans="1:21" x14ac:dyDescent="0.2">
      <c r="A9" t="s">
        <v>85</v>
      </c>
      <c r="B9">
        <v>2018</v>
      </c>
      <c r="C9">
        <v>21</v>
      </c>
      <c r="D9">
        <v>190.5</v>
      </c>
      <c r="E9">
        <v>90.264808000000002</v>
      </c>
      <c r="F9">
        <v>66</v>
      </c>
      <c r="G9">
        <v>1351</v>
      </c>
      <c r="H9">
        <v>20.469696969696969</v>
      </c>
      <c r="I9">
        <v>6</v>
      </c>
      <c r="J9">
        <v>25</v>
      </c>
      <c r="K9">
        <v>4.34</v>
      </c>
      <c r="L9">
        <v>40</v>
      </c>
      <c r="M9">
        <v>16</v>
      </c>
      <c r="N9">
        <v>129</v>
      </c>
      <c r="Q9">
        <v>61</v>
      </c>
      <c r="R9" s="4">
        <v>69.599999999999994</v>
      </c>
      <c r="S9" s="3">
        <v>3.6</v>
      </c>
      <c r="T9" s="3">
        <v>18</v>
      </c>
      <c r="U9" s="2">
        <f ca="1">YEAR(TODAY())-B9</f>
        <v>6</v>
      </c>
    </row>
    <row r="10" spans="1:21" x14ac:dyDescent="0.2">
      <c r="A10" t="s">
        <v>86</v>
      </c>
      <c r="B10">
        <v>2018</v>
      </c>
      <c r="C10">
        <v>22</v>
      </c>
      <c r="D10">
        <v>180.34</v>
      </c>
      <c r="E10">
        <v>96.615095999999994</v>
      </c>
      <c r="F10">
        <v>226</v>
      </c>
      <c r="G10">
        <v>4472</v>
      </c>
      <c r="H10">
        <v>19.787610619469032</v>
      </c>
      <c r="I10">
        <v>39</v>
      </c>
      <c r="J10">
        <v>51</v>
      </c>
      <c r="K10">
        <v>4.54</v>
      </c>
      <c r="L10">
        <v>34.5</v>
      </c>
      <c r="M10">
        <v>14</v>
      </c>
      <c r="N10">
        <v>120</v>
      </c>
      <c r="O10">
        <v>7.11</v>
      </c>
      <c r="P10">
        <v>4.32</v>
      </c>
      <c r="Q10">
        <v>60</v>
      </c>
      <c r="R10" s="4">
        <v>52.3</v>
      </c>
      <c r="S10" s="3">
        <v>2.2000000000000002</v>
      </c>
      <c r="T10" s="3">
        <v>11</v>
      </c>
      <c r="U10" s="2">
        <f ca="1">YEAR(TODAY())-B10</f>
        <v>6</v>
      </c>
    </row>
    <row r="11" spans="1:21" x14ac:dyDescent="0.2">
      <c r="A11" t="s">
        <v>87</v>
      </c>
      <c r="B11">
        <v>2018</v>
      </c>
      <c r="C11">
        <v>23</v>
      </c>
      <c r="D11">
        <v>180.34</v>
      </c>
      <c r="E11">
        <v>91.171992000000003</v>
      </c>
      <c r="F11">
        <v>238</v>
      </c>
      <c r="G11">
        <v>3590</v>
      </c>
      <c r="H11">
        <v>15.08403361344538</v>
      </c>
      <c r="I11">
        <v>37</v>
      </c>
      <c r="J11">
        <v>38</v>
      </c>
      <c r="K11">
        <v>4.5</v>
      </c>
      <c r="L11">
        <v>39</v>
      </c>
      <c r="M11">
        <v>22</v>
      </c>
      <c r="N11">
        <v>125</v>
      </c>
      <c r="O11">
        <v>6.65</v>
      </c>
      <c r="P11">
        <v>4.26</v>
      </c>
      <c r="Q11">
        <v>51</v>
      </c>
      <c r="R11" s="4">
        <v>61.9</v>
      </c>
      <c r="S11" s="3">
        <v>2.4</v>
      </c>
      <c r="T11" s="3">
        <v>12</v>
      </c>
      <c r="U11" s="2">
        <f ca="1">YEAR(TODAY())-B11</f>
        <v>6</v>
      </c>
    </row>
    <row r="12" spans="1:21" x14ac:dyDescent="0.2">
      <c r="A12" t="s">
        <v>88</v>
      </c>
      <c r="B12">
        <v>2018</v>
      </c>
      <c r="C12">
        <v>21</v>
      </c>
      <c r="D12">
        <v>177.8</v>
      </c>
      <c r="E12">
        <v>91.171992000000003</v>
      </c>
      <c r="F12">
        <v>234</v>
      </c>
      <c r="G12">
        <v>2856</v>
      </c>
      <c r="H12">
        <v>12.205128205128201</v>
      </c>
      <c r="I12">
        <v>26</v>
      </c>
      <c r="J12">
        <v>39</v>
      </c>
      <c r="K12">
        <v>4.47</v>
      </c>
      <c r="L12">
        <v>35.5</v>
      </c>
      <c r="M12">
        <v>20</v>
      </c>
      <c r="N12">
        <v>115</v>
      </c>
      <c r="O12">
        <v>7.09</v>
      </c>
      <c r="P12">
        <v>4.45</v>
      </c>
      <c r="Q12">
        <v>47</v>
      </c>
      <c r="R12" s="4">
        <v>74.2</v>
      </c>
      <c r="S12" s="3">
        <v>6.6</v>
      </c>
      <c r="T12" s="3">
        <v>33</v>
      </c>
      <c r="U12" s="2">
        <f ca="1">YEAR(TODAY())-B12</f>
        <v>6</v>
      </c>
    </row>
    <row r="13" spans="1:21" x14ac:dyDescent="0.2">
      <c r="A13" t="s">
        <v>89</v>
      </c>
      <c r="B13">
        <v>2018</v>
      </c>
      <c r="C13">
        <v>22</v>
      </c>
      <c r="D13">
        <v>182.88</v>
      </c>
      <c r="E13">
        <v>84.368111999999996</v>
      </c>
      <c r="F13">
        <v>163</v>
      </c>
      <c r="G13">
        <v>2256</v>
      </c>
      <c r="H13">
        <v>13.840490797546011</v>
      </c>
      <c r="I13">
        <v>24</v>
      </c>
      <c r="J13">
        <v>52</v>
      </c>
      <c r="Q13">
        <v>44</v>
      </c>
      <c r="R13" s="4">
        <v>68.3</v>
      </c>
      <c r="S13" s="3">
        <v>1.8</v>
      </c>
      <c r="T13" s="3">
        <v>9</v>
      </c>
      <c r="U13" s="2">
        <f ca="1">YEAR(TODAY())-B13</f>
        <v>6</v>
      </c>
    </row>
    <row r="14" spans="1:21" x14ac:dyDescent="0.2">
      <c r="A14" t="s">
        <v>90</v>
      </c>
      <c r="B14">
        <v>2018</v>
      </c>
      <c r="C14">
        <v>22</v>
      </c>
      <c r="D14">
        <v>190.5</v>
      </c>
      <c r="E14">
        <v>98.883055999999996</v>
      </c>
      <c r="F14">
        <v>195</v>
      </c>
      <c r="G14">
        <v>3220</v>
      </c>
      <c r="H14">
        <v>16.512820512820511</v>
      </c>
      <c r="I14">
        <v>31</v>
      </c>
      <c r="J14">
        <v>40</v>
      </c>
      <c r="K14">
        <v>4.54</v>
      </c>
      <c r="L14">
        <v>35.5</v>
      </c>
      <c r="M14">
        <v>18</v>
      </c>
      <c r="N14">
        <v>124</v>
      </c>
      <c r="O14">
        <v>6.57</v>
      </c>
      <c r="P14">
        <v>4.1100000000000003</v>
      </c>
      <c r="Q14">
        <v>40</v>
      </c>
      <c r="R14" s="4">
        <v>71.2</v>
      </c>
      <c r="S14" s="3">
        <v>4.8</v>
      </c>
      <c r="T14" s="3">
        <v>24</v>
      </c>
      <c r="U14" s="2">
        <f ca="1">YEAR(TODAY())-B14</f>
        <v>6</v>
      </c>
    </row>
    <row r="15" spans="1:21" x14ac:dyDescent="0.2">
      <c r="A15" t="s">
        <v>91</v>
      </c>
      <c r="B15">
        <v>2018</v>
      </c>
      <c r="C15">
        <v>23</v>
      </c>
      <c r="D15">
        <v>182.88</v>
      </c>
      <c r="E15">
        <v>85.728887999999998</v>
      </c>
      <c r="F15">
        <v>224</v>
      </c>
      <c r="G15">
        <v>2781</v>
      </c>
      <c r="H15">
        <v>12.415178571428569</v>
      </c>
      <c r="I15">
        <v>19</v>
      </c>
      <c r="J15">
        <v>44</v>
      </c>
      <c r="K15">
        <v>4.43</v>
      </c>
      <c r="L15">
        <v>31</v>
      </c>
      <c r="M15">
        <v>15</v>
      </c>
      <c r="N15">
        <v>110</v>
      </c>
      <c r="O15">
        <v>6.88</v>
      </c>
      <c r="P15">
        <v>4.41</v>
      </c>
      <c r="Q15">
        <v>26</v>
      </c>
      <c r="R15" s="4">
        <v>64.3</v>
      </c>
      <c r="S15" s="3">
        <v>5.2</v>
      </c>
      <c r="T15" s="3">
        <v>26</v>
      </c>
      <c r="U15" s="2">
        <f ca="1">YEAR(TODAY())-B15</f>
        <v>6</v>
      </c>
    </row>
    <row r="16" spans="1:21" x14ac:dyDescent="0.2">
      <c r="A16" t="s">
        <v>92</v>
      </c>
      <c r="B16">
        <v>2018</v>
      </c>
      <c r="C16">
        <v>21</v>
      </c>
      <c r="D16">
        <v>182.88</v>
      </c>
      <c r="E16">
        <v>95.254319999999993</v>
      </c>
      <c r="F16">
        <v>146</v>
      </c>
      <c r="G16">
        <v>2027</v>
      </c>
      <c r="H16">
        <v>13.88356164383562</v>
      </c>
      <c r="I16">
        <v>17</v>
      </c>
      <c r="J16">
        <v>36</v>
      </c>
      <c r="K16">
        <v>4.42</v>
      </c>
      <c r="L16">
        <v>39.5</v>
      </c>
      <c r="M16">
        <v>15</v>
      </c>
      <c r="N16">
        <v>132</v>
      </c>
      <c r="O16">
        <v>6.95</v>
      </c>
      <c r="P16">
        <v>4.07</v>
      </c>
      <c r="Q16">
        <v>24</v>
      </c>
      <c r="R16" s="4">
        <v>88.3</v>
      </c>
      <c r="S16" s="3">
        <v>7.8</v>
      </c>
      <c r="T16" s="3">
        <v>39</v>
      </c>
      <c r="U16" s="2">
        <f ca="1">YEAR(TODAY())-B16</f>
        <v>6</v>
      </c>
    </row>
    <row r="17" spans="1:21" x14ac:dyDescent="0.2">
      <c r="A17" t="s">
        <v>93</v>
      </c>
      <c r="B17">
        <v>2018</v>
      </c>
      <c r="C17">
        <v>22</v>
      </c>
      <c r="D17">
        <v>180.34</v>
      </c>
      <c r="E17">
        <v>92.079176000000004</v>
      </c>
      <c r="F17">
        <v>136</v>
      </c>
      <c r="G17">
        <v>1512</v>
      </c>
      <c r="H17">
        <v>11.117647058823531</v>
      </c>
      <c r="I17">
        <v>13</v>
      </c>
      <c r="J17">
        <v>27</v>
      </c>
      <c r="K17">
        <v>4.55</v>
      </c>
      <c r="L17">
        <v>33.5</v>
      </c>
      <c r="M17">
        <v>17</v>
      </c>
      <c r="N17">
        <v>116</v>
      </c>
      <c r="O17">
        <v>6.91</v>
      </c>
      <c r="P17">
        <v>4.1900000000000004</v>
      </c>
      <c r="Q17">
        <v>256</v>
      </c>
      <c r="R17" s="4">
        <v>54.1</v>
      </c>
      <c r="S17" s="3">
        <v>0.4</v>
      </c>
      <c r="T17" s="3">
        <v>2</v>
      </c>
      <c r="U17" s="2">
        <f ca="1">YEAR(TODAY())-B17</f>
        <v>6</v>
      </c>
    </row>
    <row r="18" spans="1:21" x14ac:dyDescent="0.2">
      <c r="A18" t="s">
        <v>94</v>
      </c>
      <c r="B18">
        <v>2018</v>
      </c>
      <c r="C18">
        <v>21</v>
      </c>
      <c r="D18">
        <v>195.58</v>
      </c>
      <c r="E18">
        <v>103.418976</v>
      </c>
      <c r="F18">
        <v>65</v>
      </c>
      <c r="G18">
        <v>957</v>
      </c>
      <c r="H18">
        <v>14.723076923076921</v>
      </c>
      <c r="I18">
        <v>16</v>
      </c>
      <c r="J18">
        <v>22</v>
      </c>
      <c r="K18">
        <v>4.68</v>
      </c>
      <c r="L18">
        <v>31</v>
      </c>
      <c r="N18">
        <v>112</v>
      </c>
      <c r="Q18">
        <v>253</v>
      </c>
      <c r="R18" s="4">
        <v>69.599999999999994</v>
      </c>
      <c r="S18" s="3">
        <v>1</v>
      </c>
      <c r="T18" s="3">
        <v>5</v>
      </c>
      <c r="U18" s="2">
        <f ca="1">YEAR(TODAY())-B18</f>
        <v>6</v>
      </c>
    </row>
    <row r="19" spans="1:21" x14ac:dyDescent="0.2">
      <c r="A19" t="s">
        <v>95</v>
      </c>
      <c r="B19">
        <v>2018</v>
      </c>
      <c r="C19">
        <v>23</v>
      </c>
      <c r="D19">
        <v>177.8</v>
      </c>
      <c r="E19">
        <v>83.007335999999995</v>
      </c>
      <c r="F19">
        <v>243</v>
      </c>
      <c r="G19">
        <v>3249</v>
      </c>
      <c r="H19">
        <v>13.37037037037037</v>
      </c>
      <c r="I19">
        <v>23</v>
      </c>
      <c r="J19">
        <v>31</v>
      </c>
      <c r="K19">
        <v>4.4800000000000004</v>
      </c>
      <c r="L19">
        <v>35.5</v>
      </c>
      <c r="M19">
        <v>6</v>
      </c>
      <c r="N19">
        <v>122</v>
      </c>
      <c r="O19">
        <v>6.87</v>
      </c>
      <c r="P19">
        <v>4.16</v>
      </c>
      <c r="Q19">
        <v>240</v>
      </c>
      <c r="R19" s="4">
        <v>51</v>
      </c>
      <c r="S19" s="3">
        <v>2.4</v>
      </c>
      <c r="T19" s="3">
        <v>12</v>
      </c>
      <c r="U19" s="2">
        <f ca="1">YEAR(TODAY())-B19</f>
        <v>6</v>
      </c>
    </row>
    <row r="20" spans="1:21" x14ac:dyDescent="0.2">
      <c r="A20" t="s">
        <v>96</v>
      </c>
      <c r="B20">
        <v>2018</v>
      </c>
      <c r="C20">
        <v>23</v>
      </c>
      <c r="D20">
        <v>193.04</v>
      </c>
      <c r="E20">
        <v>97.975871999999995</v>
      </c>
      <c r="F20">
        <v>146</v>
      </c>
      <c r="G20">
        <v>2466</v>
      </c>
      <c r="H20">
        <v>16.890410958904109</v>
      </c>
      <c r="I20">
        <v>13</v>
      </c>
      <c r="J20">
        <v>43</v>
      </c>
      <c r="K20">
        <v>4.62</v>
      </c>
      <c r="L20">
        <v>34</v>
      </c>
      <c r="M20">
        <v>13</v>
      </c>
      <c r="N20">
        <v>121</v>
      </c>
      <c r="O20">
        <v>7.07</v>
      </c>
      <c r="P20">
        <v>4.25</v>
      </c>
      <c r="Q20">
        <v>228</v>
      </c>
      <c r="R20" s="4">
        <v>45</v>
      </c>
      <c r="S20" s="3">
        <v>0.4</v>
      </c>
      <c r="T20" s="3">
        <v>2</v>
      </c>
      <c r="U20" s="2">
        <f ca="1">YEAR(TODAY())-B20</f>
        <v>6</v>
      </c>
    </row>
    <row r="21" spans="1:21" x14ac:dyDescent="0.2">
      <c r="A21" t="s">
        <v>97</v>
      </c>
      <c r="B21">
        <v>2018</v>
      </c>
      <c r="C21">
        <v>23</v>
      </c>
      <c r="D21">
        <v>190.5</v>
      </c>
      <c r="E21">
        <v>97.522279999999995</v>
      </c>
      <c r="F21">
        <v>62</v>
      </c>
      <c r="G21">
        <v>910</v>
      </c>
      <c r="H21">
        <v>14.67741935483871</v>
      </c>
      <c r="I21">
        <v>8</v>
      </c>
      <c r="J21">
        <v>22</v>
      </c>
      <c r="K21">
        <v>4.53</v>
      </c>
      <c r="L21">
        <v>33.5</v>
      </c>
      <c r="N21">
        <v>113</v>
      </c>
      <c r="O21">
        <v>7</v>
      </c>
      <c r="Q21">
        <v>224</v>
      </c>
      <c r="R21" s="4">
        <v>53.9</v>
      </c>
      <c r="S21" s="3">
        <v>0.2</v>
      </c>
      <c r="T21" s="3">
        <v>1</v>
      </c>
      <c r="U21" s="2">
        <f ca="1">YEAR(TODAY())-B21</f>
        <v>6</v>
      </c>
    </row>
    <row r="22" spans="1:21" x14ac:dyDescent="0.2">
      <c r="A22" t="s">
        <v>98</v>
      </c>
      <c r="B22">
        <v>2018</v>
      </c>
      <c r="C22">
        <v>22</v>
      </c>
      <c r="D22">
        <v>175.26</v>
      </c>
      <c r="E22">
        <v>83.460927999999996</v>
      </c>
      <c r="F22">
        <v>100</v>
      </c>
      <c r="G22">
        <v>1175</v>
      </c>
      <c r="H22">
        <v>11.75</v>
      </c>
      <c r="I22">
        <v>14</v>
      </c>
      <c r="J22">
        <v>46</v>
      </c>
      <c r="K22">
        <v>4.4400000000000004</v>
      </c>
      <c r="L22">
        <v>36</v>
      </c>
      <c r="M22">
        <v>11</v>
      </c>
      <c r="N22">
        <v>110</v>
      </c>
      <c r="O22">
        <v>6.72</v>
      </c>
      <c r="P22">
        <v>4.18</v>
      </c>
      <c r="Q22">
        <v>210</v>
      </c>
      <c r="R22" s="4">
        <v>70.099999999999994</v>
      </c>
      <c r="S22" s="3">
        <v>2</v>
      </c>
      <c r="T22" s="3">
        <v>10</v>
      </c>
      <c r="U22" s="2">
        <f ca="1">YEAR(TODAY())-B22</f>
        <v>6</v>
      </c>
    </row>
    <row r="23" spans="1:21" x14ac:dyDescent="0.2">
      <c r="A23" t="s">
        <v>99</v>
      </c>
      <c r="B23">
        <v>2018</v>
      </c>
      <c r="C23">
        <v>22</v>
      </c>
      <c r="D23">
        <v>187.96</v>
      </c>
      <c r="E23">
        <v>89.357624000000001</v>
      </c>
      <c r="F23">
        <v>139</v>
      </c>
      <c r="G23">
        <v>2640</v>
      </c>
      <c r="H23">
        <v>18.992805755395679</v>
      </c>
      <c r="I23">
        <v>18</v>
      </c>
      <c r="J23">
        <v>26</v>
      </c>
      <c r="K23">
        <v>4.55</v>
      </c>
      <c r="L23">
        <v>37</v>
      </c>
      <c r="M23">
        <v>9</v>
      </c>
      <c r="N23">
        <v>121</v>
      </c>
      <c r="O23">
        <v>6.89</v>
      </c>
      <c r="P23">
        <v>4.2300000000000004</v>
      </c>
      <c r="Q23">
        <v>208</v>
      </c>
      <c r="R23" s="4">
        <v>58.1</v>
      </c>
      <c r="S23" s="3">
        <v>1.4</v>
      </c>
      <c r="T23" s="3">
        <v>7</v>
      </c>
      <c r="U23" s="2">
        <f ca="1">YEAR(TODAY())-B23</f>
        <v>6</v>
      </c>
    </row>
    <row r="24" spans="1:21" x14ac:dyDescent="0.2">
      <c r="A24" t="s">
        <v>100</v>
      </c>
      <c r="B24">
        <v>2018</v>
      </c>
      <c r="C24">
        <v>21</v>
      </c>
      <c r="D24">
        <v>195.58</v>
      </c>
      <c r="E24">
        <v>97.068687999999995</v>
      </c>
      <c r="F24">
        <v>92</v>
      </c>
      <c r="G24">
        <v>1484</v>
      </c>
      <c r="H24">
        <v>16.130434782608699</v>
      </c>
      <c r="I24">
        <v>13</v>
      </c>
      <c r="J24">
        <v>26</v>
      </c>
      <c r="K24">
        <v>4.4800000000000004</v>
      </c>
      <c r="M24">
        <v>20</v>
      </c>
      <c r="Q24">
        <v>207</v>
      </c>
      <c r="R24" s="4">
        <v>64.2</v>
      </c>
      <c r="S24" s="3">
        <v>1.6</v>
      </c>
      <c r="T24" s="3">
        <v>8</v>
      </c>
      <c r="U24" s="2">
        <f ca="1">YEAR(TODAY())-B24</f>
        <v>6</v>
      </c>
    </row>
    <row r="25" spans="1:21" x14ac:dyDescent="0.2">
      <c r="A25" t="s">
        <v>101</v>
      </c>
      <c r="B25">
        <v>2018</v>
      </c>
      <c r="C25">
        <v>22</v>
      </c>
      <c r="D25">
        <v>182.88</v>
      </c>
      <c r="E25">
        <v>83.460927999999996</v>
      </c>
      <c r="F25">
        <v>28</v>
      </c>
      <c r="G25">
        <v>232</v>
      </c>
      <c r="H25">
        <v>8.2857142857142865</v>
      </c>
      <c r="I25">
        <v>1</v>
      </c>
      <c r="J25">
        <v>21</v>
      </c>
      <c r="K25">
        <v>4.5</v>
      </c>
      <c r="L25">
        <v>39</v>
      </c>
      <c r="N25">
        <v>122</v>
      </c>
      <c r="O25">
        <v>7.03</v>
      </c>
      <c r="P25">
        <v>4.25</v>
      </c>
      <c r="Q25">
        <v>194</v>
      </c>
      <c r="R25" s="4">
        <v>67.7</v>
      </c>
      <c r="S25" s="3">
        <v>4</v>
      </c>
      <c r="T25" s="3">
        <v>20</v>
      </c>
      <c r="U25" s="2">
        <f ca="1">YEAR(TODAY())-B25</f>
        <v>6</v>
      </c>
    </row>
    <row r="26" spans="1:21" x14ac:dyDescent="0.2">
      <c r="A26" t="s">
        <v>102</v>
      </c>
      <c r="B26">
        <v>2018</v>
      </c>
      <c r="C26">
        <v>21</v>
      </c>
      <c r="D26">
        <v>175.26</v>
      </c>
      <c r="E26">
        <v>86.182479999999998</v>
      </c>
      <c r="F26">
        <v>127</v>
      </c>
      <c r="G26">
        <v>1226</v>
      </c>
      <c r="H26">
        <v>9.6535433070866148</v>
      </c>
      <c r="I26">
        <v>4</v>
      </c>
      <c r="J26">
        <v>39</v>
      </c>
      <c r="K26">
        <v>4.53</v>
      </c>
      <c r="L26">
        <v>34.5</v>
      </c>
      <c r="M26">
        <v>13</v>
      </c>
      <c r="N26">
        <v>113</v>
      </c>
      <c r="Q26">
        <v>187</v>
      </c>
      <c r="R26" s="4">
        <v>69.400000000000006</v>
      </c>
      <c r="S26" s="3">
        <v>1.2</v>
      </c>
      <c r="T26" s="3">
        <v>6</v>
      </c>
      <c r="U26" s="2">
        <f ca="1">YEAR(TODAY())-B26</f>
        <v>6</v>
      </c>
    </row>
    <row r="27" spans="1:21" x14ac:dyDescent="0.2">
      <c r="A27" t="s">
        <v>103</v>
      </c>
      <c r="B27">
        <v>2018</v>
      </c>
      <c r="C27">
        <v>22</v>
      </c>
      <c r="D27">
        <v>187.96</v>
      </c>
      <c r="E27">
        <v>91.625584000000003</v>
      </c>
      <c r="F27">
        <v>130</v>
      </c>
      <c r="G27">
        <v>2040</v>
      </c>
      <c r="H27">
        <v>15.69230769230769</v>
      </c>
      <c r="I27">
        <v>20</v>
      </c>
      <c r="J27">
        <v>40</v>
      </c>
      <c r="K27">
        <v>4.43</v>
      </c>
      <c r="L27">
        <v>33.5</v>
      </c>
      <c r="M27">
        <v>11</v>
      </c>
      <c r="N27">
        <v>115</v>
      </c>
      <c r="O27">
        <v>6.71</v>
      </c>
      <c r="P27">
        <v>4.37</v>
      </c>
      <c r="Q27">
        <v>185</v>
      </c>
      <c r="R27" s="4">
        <v>55.6</v>
      </c>
      <c r="S27" s="3">
        <v>0.2</v>
      </c>
      <c r="T27" s="3">
        <v>1</v>
      </c>
      <c r="U27" s="2">
        <f ca="1">YEAR(TODAY())-B27</f>
        <v>6</v>
      </c>
    </row>
    <row r="28" spans="1:21" x14ac:dyDescent="0.2">
      <c r="A28" t="s">
        <v>104</v>
      </c>
      <c r="B28">
        <v>2018</v>
      </c>
      <c r="C28">
        <v>23</v>
      </c>
      <c r="D28">
        <v>193.04</v>
      </c>
      <c r="E28">
        <v>93.439952000000005</v>
      </c>
      <c r="F28">
        <v>119</v>
      </c>
      <c r="G28">
        <v>1832</v>
      </c>
      <c r="H28">
        <v>15.394957983193279</v>
      </c>
      <c r="I28">
        <v>12</v>
      </c>
      <c r="J28">
        <v>39</v>
      </c>
      <c r="K28">
        <v>4.37</v>
      </c>
      <c r="L28">
        <v>30.5</v>
      </c>
      <c r="M28">
        <v>15</v>
      </c>
      <c r="N28">
        <v>124</v>
      </c>
      <c r="Q28">
        <v>174</v>
      </c>
      <c r="R28" s="4">
        <v>62.6</v>
      </c>
      <c r="S28" s="3">
        <v>4.8</v>
      </c>
      <c r="T28" s="3">
        <v>24</v>
      </c>
      <c r="U28" s="2">
        <f ca="1">YEAR(TODAY())-B28</f>
        <v>6</v>
      </c>
    </row>
    <row r="29" spans="1:21" x14ac:dyDescent="0.2">
      <c r="A29" t="s">
        <v>105</v>
      </c>
      <c r="B29">
        <v>2018</v>
      </c>
      <c r="C29">
        <v>22</v>
      </c>
      <c r="D29">
        <v>187.96</v>
      </c>
      <c r="E29">
        <v>97.522279999999995</v>
      </c>
      <c r="F29">
        <v>286</v>
      </c>
      <c r="G29">
        <v>3777</v>
      </c>
      <c r="H29">
        <v>13.20629370629371</v>
      </c>
      <c r="I29">
        <v>33</v>
      </c>
      <c r="J29">
        <v>40</v>
      </c>
      <c r="K29">
        <v>4.4400000000000004</v>
      </c>
      <c r="L29">
        <v>40</v>
      </c>
      <c r="M29">
        <v>20</v>
      </c>
      <c r="N29">
        <v>124</v>
      </c>
      <c r="O29">
        <v>7.08</v>
      </c>
      <c r="P29">
        <v>4.26</v>
      </c>
      <c r="Q29">
        <v>265</v>
      </c>
      <c r="R29" s="4">
        <v>52.7</v>
      </c>
      <c r="S29" s="3">
        <v>1</v>
      </c>
      <c r="T29" s="3">
        <v>5</v>
      </c>
      <c r="U29" s="2">
        <f ca="1">YEAR(TODAY())-B29</f>
        <v>6</v>
      </c>
    </row>
    <row r="30" spans="1:21" x14ac:dyDescent="0.2">
      <c r="A30" t="s">
        <v>106</v>
      </c>
      <c r="B30">
        <v>2018</v>
      </c>
      <c r="C30">
        <v>22</v>
      </c>
      <c r="D30">
        <v>195.58</v>
      </c>
      <c r="E30">
        <v>102.965384</v>
      </c>
      <c r="F30">
        <v>241</v>
      </c>
      <c r="G30">
        <v>3360</v>
      </c>
      <c r="H30">
        <v>13.94190871369295</v>
      </c>
      <c r="I30">
        <v>26</v>
      </c>
      <c r="J30">
        <v>48</v>
      </c>
      <c r="K30">
        <v>4.55</v>
      </c>
      <c r="L30">
        <v>38</v>
      </c>
      <c r="M30">
        <v>17</v>
      </c>
      <c r="N30">
        <v>122</v>
      </c>
      <c r="Q30">
        <v>265</v>
      </c>
      <c r="R30" s="4">
        <v>69</v>
      </c>
      <c r="S30" s="3">
        <v>4.2</v>
      </c>
      <c r="T30" s="3">
        <v>21</v>
      </c>
      <c r="U30" s="2">
        <f ca="1">YEAR(TODAY())-B30</f>
        <v>6</v>
      </c>
    </row>
    <row r="31" spans="1:21" x14ac:dyDescent="0.2">
      <c r="A31" t="s">
        <v>20</v>
      </c>
      <c r="B31">
        <v>2019</v>
      </c>
      <c r="C31">
        <v>22</v>
      </c>
      <c r="D31">
        <v>185.42</v>
      </c>
      <c r="E31">
        <v>102.511792</v>
      </c>
      <c r="F31">
        <v>189</v>
      </c>
      <c r="G31">
        <v>2984</v>
      </c>
      <c r="H31">
        <v>15.78835978835979</v>
      </c>
      <c r="I31">
        <v>19</v>
      </c>
      <c r="J31">
        <v>34</v>
      </c>
      <c r="K31">
        <v>4.49</v>
      </c>
      <c r="L31">
        <v>36.5</v>
      </c>
      <c r="M31">
        <v>19</v>
      </c>
      <c r="N31">
        <v>120</v>
      </c>
      <c r="Q31">
        <v>51</v>
      </c>
      <c r="R31" s="4">
        <v>88</v>
      </c>
      <c r="S31" s="3">
        <v>11</v>
      </c>
      <c r="T31" s="3">
        <v>44</v>
      </c>
      <c r="U31" s="2">
        <f ca="1">YEAR(TODAY())-B31</f>
        <v>5</v>
      </c>
    </row>
    <row r="32" spans="1:21" x14ac:dyDescent="0.2">
      <c r="A32" t="s">
        <v>21</v>
      </c>
      <c r="B32">
        <v>2019</v>
      </c>
      <c r="C32">
        <v>22</v>
      </c>
      <c r="D32">
        <v>175.26</v>
      </c>
      <c r="E32">
        <v>85.275295999999997</v>
      </c>
      <c r="F32">
        <v>231</v>
      </c>
      <c r="G32">
        <v>3526</v>
      </c>
      <c r="H32">
        <v>15.26406926406926</v>
      </c>
      <c r="I32">
        <v>30</v>
      </c>
      <c r="J32">
        <v>44</v>
      </c>
      <c r="K32">
        <v>4.3099999999999996</v>
      </c>
      <c r="L32">
        <v>36.5</v>
      </c>
      <c r="M32">
        <v>15</v>
      </c>
      <c r="N32">
        <v>121</v>
      </c>
      <c r="O32">
        <v>6.95</v>
      </c>
      <c r="P32">
        <v>4.1500000000000004</v>
      </c>
      <c r="Q32">
        <v>62</v>
      </c>
      <c r="R32" s="4">
        <v>51.2</v>
      </c>
      <c r="S32" s="3">
        <v>1</v>
      </c>
      <c r="T32" s="3">
        <v>4</v>
      </c>
      <c r="U32" s="2">
        <f ca="1">YEAR(TODAY())-B32</f>
        <v>5</v>
      </c>
    </row>
    <row r="33" spans="1:21" x14ac:dyDescent="0.2">
      <c r="A33" t="s">
        <v>28</v>
      </c>
      <c r="B33">
        <v>2019</v>
      </c>
      <c r="C33">
        <v>21</v>
      </c>
      <c r="D33">
        <v>190.5</v>
      </c>
      <c r="E33">
        <v>103.872568</v>
      </c>
      <c r="F33">
        <v>67</v>
      </c>
      <c r="G33">
        <v>1228</v>
      </c>
      <c r="H33">
        <v>18.328358208955219</v>
      </c>
      <c r="I33">
        <v>14</v>
      </c>
      <c r="J33">
        <v>21</v>
      </c>
      <c r="K33">
        <v>4.33</v>
      </c>
      <c r="L33">
        <v>40.5</v>
      </c>
      <c r="M33">
        <v>27</v>
      </c>
      <c r="N33">
        <v>134</v>
      </c>
      <c r="O33">
        <v>7.38</v>
      </c>
      <c r="P33">
        <v>4.5</v>
      </c>
      <c r="Q33">
        <v>64</v>
      </c>
      <c r="R33" s="4">
        <v>75.3</v>
      </c>
      <c r="S33" s="3">
        <v>9.25</v>
      </c>
      <c r="T33" s="3">
        <v>37</v>
      </c>
      <c r="U33" s="2">
        <f ca="1">YEAR(TODAY())-B33</f>
        <v>5</v>
      </c>
    </row>
    <row r="34" spans="1:21" x14ac:dyDescent="0.2">
      <c r="A34" t="s">
        <v>29</v>
      </c>
      <c r="B34">
        <v>2019</v>
      </c>
      <c r="C34">
        <v>22</v>
      </c>
      <c r="D34">
        <v>185.42</v>
      </c>
      <c r="E34">
        <v>87.996848</v>
      </c>
      <c r="F34">
        <v>79</v>
      </c>
      <c r="G34">
        <v>1605</v>
      </c>
      <c r="H34">
        <v>20.316455696202532</v>
      </c>
      <c r="I34">
        <v>11</v>
      </c>
      <c r="J34">
        <v>29</v>
      </c>
      <c r="K34">
        <v>4.3899999999999997</v>
      </c>
      <c r="L34">
        <v>40.5</v>
      </c>
      <c r="M34">
        <v>11</v>
      </c>
      <c r="N34">
        <v>135</v>
      </c>
      <c r="O34">
        <v>7</v>
      </c>
      <c r="P34">
        <v>4.1500000000000004</v>
      </c>
      <c r="Q34">
        <v>171</v>
      </c>
      <c r="R34" s="4">
        <v>68.5</v>
      </c>
      <c r="S34" s="3">
        <v>5</v>
      </c>
      <c r="T34" s="3">
        <v>20</v>
      </c>
      <c r="U34" s="2">
        <f ca="1">YEAR(TODAY())-B34</f>
        <v>5</v>
      </c>
    </row>
    <row r="35" spans="1:21" x14ac:dyDescent="0.2">
      <c r="A35" t="s">
        <v>31</v>
      </c>
      <c r="B35">
        <v>2019</v>
      </c>
      <c r="C35">
        <v>23</v>
      </c>
      <c r="D35">
        <v>182.88</v>
      </c>
      <c r="E35">
        <v>97.522279999999995</v>
      </c>
      <c r="F35">
        <v>148</v>
      </c>
      <c r="G35">
        <v>2076</v>
      </c>
      <c r="H35">
        <v>14.02702702702703</v>
      </c>
      <c r="I35">
        <v>16</v>
      </c>
      <c r="J35">
        <v>30</v>
      </c>
      <c r="K35">
        <v>4.4800000000000004</v>
      </c>
      <c r="L35">
        <v>39</v>
      </c>
      <c r="M35">
        <v>15</v>
      </c>
      <c r="N35">
        <v>122</v>
      </c>
      <c r="O35">
        <v>7.03</v>
      </c>
      <c r="P35">
        <v>4.1399999999999997</v>
      </c>
      <c r="Q35">
        <v>36</v>
      </c>
      <c r="R35" s="4">
        <v>62.4</v>
      </c>
      <c r="S35" s="3">
        <v>8.25</v>
      </c>
      <c r="T35" s="3">
        <v>33</v>
      </c>
      <c r="U35" s="2">
        <f ca="1">YEAR(TODAY())-B35</f>
        <v>5</v>
      </c>
    </row>
    <row r="36" spans="1:21" x14ac:dyDescent="0.2">
      <c r="A36" t="s">
        <v>35</v>
      </c>
      <c r="B36">
        <v>2019</v>
      </c>
      <c r="C36">
        <v>23</v>
      </c>
      <c r="D36">
        <v>177.8</v>
      </c>
      <c r="E36">
        <v>83.007335999999995</v>
      </c>
      <c r="F36">
        <v>135</v>
      </c>
      <c r="G36">
        <v>2235</v>
      </c>
      <c r="H36">
        <v>16.555555555555561</v>
      </c>
      <c r="I36">
        <v>23</v>
      </c>
      <c r="J36">
        <v>38</v>
      </c>
      <c r="K36">
        <v>4.53</v>
      </c>
      <c r="L36">
        <v>33.5</v>
      </c>
      <c r="M36">
        <v>15</v>
      </c>
      <c r="N36">
        <v>123</v>
      </c>
      <c r="O36">
        <v>7.09</v>
      </c>
      <c r="P36">
        <v>4.45</v>
      </c>
      <c r="Q36">
        <v>66</v>
      </c>
      <c r="R36" s="4">
        <v>69.599999999999994</v>
      </c>
      <c r="S36" s="3">
        <v>7</v>
      </c>
      <c r="T36" s="3">
        <v>28</v>
      </c>
      <c r="U36" s="2">
        <f ca="1">YEAR(TODAY())-B36</f>
        <v>5</v>
      </c>
    </row>
    <row r="37" spans="1:21" x14ac:dyDescent="0.2">
      <c r="A37" t="s">
        <v>39</v>
      </c>
      <c r="B37">
        <v>2019</v>
      </c>
      <c r="C37">
        <v>22</v>
      </c>
      <c r="D37">
        <v>185.42</v>
      </c>
      <c r="E37">
        <v>97.975871999999995</v>
      </c>
      <c r="F37">
        <v>168</v>
      </c>
      <c r="G37">
        <v>2294</v>
      </c>
      <c r="H37">
        <v>13.65476190476191</v>
      </c>
      <c r="I37">
        <v>17</v>
      </c>
      <c r="J37">
        <v>45</v>
      </c>
      <c r="K37">
        <v>4.42</v>
      </c>
      <c r="L37">
        <v>37</v>
      </c>
      <c r="M37">
        <v>20</v>
      </c>
      <c r="N37">
        <v>127</v>
      </c>
      <c r="O37">
        <v>7.32</v>
      </c>
      <c r="P37">
        <v>4.1500000000000004</v>
      </c>
      <c r="Q37">
        <v>120</v>
      </c>
      <c r="R37" s="4">
        <v>60</v>
      </c>
      <c r="S37" s="3">
        <v>0</v>
      </c>
      <c r="T37" s="3">
        <v>0</v>
      </c>
      <c r="U37" s="2">
        <f ca="1">YEAR(TODAY())-B37</f>
        <v>5</v>
      </c>
    </row>
    <row r="38" spans="1:21" x14ac:dyDescent="0.2">
      <c r="A38" t="s">
        <v>40</v>
      </c>
      <c r="B38">
        <v>2019</v>
      </c>
      <c r="C38">
        <v>23</v>
      </c>
      <c r="D38">
        <v>195.58</v>
      </c>
      <c r="E38">
        <v>102.965384</v>
      </c>
      <c r="F38">
        <v>110</v>
      </c>
      <c r="G38">
        <v>2149</v>
      </c>
      <c r="H38">
        <v>19.536363636363639</v>
      </c>
      <c r="I38">
        <v>18</v>
      </c>
      <c r="J38">
        <v>34</v>
      </c>
      <c r="K38">
        <v>4.4800000000000004</v>
      </c>
      <c r="L38">
        <v>36</v>
      </c>
      <c r="M38">
        <v>18</v>
      </c>
      <c r="N38">
        <v>128</v>
      </c>
      <c r="Q38">
        <v>103</v>
      </c>
      <c r="R38" s="4">
        <v>57.2</v>
      </c>
      <c r="S38" s="3">
        <v>0</v>
      </c>
      <c r="T38" s="3">
        <v>0</v>
      </c>
      <c r="U38" s="2">
        <f ca="1">YEAR(TODAY())-B38</f>
        <v>5</v>
      </c>
    </row>
    <row r="39" spans="1:21" x14ac:dyDescent="0.2">
      <c r="A39" t="s">
        <v>42</v>
      </c>
      <c r="B39">
        <v>2019</v>
      </c>
      <c r="C39">
        <v>23</v>
      </c>
      <c r="D39">
        <v>177.8</v>
      </c>
      <c r="E39">
        <v>83.914519999999996</v>
      </c>
      <c r="F39">
        <v>186</v>
      </c>
      <c r="G39">
        <v>2133</v>
      </c>
      <c r="H39">
        <v>11.46774193548387</v>
      </c>
      <c r="I39">
        <v>15</v>
      </c>
      <c r="J39">
        <v>53</v>
      </c>
      <c r="K39">
        <v>4.59</v>
      </c>
      <c r="L39">
        <v>35</v>
      </c>
      <c r="M39">
        <v>7</v>
      </c>
      <c r="N39">
        <v>116</v>
      </c>
      <c r="O39">
        <v>6.8</v>
      </c>
      <c r="P39">
        <v>4.1900000000000004</v>
      </c>
      <c r="Q39">
        <v>149</v>
      </c>
      <c r="R39" s="4">
        <v>65.599999999999994</v>
      </c>
      <c r="S39" s="3">
        <v>5</v>
      </c>
      <c r="T39" s="3">
        <v>20</v>
      </c>
      <c r="U39" s="2">
        <f ca="1">YEAR(TODAY())-B39</f>
        <v>5</v>
      </c>
    </row>
    <row r="40" spans="1:21" x14ac:dyDescent="0.2">
      <c r="A40" t="s">
        <v>48</v>
      </c>
      <c r="B40">
        <v>2019</v>
      </c>
      <c r="C40">
        <v>22</v>
      </c>
      <c r="D40">
        <v>190.5</v>
      </c>
      <c r="E40">
        <v>102.0582</v>
      </c>
      <c r="F40">
        <v>135</v>
      </c>
      <c r="G40">
        <v>2219</v>
      </c>
      <c r="H40">
        <v>16.43703703703704</v>
      </c>
      <c r="I40">
        <v>28</v>
      </c>
      <c r="J40">
        <v>33</v>
      </c>
      <c r="K40">
        <v>4.5</v>
      </c>
      <c r="Q40">
        <v>57</v>
      </c>
      <c r="R40" s="4">
        <v>53</v>
      </c>
      <c r="S40" s="3">
        <v>0.5</v>
      </c>
      <c r="T40" s="3">
        <v>2</v>
      </c>
      <c r="U40" s="2">
        <f ca="1">YEAR(TODAY())-B40</f>
        <v>5</v>
      </c>
    </row>
    <row r="41" spans="1:21" x14ac:dyDescent="0.2">
      <c r="A41" t="s">
        <v>51</v>
      </c>
      <c r="B41">
        <v>2019</v>
      </c>
      <c r="C41">
        <v>25</v>
      </c>
      <c r="D41">
        <v>175.26</v>
      </c>
      <c r="E41">
        <v>82.553743999999995</v>
      </c>
      <c r="F41">
        <v>189</v>
      </c>
      <c r="G41">
        <v>2662</v>
      </c>
      <c r="H41">
        <v>14.084656084656091</v>
      </c>
      <c r="I41">
        <v>24</v>
      </c>
      <c r="J41">
        <v>33</v>
      </c>
      <c r="K41">
        <v>4.5599999999999996</v>
      </c>
      <c r="L41">
        <v>37</v>
      </c>
      <c r="M41">
        <v>17</v>
      </c>
      <c r="N41">
        <v>120</v>
      </c>
      <c r="O41">
        <v>6.77</v>
      </c>
      <c r="P41">
        <v>4.16</v>
      </c>
      <c r="Q41">
        <v>236</v>
      </c>
      <c r="R41" s="4">
        <v>71.5</v>
      </c>
      <c r="S41" s="3">
        <v>0</v>
      </c>
      <c r="T41" s="3">
        <v>0</v>
      </c>
      <c r="U41" s="2">
        <f ca="1">YEAR(TODAY())-B41</f>
        <v>5</v>
      </c>
    </row>
    <row r="42" spans="1:21" x14ac:dyDescent="0.2">
      <c r="A42" t="s">
        <v>53</v>
      </c>
      <c r="B42">
        <v>2019</v>
      </c>
      <c r="C42">
        <v>23</v>
      </c>
      <c r="D42">
        <v>185.42</v>
      </c>
      <c r="E42">
        <v>95.254319999999993</v>
      </c>
      <c r="F42">
        <v>60</v>
      </c>
      <c r="G42">
        <v>807</v>
      </c>
      <c r="H42">
        <v>13.45</v>
      </c>
      <c r="I42">
        <v>6</v>
      </c>
      <c r="J42">
        <v>21</v>
      </c>
      <c r="K42">
        <v>4.5999999999999996</v>
      </c>
      <c r="Q42">
        <v>187</v>
      </c>
      <c r="R42" s="4">
        <v>52.1</v>
      </c>
      <c r="S42" s="3">
        <v>0.25</v>
      </c>
      <c r="T42" s="3">
        <v>1</v>
      </c>
      <c r="U42" s="2">
        <f ca="1">YEAR(TODAY())-B42</f>
        <v>5</v>
      </c>
    </row>
    <row r="43" spans="1:21" x14ac:dyDescent="0.2">
      <c r="A43" t="s">
        <v>56</v>
      </c>
      <c r="B43">
        <v>2019</v>
      </c>
      <c r="C43">
        <v>22</v>
      </c>
      <c r="D43">
        <v>185.42</v>
      </c>
      <c r="E43">
        <v>91.171992000000003</v>
      </c>
      <c r="F43">
        <v>275</v>
      </c>
      <c r="G43">
        <v>3463</v>
      </c>
      <c r="H43">
        <v>12.59272727272727</v>
      </c>
      <c r="I43">
        <v>24</v>
      </c>
      <c r="J43">
        <v>51</v>
      </c>
      <c r="K43">
        <v>4.5999999999999996</v>
      </c>
      <c r="L43">
        <v>30</v>
      </c>
      <c r="M43">
        <v>14</v>
      </c>
      <c r="N43">
        <v>117</v>
      </c>
      <c r="O43">
        <v>7.28</v>
      </c>
      <c r="P43">
        <v>4.2300000000000004</v>
      </c>
      <c r="Q43">
        <v>174</v>
      </c>
      <c r="R43" s="4">
        <v>61.2</v>
      </c>
      <c r="S43" s="3">
        <v>1</v>
      </c>
      <c r="T43" s="3">
        <v>4</v>
      </c>
      <c r="U43" s="2">
        <f ca="1">YEAR(TODAY())-B43</f>
        <v>5</v>
      </c>
    </row>
    <row r="44" spans="1:21" x14ac:dyDescent="0.2">
      <c r="A44" t="s">
        <v>57</v>
      </c>
      <c r="B44">
        <v>2019</v>
      </c>
      <c r="C44">
        <v>22</v>
      </c>
      <c r="D44">
        <v>187.96</v>
      </c>
      <c r="E44">
        <v>100.243832</v>
      </c>
      <c r="F44">
        <v>177</v>
      </c>
      <c r="G44">
        <v>2665</v>
      </c>
      <c r="H44">
        <v>15.05649717514124</v>
      </c>
      <c r="I44">
        <v>16</v>
      </c>
      <c r="J44">
        <v>35</v>
      </c>
      <c r="K44">
        <v>4.5999999999999996</v>
      </c>
      <c r="L44">
        <v>32.5</v>
      </c>
      <c r="M44">
        <v>18</v>
      </c>
      <c r="N44">
        <v>117</v>
      </c>
      <c r="O44">
        <v>7.15</v>
      </c>
      <c r="P44">
        <v>4.32</v>
      </c>
      <c r="Q44">
        <v>206</v>
      </c>
      <c r="R44" s="4">
        <v>63.9</v>
      </c>
      <c r="S44" s="3">
        <v>0.75</v>
      </c>
      <c r="T44" s="3">
        <v>3</v>
      </c>
      <c r="U44" s="2">
        <f ca="1">YEAR(TODAY())-B44</f>
        <v>5</v>
      </c>
    </row>
    <row r="45" spans="1:21" x14ac:dyDescent="0.2">
      <c r="A45" t="s">
        <v>61</v>
      </c>
      <c r="B45">
        <v>2019</v>
      </c>
      <c r="C45">
        <v>22</v>
      </c>
      <c r="D45">
        <v>175.26</v>
      </c>
      <c r="E45">
        <v>77.110640000000004</v>
      </c>
      <c r="F45">
        <v>132</v>
      </c>
      <c r="G45">
        <v>2413</v>
      </c>
      <c r="H45">
        <v>18.280303030303031</v>
      </c>
      <c r="I45">
        <v>17</v>
      </c>
      <c r="J45">
        <v>25</v>
      </c>
      <c r="K45">
        <v>4.33</v>
      </c>
      <c r="Q45">
        <v>25</v>
      </c>
      <c r="R45" s="4">
        <v>69.2</v>
      </c>
      <c r="S45" s="3">
        <v>7.25</v>
      </c>
      <c r="T45" s="3">
        <v>29</v>
      </c>
      <c r="U45" s="2">
        <f ca="1">YEAR(TODAY())-B45</f>
        <v>5</v>
      </c>
    </row>
    <row r="46" spans="1:21" x14ac:dyDescent="0.2">
      <c r="A46" t="s">
        <v>62</v>
      </c>
      <c r="B46">
        <v>2019</v>
      </c>
      <c r="C46">
        <v>21</v>
      </c>
      <c r="D46">
        <v>177.8</v>
      </c>
      <c r="E46">
        <v>84.821703999999997</v>
      </c>
      <c r="F46">
        <v>60</v>
      </c>
      <c r="G46">
        <v>961</v>
      </c>
      <c r="H46">
        <v>16.016666666666669</v>
      </c>
      <c r="I46">
        <v>11</v>
      </c>
      <c r="J46">
        <v>33</v>
      </c>
      <c r="K46">
        <v>4.33</v>
      </c>
      <c r="L46">
        <v>36.5</v>
      </c>
      <c r="M46">
        <v>17</v>
      </c>
      <c r="N46">
        <v>119</v>
      </c>
      <c r="Q46">
        <v>56</v>
      </c>
      <c r="R46" s="4">
        <v>67.900000000000006</v>
      </c>
      <c r="S46" s="3">
        <v>5.5</v>
      </c>
      <c r="T46" s="3">
        <v>22</v>
      </c>
      <c r="U46" s="2">
        <f ca="1">YEAR(TODAY())-B46</f>
        <v>5</v>
      </c>
    </row>
    <row r="47" spans="1:21" x14ac:dyDescent="0.2">
      <c r="A47" t="s">
        <v>64</v>
      </c>
      <c r="B47">
        <v>2019</v>
      </c>
      <c r="C47">
        <v>22</v>
      </c>
      <c r="D47">
        <v>193.04</v>
      </c>
      <c r="E47">
        <v>99.790239999999997</v>
      </c>
      <c r="F47">
        <v>77</v>
      </c>
      <c r="G47">
        <v>1206</v>
      </c>
      <c r="H47">
        <v>15.662337662337659</v>
      </c>
      <c r="I47">
        <v>11</v>
      </c>
      <c r="J47">
        <v>26</v>
      </c>
      <c r="K47">
        <v>4.42</v>
      </c>
      <c r="L47">
        <v>43.5</v>
      </c>
      <c r="M47">
        <v>12</v>
      </c>
      <c r="N47">
        <v>140</v>
      </c>
      <c r="O47">
        <v>6.77</v>
      </c>
      <c r="P47">
        <v>4.07</v>
      </c>
      <c r="Q47">
        <v>93</v>
      </c>
      <c r="R47" s="4">
        <v>63.1</v>
      </c>
      <c r="S47" s="3">
        <v>1.5</v>
      </c>
      <c r="T47" s="3">
        <v>6</v>
      </c>
      <c r="U47" s="2">
        <f ca="1">YEAR(TODAY())-B47</f>
        <v>5</v>
      </c>
    </row>
    <row r="48" spans="1:21" x14ac:dyDescent="0.2">
      <c r="A48" t="s">
        <v>65</v>
      </c>
      <c r="B48">
        <v>2019</v>
      </c>
      <c r="C48">
        <v>21</v>
      </c>
      <c r="D48">
        <v>193.04</v>
      </c>
      <c r="E48">
        <v>102.0582</v>
      </c>
      <c r="F48">
        <v>213</v>
      </c>
      <c r="G48">
        <v>2889</v>
      </c>
      <c r="H48">
        <v>13.56338028169014</v>
      </c>
      <c r="I48">
        <v>22</v>
      </c>
      <c r="J48">
        <v>37</v>
      </c>
      <c r="K48">
        <v>4.53</v>
      </c>
      <c r="L48">
        <v>38.5</v>
      </c>
      <c r="M48">
        <v>27</v>
      </c>
      <c r="N48">
        <v>122</v>
      </c>
      <c r="Q48">
        <v>32</v>
      </c>
      <c r="R48" s="4">
        <v>65.099999999999994</v>
      </c>
      <c r="S48" s="3">
        <v>1.75</v>
      </c>
      <c r="T48" s="3">
        <v>7</v>
      </c>
      <c r="U48" s="2">
        <f ca="1">YEAR(TODAY())-B48</f>
        <v>5</v>
      </c>
    </row>
    <row r="49" spans="1:21" x14ac:dyDescent="0.2">
      <c r="A49" t="s">
        <v>66</v>
      </c>
      <c r="B49">
        <v>2019</v>
      </c>
      <c r="C49">
        <v>22</v>
      </c>
      <c r="D49">
        <v>182.88</v>
      </c>
      <c r="E49">
        <v>92.532768000000004</v>
      </c>
      <c r="F49">
        <v>125</v>
      </c>
      <c r="G49">
        <v>2019</v>
      </c>
      <c r="H49">
        <v>16.152000000000001</v>
      </c>
      <c r="I49">
        <v>11</v>
      </c>
      <c r="J49">
        <v>38</v>
      </c>
      <c r="K49">
        <v>4.51</v>
      </c>
      <c r="L49">
        <v>38</v>
      </c>
      <c r="M49">
        <v>14</v>
      </c>
      <c r="N49">
        <v>124</v>
      </c>
      <c r="O49">
        <v>6.88</v>
      </c>
      <c r="P49">
        <v>4.16</v>
      </c>
      <c r="Q49">
        <v>247</v>
      </c>
      <c r="R49" s="4">
        <v>67</v>
      </c>
      <c r="S49" s="3">
        <v>1.25</v>
      </c>
      <c r="T49" s="3">
        <v>5</v>
      </c>
      <c r="U49" s="2">
        <f ca="1">YEAR(TODAY())-B49</f>
        <v>5</v>
      </c>
    </row>
    <row r="50" spans="1:21" x14ac:dyDescent="0.2">
      <c r="A50" t="s">
        <v>67</v>
      </c>
      <c r="B50">
        <v>2019</v>
      </c>
      <c r="C50">
        <v>22</v>
      </c>
      <c r="D50">
        <v>182.88</v>
      </c>
      <c r="E50">
        <v>94.347136000000006</v>
      </c>
      <c r="F50">
        <v>143</v>
      </c>
      <c r="G50">
        <v>1768</v>
      </c>
      <c r="H50">
        <v>12.36363636363636</v>
      </c>
      <c r="I50">
        <v>15</v>
      </c>
      <c r="J50">
        <v>43</v>
      </c>
      <c r="K50">
        <v>4.3099999999999996</v>
      </c>
      <c r="L50">
        <v>40</v>
      </c>
      <c r="M50">
        <v>11</v>
      </c>
      <c r="N50">
        <v>135</v>
      </c>
      <c r="P50">
        <v>4.03</v>
      </c>
      <c r="Q50">
        <v>59</v>
      </c>
      <c r="R50" s="4">
        <v>60.8</v>
      </c>
      <c r="S50" s="3">
        <v>2.25</v>
      </c>
      <c r="T50" s="3">
        <v>9</v>
      </c>
      <c r="U50" s="2">
        <f ca="1">YEAR(TODAY())-B50</f>
        <v>5</v>
      </c>
    </row>
    <row r="51" spans="1:21" x14ac:dyDescent="0.2">
      <c r="A51" t="s">
        <v>70</v>
      </c>
      <c r="B51">
        <v>2019</v>
      </c>
      <c r="C51">
        <v>23</v>
      </c>
      <c r="D51">
        <v>185.42</v>
      </c>
      <c r="E51">
        <v>90.264808000000002</v>
      </c>
      <c r="F51">
        <v>69</v>
      </c>
      <c r="G51">
        <v>1015</v>
      </c>
      <c r="H51">
        <v>14.710144927536231</v>
      </c>
      <c r="I51">
        <v>13</v>
      </c>
      <c r="J51">
        <v>28</v>
      </c>
      <c r="K51">
        <v>4.58</v>
      </c>
      <c r="L51">
        <v>30.5</v>
      </c>
      <c r="M51">
        <v>13</v>
      </c>
      <c r="N51">
        <v>124</v>
      </c>
      <c r="O51">
        <v>7.22</v>
      </c>
      <c r="P51">
        <v>4.28</v>
      </c>
      <c r="Q51">
        <v>126</v>
      </c>
      <c r="R51" s="4">
        <v>73</v>
      </c>
      <c r="S51" s="3">
        <v>0.25</v>
      </c>
      <c r="T51" s="3">
        <v>1</v>
      </c>
      <c r="U51" s="2">
        <f ca="1">YEAR(TODAY())-B51</f>
        <v>5</v>
      </c>
    </row>
    <row r="52" spans="1:21" x14ac:dyDescent="0.2">
      <c r="A52" t="s">
        <v>71</v>
      </c>
      <c r="B52">
        <v>2019</v>
      </c>
      <c r="C52">
        <v>22</v>
      </c>
      <c r="D52">
        <v>175.26</v>
      </c>
      <c r="E52">
        <v>78.925008000000005</v>
      </c>
      <c r="F52">
        <v>215</v>
      </c>
      <c r="G52">
        <v>2867</v>
      </c>
      <c r="H52">
        <v>13.334883720930231</v>
      </c>
      <c r="I52">
        <v>23</v>
      </c>
      <c r="J52">
        <v>45</v>
      </c>
      <c r="K52">
        <v>4.3600000000000003</v>
      </c>
      <c r="L52">
        <v>34</v>
      </c>
      <c r="M52">
        <v>15</v>
      </c>
      <c r="N52">
        <v>123</v>
      </c>
      <c r="O52">
        <v>6.97</v>
      </c>
      <c r="P52">
        <v>4.0199999999999996</v>
      </c>
      <c r="Q52">
        <v>208</v>
      </c>
      <c r="R52" s="4">
        <v>55.9</v>
      </c>
      <c r="S52" s="3">
        <v>2.25</v>
      </c>
      <c r="T52" s="3">
        <v>9</v>
      </c>
      <c r="U52" s="2">
        <f ca="1">YEAR(TODAY())-B52</f>
        <v>5</v>
      </c>
    </row>
    <row r="53" spans="1:21" x14ac:dyDescent="0.2">
      <c r="A53" t="s">
        <v>73</v>
      </c>
      <c r="B53">
        <v>2019</v>
      </c>
      <c r="C53">
        <v>22</v>
      </c>
      <c r="D53">
        <v>180.34</v>
      </c>
      <c r="E53">
        <v>83.914519999999996</v>
      </c>
      <c r="F53">
        <v>134</v>
      </c>
      <c r="G53">
        <v>1800</v>
      </c>
      <c r="H53">
        <v>13.432835820895519</v>
      </c>
      <c r="I53">
        <v>11</v>
      </c>
      <c r="J53">
        <v>51</v>
      </c>
      <c r="K53">
        <v>4.55</v>
      </c>
      <c r="L53">
        <v>36.5</v>
      </c>
      <c r="N53">
        <v>117</v>
      </c>
      <c r="O53">
        <v>6.96</v>
      </c>
      <c r="Q53">
        <v>237</v>
      </c>
      <c r="R53" s="4">
        <v>55.2</v>
      </c>
      <c r="S53" s="3">
        <v>0</v>
      </c>
      <c r="T53" s="3">
        <v>0</v>
      </c>
      <c r="U53" s="2">
        <f ca="1">YEAR(TODAY())-B53</f>
        <v>5</v>
      </c>
    </row>
    <row r="54" spans="1:21" x14ac:dyDescent="0.2">
      <c r="A54" t="s">
        <v>74</v>
      </c>
      <c r="B54">
        <v>2019</v>
      </c>
      <c r="C54">
        <v>23</v>
      </c>
      <c r="D54">
        <v>182.88</v>
      </c>
      <c r="E54">
        <v>95.254319999999993</v>
      </c>
      <c r="F54">
        <v>75</v>
      </c>
      <c r="G54">
        <v>1251</v>
      </c>
      <c r="H54">
        <v>16.68</v>
      </c>
      <c r="I54">
        <v>19</v>
      </c>
      <c r="J54">
        <v>44</v>
      </c>
      <c r="K54">
        <v>4.3499999999999996</v>
      </c>
      <c r="L54">
        <v>37.5</v>
      </c>
      <c r="M54">
        <v>18</v>
      </c>
      <c r="N54">
        <v>125</v>
      </c>
      <c r="O54">
        <v>7.01</v>
      </c>
      <c r="P54">
        <v>4.1500000000000004</v>
      </c>
      <c r="Q54">
        <v>76</v>
      </c>
      <c r="R54" s="4">
        <v>79.900000000000006</v>
      </c>
      <c r="S54" s="3">
        <v>7.75</v>
      </c>
      <c r="T54" s="3">
        <v>31</v>
      </c>
      <c r="U54" s="2">
        <f ca="1">YEAR(TODAY())-B54</f>
        <v>5</v>
      </c>
    </row>
    <row r="55" spans="1:21" x14ac:dyDescent="0.2">
      <c r="A55" t="s">
        <v>75</v>
      </c>
      <c r="B55">
        <v>2019</v>
      </c>
      <c r="C55">
        <v>23</v>
      </c>
      <c r="D55">
        <v>190.5</v>
      </c>
      <c r="E55">
        <v>97.522279999999995</v>
      </c>
      <c r="F55">
        <v>128</v>
      </c>
      <c r="G55">
        <v>2044</v>
      </c>
      <c r="H55">
        <v>15.96875</v>
      </c>
      <c r="I55">
        <v>18</v>
      </c>
      <c r="J55">
        <v>39</v>
      </c>
      <c r="K55">
        <v>4.58</v>
      </c>
      <c r="L55">
        <v>36.5</v>
      </c>
      <c r="M55">
        <v>15</v>
      </c>
      <c r="N55">
        <v>126</v>
      </c>
      <c r="Q55">
        <v>184</v>
      </c>
      <c r="R55" s="4">
        <v>71.2</v>
      </c>
      <c r="S55" s="3">
        <v>1</v>
      </c>
      <c r="T55" s="3">
        <v>4</v>
      </c>
      <c r="U55" s="2">
        <f ca="1">YEAR(TODAY())-B55</f>
        <v>5</v>
      </c>
    </row>
    <row r="56" spans="1:21" x14ac:dyDescent="0.2">
      <c r="A56" t="s">
        <v>22</v>
      </c>
      <c r="B56">
        <v>2020</v>
      </c>
      <c r="C56">
        <v>22</v>
      </c>
      <c r="D56">
        <v>193.04</v>
      </c>
      <c r="E56">
        <v>45.264054542079997</v>
      </c>
      <c r="F56">
        <v>150</v>
      </c>
      <c r="G56">
        <v>2433</v>
      </c>
      <c r="H56">
        <v>16.22</v>
      </c>
      <c r="I56">
        <v>20</v>
      </c>
      <c r="J56">
        <v>24</v>
      </c>
      <c r="K56">
        <v>4.5999999999999996</v>
      </c>
      <c r="L56">
        <v>36</v>
      </c>
      <c r="M56">
        <v>22</v>
      </c>
      <c r="N56">
        <v>127</v>
      </c>
      <c r="O56">
        <v>7.33</v>
      </c>
      <c r="P56">
        <v>4.55</v>
      </c>
      <c r="Q56">
        <v>142</v>
      </c>
      <c r="R56" s="5">
        <v>44.6</v>
      </c>
      <c r="S56" s="5">
        <f ca="1">T56/U56</f>
        <v>0</v>
      </c>
      <c r="T56" s="5">
        <v>0</v>
      </c>
      <c r="U56" s="2">
        <f ca="1">YEAR(TODAY())-B56</f>
        <v>4</v>
      </c>
    </row>
    <row r="57" spans="1:21" x14ac:dyDescent="0.2">
      <c r="A57" t="s">
        <v>23</v>
      </c>
      <c r="B57">
        <v>2020</v>
      </c>
      <c r="C57">
        <v>22</v>
      </c>
      <c r="D57">
        <v>182.88</v>
      </c>
      <c r="E57">
        <v>41.149140492800001</v>
      </c>
      <c r="F57">
        <v>98</v>
      </c>
      <c r="G57">
        <v>1666</v>
      </c>
      <c r="H57">
        <v>17</v>
      </c>
      <c r="I57">
        <v>11</v>
      </c>
      <c r="J57">
        <v>25</v>
      </c>
      <c r="K57">
        <v>4.5</v>
      </c>
      <c r="Q57">
        <v>25</v>
      </c>
      <c r="R57" s="5">
        <v>80.099999999999994</v>
      </c>
      <c r="S57" s="5">
        <f t="shared" ref="S57:S88" ca="1" si="0">T57/U57</f>
        <v>9.75</v>
      </c>
      <c r="T57" s="5">
        <v>39</v>
      </c>
      <c r="U57" s="2">
        <f ca="1">YEAR(TODAY())-B57</f>
        <v>4</v>
      </c>
    </row>
    <row r="58" spans="1:21" x14ac:dyDescent="0.2">
      <c r="A58" t="s">
        <v>24</v>
      </c>
      <c r="B58">
        <v>2020</v>
      </c>
      <c r="C58">
        <v>21</v>
      </c>
      <c r="D58">
        <v>190.5</v>
      </c>
      <c r="E58">
        <v>44.235326029760003</v>
      </c>
      <c r="F58">
        <v>234</v>
      </c>
      <c r="G58">
        <v>3045</v>
      </c>
      <c r="H58">
        <v>13.012820512820509</v>
      </c>
      <c r="I58">
        <v>22</v>
      </c>
      <c r="J58">
        <v>48</v>
      </c>
      <c r="K58">
        <v>4.53</v>
      </c>
      <c r="Q58">
        <v>81</v>
      </c>
      <c r="R58" s="5">
        <v>69.5</v>
      </c>
      <c r="S58" s="5">
        <f t="shared" ca="1" si="0"/>
        <v>1.5</v>
      </c>
      <c r="T58" s="5">
        <v>6</v>
      </c>
      <c r="U58" s="2">
        <f ca="1">YEAR(TODAY())-B58</f>
        <v>4</v>
      </c>
    </row>
    <row r="59" spans="1:21" x14ac:dyDescent="0.2">
      <c r="A59" t="s">
        <v>25</v>
      </c>
      <c r="B59">
        <v>2020</v>
      </c>
      <c r="C59">
        <v>21</v>
      </c>
      <c r="D59">
        <v>187.96</v>
      </c>
      <c r="E59">
        <v>41.149140492800001</v>
      </c>
      <c r="F59">
        <v>173</v>
      </c>
      <c r="G59">
        <v>3292</v>
      </c>
      <c r="H59">
        <v>19.02890173410405</v>
      </c>
      <c r="I59">
        <v>32</v>
      </c>
      <c r="J59">
        <v>40</v>
      </c>
      <c r="K59">
        <v>4.5</v>
      </c>
      <c r="L59">
        <v>34.5</v>
      </c>
      <c r="M59">
        <v>11</v>
      </c>
      <c r="N59">
        <v>124</v>
      </c>
      <c r="Q59">
        <v>17</v>
      </c>
      <c r="R59" s="5">
        <v>71.599999999999994</v>
      </c>
      <c r="S59" s="5">
        <f t="shared" ca="1" si="0"/>
        <v>13.25</v>
      </c>
      <c r="T59" s="5">
        <v>53</v>
      </c>
      <c r="U59" s="2">
        <f ca="1">YEAR(TODAY())-B59</f>
        <v>4</v>
      </c>
    </row>
    <row r="60" spans="1:21" x14ac:dyDescent="0.2">
      <c r="A60" t="s">
        <v>26</v>
      </c>
      <c r="B60">
        <v>2020</v>
      </c>
      <c r="C60">
        <v>22</v>
      </c>
      <c r="D60">
        <v>193.04</v>
      </c>
      <c r="E60">
        <v>48.967477186431999</v>
      </c>
      <c r="F60">
        <v>150</v>
      </c>
      <c r="G60">
        <v>2159</v>
      </c>
      <c r="H60">
        <v>14.393333333333331</v>
      </c>
      <c r="I60">
        <v>19</v>
      </c>
      <c r="J60">
        <v>45</v>
      </c>
      <c r="K60">
        <v>4.42</v>
      </c>
      <c r="L60">
        <v>40.5</v>
      </c>
      <c r="M60">
        <v>19</v>
      </c>
      <c r="N60">
        <v>126</v>
      </c>
      <c r="Q60">
        <v>49</v>
      </c>
      <c r="R60" s="5">
        <v>75.5</v>
      </c>
      <c r="S60" s="5">
        <f t="shared" ca="1" si="0"/>
        <v>5</v>
      </c>
      <c r="T60" s="5">
        <v>20</v>
      </c>
      <c r="U60" s="2">
        <f ca="1">YEAR(TODAY())-B60</f>
        <v>4</v>
      </c>
    </row>
    <row r="61" spans="1:21" x14ac:dyDescent="0.2">
      <c r="A61" t="s">
        <v>27</v>
      </c>
      <c r="B61">
        <v>2020</v>
      </c>
      <c r="C61">
        <v>22</v>
      </c>
      <c r="D61">
        <v>198.12</v>
      </c>
      <c r="E61">
        <v>45.264054542079997</v>
      </c>
      <c r="F61">
        <v>188</v>
      </c>
      <c r="G61">
        <v>2623</v>
      </c>
      <c r="H61">
        <v>13.952127659574471</v>
      </c>
      <c r="I61">
        <v>15</v>
      </c>
      <c r="J61">
        <v>42</v>
      </c>
      <c r="K61">
        <v>4.58</v>
      </c>
      <c r="M61">
        <v>17</v>
      </c>
      <c r="Q61">
        <v>165</v>
      </c>
      <c r="R61" s="5">
        <v>73.400000000000006</v>
      </c>
      <c r="S61" s="5">
        <f t="shared" ca="1" si="0"/>
        <v>0.75</v>
      </c>
      <c r="T61" s="5">
        <v>3</v>
      </c>
      <c r="U61" s="2">
        <f ca="1">YEAR(TODAY())-B61</f>
        <v>4</v>
      </c>
    </row>
    <row r="62" spans="1:21" x14ac:dyDescent="0.2">
      <c r="A62" t="s">
        <v>30</v>
      </c>
      <c r="B62">
        <v>2020</v>
      </c>
      <c r="C62">
        <v>22</v>
      </c>
      <c r="D62">
        <v>180.34</v>
      </c>
      <c r="E62">
        <v>35.594006526271997</v>
      </c>
      <c r="F62">
        <v>154</v>
      </c>
      <c r="G62">
        <v>2572</v>
      </c>
      <c r="H62">
        <v>16.7012987012987</v>
      </c>
      <c r="I62">
        <v>19</v>
      </c>
      <c r="J62">
        <v>46</v>
      </c>
      <c r="K62">
        <v>4.38</v>
      </c>
      <c r="L62">
        <v>37</v>
      </c>
      <c r="M62">
        <v>9</v>
      </c>
      <c r="N62">
        <v>124</v>
      </c>
      <c r="Q62">
        <v>173</v>
      </c>
      <c r="R62" s="5">
        <v>68.7</v>
      </c>
      <c r="S62" s="5">
        <f t="shared" ca="1" si="0"/>
        <v>6.25</v>
      </c>
      <c r="T62" s="5">
        <v>25</v>
      </c>
      <c r="U62" s="2">
        <f ca="1">YEAR(TODAY())-B62</f>
        <v>4</v>
      </c>
    </row>
    <row r="63" spans="1:21" x14ac:dyDescent="0.2">
      <c r="A63" t="s">
        <v>32</v>
      </c>
      <c r="B63">
        <v>2020</v>
      </c>
      <c r="C63">
        <v>22</v>
      </c>
      <c r="D63">
        <v>190.5</v>
      </c>
      <c r="E63">
        <v>42.589360410048002</v>
      </c>
      <c r="F63">
        <v>186</v>
      </c>
      <c r="G63">
        <v>2925</v>
      </c>
      <c r="H63">
        <v>15.7258064516129</v>
      </c>
      <c r="I63">
        <v>28</v>
      </c>
      <c r="J63">
        <v>40</v>
      </c>
      <c r="K63">
        <v>4.38</v>
      </c>
      <c r="L63">
        <v>38.5</v>
      </c>
      <c r="M63">
        <v>16</v>
      </c>
      <c r="N63">
        <v>131</v>
      </c>
      <c r="O63">
        <v>6.66</v>
      </c>
      <c r="P63">
        <v>4.43</v>
      </c>
      <c r="Q63">
        <v>59</v>
      </c>
      <c r="R63" s="5">
        <v>69.400000000000006</v>
      </c>
      <c r="S63" s="5">
        <f t="shared" ca="1" si="0"/>
        <v>1.25</v>
      </c>
      <c r="T63" s="5">
        <v>5</v>
      </c>
      <c r="U63" s="2">
        <f ca="1">YEAR(TODAY())-B63</f>
        <v>4</v>
      </c>
    </row>
    <row r="64" spans="1:21" x14ac:dyDescent="0.2">
      <c r="A64" t="s">
        <v>33</v>
      </c>
      <c r="B64">
        <v>2020</v>
      </c>
      <c r="C64">
        <v>22</v>
      </c>
      <c r="D64">
        <v>180.34</v>
      </c>
      <c r="E64">
        <v>41.560631897728001</v>
      </c>
      <c r="F64">
        <v>176</v>
      </c>
      <c r="G64">
        <v>2468</v>
      </c>
      <c r="H64">
        <v>14.02272727272727</v>
      </c>
      <c r="I64">
        <v>16</v>
      </c>
      <c r="J64">
        <v>45</v>
      </c>
      <c r="K64">
        <v>4.3899999999999997</v>
      </c>
      <c r="L64">
        <v>35.5</v>
      </c>
      <c r="N64">
        <v>123</v>
      </c>
      <c r="O64">
        <v>7.13</v>
      </c>
      <c r="P64">
        <v>4.55</v>
      </c>
      <c r="Q64">
        <v>92</v>
      </c>
      <c r="R64" s="5">
        <v>60.3</v>
      </c>
      <c r="S64" s="5">
        <f t="shared" ca="1" si="0"/>
        <v>3</v>
      </c>
      <c r="T64" s="5">
        <v>12</v>
      </c>
      <c r="U64" s="2">
        <f ca="1">YEAR(TODAY())-B64</f>
        <v>4</v>
      </c>
    </row>
    <row r="65" spans="1:21" x14ac:dyDescent="0.2">
      <c r="A65" t="s">
        <v>34</v>
      </c>
      <c r="B65">
        <v>2020</v>
      </c>
      <c r="C65">
        <v>22</v>
      </c>
      <c r="D65">
        <v>193.04</v>
      </c>
      <c r="E65">
        <v>46.292783054399997</v>
      </c>
      <c r="F65">
        <v>156</v>
      </c>
      <c r="G65">
        <v>1976</v>
      </c>
      <c r="H65">
        <v>12.66666666666667</v>
      </c>
      <c r="I65">
        <v>13</v>
      </c>
      <c r="J65">
        <v>36</v>
      </c>
      <c r="K65">
        <v>4.4800000000000004</v>
      </c>
      <c r="L65">
        <v>36</v>
      </c>
      <c r="M65">
        <v>15</v>
      </c>
      <c r="N65">
        <v>132</v>
      </c>
      <c r="O65">
        <v>7.28</v>
      </c>
      <c r="P65">
        <v>4.38</v>
      </c>
      <c r="Q65">
        <v>212</v>
      </c>
      <c r="R65" s="5">
        <v>55.4</v>
      </c>
      <c r="S65" s="5">
        <f t="shared" ca="1" si="0"/>
        <v>0</v>
      </c>
      <c r="T65" s="5">
        <v>0</v>
      </c>
      <c r="U65" s="2">
        <f ca="1">YEAR(TODAY())-B65</f>
        <v>4</v>
      </c>
    </row>
    <row r="66" spans="1:21" x14ac:dyDescent="0.2">
      <c r="A66" t="s">
        <v>36</v>
      </c>
      <c r="B66">
        <v>2020</v>
      </c>
      <c r="C66">
        <v>21</v>
      </c>
      <c r="D66">
        <v>187.96</v>
      </c>
      <c r="E66">
        <v>41.972123302656001</v>
      </c>
      <c r="F66">
        <v>103</v>
      </c>
      <c r="G66">
        <v>1327</v>
      </c>
      <c r="H66">
        <v>12.88349514563107</v>
      </c>
      <c r="I66">
        <v>14</v>
      </c>
      <c r="J66">
        <v>47</v>
      </c>
      <c r="K66">
        <v>4.4800000000000004</v>
      </c>
      <c r="L66">
        <v>44.5</v>
      </c>
      <c r="N66">
        <v>139</v>
      </c>
      <c r="Q66">
        <v>187</v>
      </c>
      <c r="R66" s="5">
        <v>67.7</v>
      </c>
      <c r="S66" s="5">
        <f t="shared" ca="1" si="0"/>
        <v>4.75</v>
      </c>
      <c r="T66" s="5">
        <v>19</v>
      </c>
      <c r="U66" s="2">
        <f ca="1">YEAR(TODAY())-B66</f>
        <v>4</v>
      </c>
    </row>
    <row r="67" spans="1:21" x14ac:dyDescent="0.2">
      <c r="A67" t="s">
        <v>37</v>
      </c>
      <c r="B67">
        <v>2020</v>
      </c>
      <c r="C67">
        <v>22</v>
      </c>
      <c r="D67">
        <v>182.88</v>
      </c>
      <c r="E67">
        <v>40.943394790336001</v>
      </c>
      <c r="F67">
        <v>68</v>
      </c>
      <c r="G67">
        <v>996</v>
      </c>
      <c r="H67">
        <v>14.647058823529409</v>
      </c>
      <c r="I67">
        <v>15</v>
      </c>
      <c r="J67">
        <v>37</v>
      </c>
      <c r="K67">
        <v>4.46</v>
      </c>
      <c r="L67">
        <v>36.5</v>
      </c>
      <c r="M67">
        <v>16</v>
      </c>
      <c r="N67">
        <v>124</v>
      </c>
      <c r="O67">
        <v>7.05</v>
      </c>
      <c r="P67">
        <v>4.26</v>
      </c>
      <c r="Q67">
        <v>214</v>
      </c>
      <c r="R67" s="5">
        <v>55.3</v>
      </c>
      <c r="S67" s="5">
        <f t="shared" ca="1" si="0"/>
        <v>1.25</v>
      </c>
      <c r="T67" s="5">
        <v>5</v>
      </c>
      <c r="U67" s="2">
        <f ca="1">YEAR(TODAY())-B67</f>
        <v>4</v>
      </c>
    </row>
    <row r="68" spans="1:21" x14ac:dyDescent="0.2">
      <c r="A68" t="s">
        <v>38</v>
      </c>
      <c r="B68">
        <v>2020</v>
      </c>
      <c r="C68">
        <v>21</v>
      </c>
      <c r="D68">
        <v>190.5</v>
      </c>
      <c r="E68">
        <v>43.618088922368003</v>
      </c>
      <c r="F68">
        <v>157</v>
      </c>
      <c r="G68">
        <v>2447</v>
      </c>
      <c r="H68">
        <v>15.585987261146499</v>
      </c>
      <c r="I68">
        <v>23</v>
      </c>
      <c r="J68">
        <v>34</v>
      </c>
      <c r="K68">
        <v>4.54</v>
      </c>
      <c r="L68">
        <v>35</v>
      </c>
      <c r="M68">
        <v>14</v>
      </c>
      <c r="N68">
        <v>124</v>
      </c>
      <c r="O68">
        <v>7.08</v>
      </c>
      <c r="P68">
        <v>4.59</v>
      </c>
      <c r="Q68">
        <v>128</v>
      </c>
      <c r="R68" s="5">
        <v>66.400000000000006</v>
      </c>
      <c r="S68" s="5">
        <f t="shared" ca="1" si="0"/>
        <v>6.75</v>
      </c>
      <c r="T68" s="5">
        <v>27</v>
      </c>
      <c r="U68" s="2">
        <f ca="1">YEAR(TODAY())-B68</f>
        <v>4</v>
      </c>
    </row>
    <row r="69" spans="1:21" x14ac:dyDescent="0.2">
      <c r="A69" t="s">
        <v>41</v>
      </c>
      <c r="B69">
        <v>2020</v>
      </c>
      <c r="C69">
        <v>21</v>
      </c>
      <c r="D69">
        <v>182.88</v>
      </c>
      <c r="E69">
        <v>39.091683468159999</v>
      </c>
      <c r="F69">
        <v>98</v>
      </c>
      <c r="G69">
        <v>1716</v>
      </c>
      <c r="H69">
        <v>17.510204081632651</v>
      </c>
      <c r="I69">
        <v>24</v>
      </c>
      <c r="J69">
        <v>40</v>
      </c>
      <c r="K69">
        <v>4.2699999999999996</v>
      </c>
      <c r="L69">
        <v>42</v>
      </c>
      <c r="N69">
        <v>131</v>
      </c>
      <c r="Q69">
        <v>12</v>
      </c>
      <c r="R69" s="5">
        <v>54</v>
      </c>
      <c r="S69" s="5">
        <f t="shared" ca="1" si="0"/>
        <v>2</v>
      </c>
      <c r="T69" s="5">
        <v>8</v>
      </c>
      <c r="U69" s="2">
        <f ca="1">YEAR(TODAY())-B69</f>
        <v>4</v>
      </c>
    </row>
    <row r="70" spans="1:21" x14ac:dyDescent="0.2">
      <c r="A70" t="s">
        <v>43</v>
      </c>
      <c r="B70">
        <v>2020</v>
      </c>
      <c r="C70">
        <v>21</v>
      </c>
      <c r="D70">
        <v>193.04</v>
      </c>
      <c r="E70">
        <v>43.000851814976002</v>
      </c>
      <c r="F70">
        <v>176</v>
      </c>
      <c r="G70">
        <v>2322</v>
      </c>
      <c r="H70">
        <v>13.19318181818182</v>
      </c>
      <c r="I70">
        <v>20</v>
      </c>
      <c r="J70">
        <v>34</v>
      </c>
      <c r="K70">
        <v>4.6100000000000003</v>
      </c>
      <c r="L70">
        <v>36.5</v>
      </c>
      <c r="M70">
        <v>9</v>
      </c>
      <c r="N70">
        <v>124</v>
      </c>
      <c r="O70">
        <v>7.01</v>
      </c>
      <c r="P70">
        <v>4.12</v>
      </c>
      <c r="Q70">
        <v>207</v>
      </c>
      <c r="R70" s="5">
        <v>76.599999999999994</v>
      </c>
      <c r="S70" s="5">
        <f t="shared" ca="1" si="0"/>
        <v>1.25</v>
      </c>
      <c r="T70" s="5">
        <v>5</v>
      </c>
      <c r="U70" s="2">
        <f ca="1">YEAR(TODAY())-B70</f>
        <v>4</v>
      </c>
    </row>
    <row r="71" spans="1:21" x14ac:dyDescent="0.2">
      <c r="A71" t="s">
        <v>44</v>
      </c>
      <c r="B71">
        <v>2020</v>
      </c>
      <c r="C71">
        <v>21</v>
      </c>
      <c r="D71">
        <v>180.34</v>
      </c>
      <c r="E71">
        <v>40.531903385408</v>
      </c>
      <c r="F71">
        <v>148</v>
      </c>
      <c r="G71">
        <v>2248</v>
      </c>
      <c r="H71">
        <v>15.189189189189189</v>
      </c>
      <c r="I71">
        <v>22</v>
      </c>
      <c r="J71">
        <v>29</v>
      </c>
      <c r="K71">
        <v>4.47</v>
      </c>
      <c r="L71">
        <v>42</v>
      </c>
      <c r="M71">
        <v>17</v>
      </c>
      <c r="N71">
        <v>138</v>
      </c>
      <c r="O71">
        <v>7.31</v>
      </c>
      <c r="P71">
        <v>4.46</v>
      </c>
      <c r="Q71">
        <v>21</v>
      </c>
      <c r="R71" s="5">
        <v>64</v>
      </c>
      <c r="S71" s="5">
        <f t="shared" ca="1" si="0"/>
        <v>2.5</v>
      </c>
      <c r="T71" s="5">
        <v>10</v>
      </c>
      <c r="U71" s="2">
        <f ca="1">YEAR(TODAY())-B71</f>
        <v>4</v>
      </c>
    </row>
    <row r="72" spans="1:21" x14ac:dyDescent="0.2">
      <c r="A72" t="s">
        <v>45</v>
      </c>
      <c r="B72">
        <v>2020</v>
      </c>
      <c r="C72">
        <v>23</v>
      </c>
      <c r="D72">
        <v>180.34</v>
      </c>
      <c r="E72">
        <v>39.091683468159999</v>
      </c>
      <c r="F72">
        <v>301</v>
      </c>
      <c r="G72">
        <v>3949</v>
      </c>
      <c r="H72">
        <v>13.11960132890365</v>
      </c>
      <c r="I72">
        <v>39</v>
      </c>
      <c r="J72">
        <v>49</v>
      </c>
      <c r="K72">
        <v>4.55</v>
      </c>
      <c r="L72">
        <v>34.5</v>
      </c>
      <c r="M72">
        <v>20</v>
      </c>
      <c r="O72">
        <v>7.27</v>
      </c>
      <c r="P72">
        <v>4.4000000000000004</v>
      </c>
      <c r="Q72">
        <v>201</v>
      </c>
      <c r="R72" s="5">
        <v>61.4</v>
      </c>
      <c r="S72" s="5">
        <f t="shared" ca="1" si="0"/>
        <v>0.75</v>
      </c>
      <c r="T72" s="5">
        <v>3</v>
      </c>
      <c r="U72" s="2">
        <f ca="1">YEAR(TODAY())-B72</f>
        <v>4</v>
      </c>
    </row>
    <row r="73" spans="1:21" x14ac:dyDescent="0.2">
      <c r="A73" t="s">
        <v>46</v>
      </c>
      <c r="B73">
        <v>2020</v>
      </c>
      <c r="C73">
        <v>23</v>
      </c>
      <c r="D73">
        <v>190.5</v>
      </c>
      <c r="E73">
        <v>43.618088922368003</v>
      </c>
      <c r="F73">
        <v>146</v>
      </c>
      <c r="G73">
        <v>2153</v>
      </c>
      <c r="H73">
        <v>14.74657534246575</v>
      </c>
      <c r="I73">
        <v>18</v>
      </c>
      <c r="J73">
        <v>48</v>
      </c>
      <c r="K73">
        <v>4.72</v>
      </c>
      <c r="L73">
        <v>29</v>
      </c>
      <c r="N73">
        <v>119</v>
      </c>
      <c r="Q73">
        <v>217</v>
      </c>
      <c r="R73" s="5">
        <v>66.3</v>
      </c>
      <c r="S73" s="5">
        <f t="shared" ca="1" si="0"/>
        <v>2.25</v>
      </c>
      <c r="T73" s="5">
        <v>9</v>
      </c>
      <c r="U73" s="2">
        <f ca="1">YEAR(TODAY())-B73</f>
        <v>4</v>
      </c>
    </row>
    <row r="74" spans="1:21" x14ac:dyDescent="0.2">
      <c r="A74" t="s">
        <v>47</v>
      </c>
      <c r="B74">
        <v>2020</v>
      </c>
      <c r="C74">
        <v>21</v>
      </c>
      <c r="D74">
        <v>185.42</v>
      </c>
      <c r="E74">
        <v>39.708920575552</v>
      </c>
      <c r="F74">
        <v>159</v>
      </c>
      <c r="G74">
        <v>2742</v>
      </c>
      <c r="H74">
        <v>17.245283018867919</v>
      </c>
      <c r="I74">
        <v>26</v>
      </c>
      <c r="J74">
        <v>36</v>
      </c>
      <c r="K74">
        <v>4.45</v>
      </c>
      <c r="L74">
        <v>35</v>
      </c>
      <c r="N74">
        <v>129</v>
      </c>
      <c r="P74">
        <v>4.53</v>
      </c>
      <c r="Q74">
        <v>15</v>
      </c>
      <c r="R74" s="5">
        <v>65.2</v>
      </c>
      <c r="S74" s="5">
        <f t="shared" ca="1" si="0"/>
        <v>6</v>
      </c>
      <c r="T74" s="5">
        <v>24</v>
      </c>
      <c r="U74" s="2">
        <f ca="1">YEAR(TODAY())-B74</f>
        <v>4</v>
      </c>
    </row>
    <row r="75" spans="1:21" x14ac:dyDescent="0.2">
      <c r="A75" t="s">
        <v>49</v>
      </c>
      <c r="B75">
        <v>2020</v>
      </c>
      <c r="C75">
        <v>22</v>
      </c>
      <c r="D75">
        <v>185.42</v>
      </c>
      <c r="E75">
        <v>44.235326029760003</v>
      </c>
      <c r="F75">
        <v>129</v>
      </c>
      <c r="G75">
        <v>1465</v>
      </c>
      <c r="H75">
        <v>11.356589147286821</v>
      </c>
      <c r="I75">
        <v>16</v>
      </c>
      <c r="J75">
        <v>47</v>
      </c>
      <c r="K75">
        <v>4.47</v>
      </c>
      <c r="L75">
        <v>38</v>
      </c>
      <c r="M75">
        <v>21</v>
      </c>
      <c r="N75">
        <v>123</v>
      </c>
      <c r="Q75">
        <v>151</v>
      </c>
      <c r="R75" s="5">
        <v>58.2</v>
      </c>
      <c r="S75" s="5">
        <f t="shared" ca="1" si="0"/>
        <v>0</v>
      </c>
      <c r="T75" s="5">
        <v>0</v>
      </c>
      <c r="U75" s="2">
        <f ca="1">YEAR(TODAY())-B75</f>
        <v>4</v>
      </c>
    </row>
    <row r="76" spans="1:21" x14ac:dyDescent="0.2">
      <c r="A76" t="s">
        <v>50</v>
      </c>
      <c r="B76">
        <v>2020</v>
      </c>
      <c r="C76">
        <v>24</v>
      </c>
      <c r="D76">
        <v>187.96</v>
      </c>
      <c r="E76">
        <v>37.651463550911998</v>
      </c>
      <c r="F76">
        <v>82</v>
      </c>
      <c r="G76">
        <v>1447</v>
      </c>
      <c r="H76">
        <v>17.646341463414629</v>
      </c>
      <c r="I76">
        <v>14</v>
      </c>
      <c r="J76">
        <v>23</v>
      </c>
      <c r="K76">
        <v>4.43</v>
      </c>
      <c r="L76">
        <v>38.5</v>
      </c>
      <c r="N76">
        <v>122</v>
      </c>
      <c r="O76">
        <v>7.07</v>
      </c>
      <c r="P76">
        <v>4.21</v>
      </c>
      <c r="Q76">
        <v>168</v>
      </c>
      <c r="R76" s="5">
        <v>50.5</v>
      </c>
      <c r="S76" s="5">
        <f t="shared" ca="1" si="0"/>
        <v>0.25</v>
      </c>
      <c r="T76" s="5">
        <v>1</v>
      </c>
      <c r="U76" s="2">
        <f ca="1">YEAR(TODAY())-B76</f>
        <v>4</v>
      </c>
    </row>
    <row r="77" spans="1:21" x14ac:dyDescent="0.2">
      <c r="A77" t="s">
        <v>52</v>
      </c>
      <c r="B77">
        <v>2020</v>
      </c>
      <c r="C77">
        <v>21</v>
      </c>
      <c r="D77">
        <v>185.42</v>
      </c>
      <c r="E77">
        <v>40.12041198048</v>
      </c>
      <c r="F77">
        <v>165</v>
      </c>
      <c r="G77">
        <v>2415</v>
      </c>
      <c r="H77">
        <v>14.63636363636364</v>
      </c>
      <c r="I77">
        <v>24</v>
      </c>
      <c r="J77">
        <v>30</v>
      </c>
      <c r="K77">
        <v>4.43</v>
      </c>
      <c r="L77">
        <v>37.5</v>
      </c>
      <c r="N77">
        <v>126</v>
      </c>
      <c r="Q77">
        <v>22</v>
      </c>
      <c r="R77" s="5">
        <v>90.4</v>
      </c>
      <c r="S77" s="5">
        <f t="shared" ca="1" si="0"/>
        <v>12.25</v>
      </c>
      <c r="T77" s="5">
        <v>49</v>
      </c>
      <c r="U77" s="2">
        <f ca="1">YEAR(TODAY())-B77</f>
        <v>4</v>
      </c>
    </row>
    <row r="78" spans="1:21" x14ac:dyDescent="0.2">
      <c r="A78" t="s">
        <v>54</v>
      </c>
      <c r="B78">
        <v>2020</v>
      </c>
      <c r="C78">
        <v>22</v>
      </c>
      <c r="D78">
        <v>182.88</v>
      </c>
      <c r="E78">
        <v>40.737649087872001</v>
      </c>
      <c r="F78">
        <v>201</v>
      </c>
      <c r="G78">
        <v>2332</v>
      </c>
      <c r="H78">
        <v>11.60199004975124</v>
      </c>
      <c r="I78">
        <v>20</v>
      </c>
      <c r="J78">
        <v>50</v>
      </c>
      <c r="K78">
        <v>4.5999999999999996</v>
      </c>
      <c r="L78">
        <v>32.5</v>
      </c>
      <c r="M78">
        <v>17</v>
      </c>
      <c r="N78">
        <v>114</v>
      </c>
      <c r="Q78">
        <v>220</v>
      </c>
      <c r="R78" s="5">
        <v>55</v>
      </c>
      <c r="S78" s="5">
        <f t="shared" ca="1" si="0"/>
        <v>0.25</v>
      </c>
      <c r="T78" s="5">
        <v>1</v>
      </c>
      <c r="U78" s="2">
        <f ca="1">YEAR(TODAY())-B78</f>
        <v>4</v>
      </c>
    </row>
    <row r="79" spans="1:21" x14ac:dyDescent="0.2">
      <c r="A79" t="s">
        <v>55</v>
      </c>
      <c r="B79">
        <v>2020</v>
      </c>
      <c r="C79">
        <v>23</v>
      </c>
      <c r="D79">
        <v>180.34</v>
      </c>
      <c r="E79">
        <v>41.766377600192001</v>
      </c>
      <c r="F79">
        <v>146</v>
      </c>
      <c r="G79">
        <v>2037</v>
      </c>
      <c r="H79">
        <v>13.952054794520549</v>
      </c>
      <c r="I79">
        <v>17</v>
      </c>
      <c r="J79">
        <v>46</v>
      </c>
      <c r="K79">
        <v>4.4800000000000004</v>
      </c>
      <c r="L79">
        <v>37.5</v>
      </c>
      <c r="M79">
        <v>18</v>
      </c>
      <c r="N79">
        <v>123</v>
      </c>
      <c r="O79">
        <v>7</v>
      </c>
      <c r="P79">
        <v>4.3499999999999996</v>
      </c>
      <c r="Q79">
        <v>176</v>
      </c>
      <c r="R79" s="5">
        <v>65.099999999999994</v>
      </c>
      <c r="S79" s="5">
        <f t="shared" ca="1" si="0"/>
        <v>3.5</v>
      </c>
      <c r="T79" s="5">
        <v>14</v>
      </c>
      <c r="U79" s="2">
        <f ca="1">YEAR(TODAY())-B79</f>
        <v>4</v>
      </c>
    </row>
    <row r="80" spans="1:21" x14ac:dyDescent="0.2">
      <c r="A80" t="s">
        <v>58</v>
      </c>
      <c r="B80">
        <v>2020</v>
      </c>
      <c r="C80">
        <v>21</v>
      </c>
      <c r="D80">
        <v>175.26</v>
      </c>
      <c r="E80">
        <v>35.594006526271997</v>
      </c>
      <c r="F80">
        <v>98</v>
      </c>
      <c r="G80">
        <v>1658</v>
      </c>
      <c r="H80">
        <v>16.91836734693878</v>
      </c>
      <c r="I80">
        <v>13</v>
      </c>
      <c r="J80">
        <v>26</v>
      </c>
      <c r="K80">
        <v>4.2699999999999996</v>
      </c>
      <c r="M80">
        <v>15</v>
      </c>
      <c r="Q80">
        <v>46</v>
      </c>
      <c r="R80" s="5">
        <v>55.9</v>
      </c>
      <c r="S80" s="5">
        <f t="shared" ca="1" si="0"/>
        <v>1.25</v>
      </c>
      <c r="T80" s="5">
        <v>5</v>
      </c>
      <c r="U80" s="2">
        <f ca="1">YEAR(TODAY())-B80</f>
        <v>4</v>
      </c>
    </row>
    <row r="81" spans="1:21" x14ac:dyDescent="0.2">
      <c r="A81" t="s">
        <v>59</v>
      </c>
      <c r="B81">
        <v>2020</v>
      </c>
      <c r="C81">
        <v>21</v>
      </c>
      <c r="D81">
        <v>187.96</v>
      </c>
      <c r="E81">
        <v>45.264054542079997</v>
      </c>
      <c r="F81">
        <v>149</v>
      </c>
      <c r="G81">
        <v>1943</v>
      </c>
      <c r="H81">
        <v>13.04026845637584</v>
      </c>
      <c r="I81">
        <v>10</v>
      </c>
      <c r="J81">
        <v>27</v>
      </c>
      <c r="K81">
        <v>4.58</v>
      </c>
      <c r="M81">
        <v>17</v>
      </c>
      <c r="Q81">
        <v>42</v>
      </c>
      <c r="R81" s="5">
        <v>71.5</v>
      </c>
      <c r="S81" s="5">
        <f t="shared" ca="1" si="0"/>
        <v>3.25</v>
      </c>
      <c r="T81" s="5">
        <v>13</v>
      </c>
      <c r="U81" s="2">
        <f ca="1">YEAR(TODAY())-B81</f>
        <v>4</v>
      </c>
    </row>
    <row r="82" spans="1:21" x14ac:dyDescent="0.2">
      <c r="A82" t="s">
        <v>60</v>
      </c>
      <c r="B82">
        <v>2020</v>
      </c>
      <c r="C82">
        <v>22</v>
      </c>
      <c r="D82">
        <v>180.34</v>
      </c>
      <c r="E82">
        <v>40.943394790336001</v>
      </c>
      <c r="F82">
        <v>114</v>
      </c>
      <c r="G82">
        <v>1303</v>
      </c>
      <c r="H82">
        <v>11.42982456140351</v>
      </c>
      <c r="I82">
        <v>6</v>
      </c>
      <c r="J82">
        <v>38</v>
      </c>
      <c r="K82">
        <v>4.45</v>
      </c>
      <c r="M82">
        <v>13</v>
      </c>
      <c r="Q82">
        <v>80</v>
      </c>
      <c r="R82" s="5">
        <v>68.8</v>
      </c>
      <c r="S82" s="5">
        <f t="shared" ca="1" si="0"/>
        <v>0.75</v>
      </c>
      <c r="T82" s="5">
        <v>3</v>
      </c>
      <c r="U82" s="2">
        <f ca="1">YEAR(TODAY())-B82</f>
        <v>4</v>
      </c>
    </row>
    <row r="83" spans="1:21" x14ac:dyDescent="0.2">
      <c r="A83" t="s">
        <v>63</v>
      </c>
      <c r="B83">
        <v>2020</v>
      </c>
      <c r="C83">
        <v>22</v>
      </c>
      <c r="D83">
        <v>193.04</v>
      </c>
      <c r="E83">
        <v>45.264054542079997</v>
      </c>
      <c r="F83">
        <v>171</v>
      </c>
      <c r="G83">
        <v>2519</v>
      </c>
      <c r="H83">
        <v>14.73099415204678</v>
      </c>
      <c r="I83">
        <v>19</v>
      </c>
      <c r="J83">
        <v>41</v>
      </c>
      <c r="K83">
        <v>4.5199999999999996</v>
      </c>
      <c r="L83">
        <v>36.5</v>
      </c>
      <c r="M83">
        <v>13</v>
      </c>
      <c r="N83">
        <v>121</v>
      </c>
      <c r="O83">
        <v>6.96</v>
      </c>
      <c r="P83">
        <v>4.1399999999999997</v>
      </c>
      <c r="Q83">
        <v>34</v>
      </c>
      <c r="R83" s="5">
        <v>62.5</v>
      </c>
      <c r="S83" s="5">
        <f t="shared" ca="1" si="0"/>
        <v>8.5</v>
      </c>
      <c r="T83" s="5">
        <v>34</v>
      </c>
      <c r="U83" s="2">
        <f ca="1">YEAR(TODAY())-B83</f>
        <v>4</v>
      </c>
    </row>
    <row r="84" spans="1:21" x14ac:dyDescent="0.2">
      <c r="A84" t="s">
        <v>68</v>
      </c>
      <c r="B84">
        <v>2020</v>
      </c>
      <c r="C84">
        <v>22</v>
      </c>
      <c r="D84">
        <v>182.88</v>
      </c>
      <c r="E84">
        <v>39.708920575552</v>
      </c>
      <c r="F84">
        <v>159</v>
      </c>
      <c r="G84">
        <v>2404</v>
      </c>
      <c r="H84">
        <v>15.119496855345909</v>
      </c>
      <c r="I84">
        <v>17</v>
      </c>
      <c r="J84">
        <v>34</v>
      </c>
      <c r="K84">
        <v>4.3499999999999996</v>
      </c>
      <c r="L84">
        <v>36.5</v>
      </c>
      <c r="N84">
        <v>125</v>
      </c>
      <c r="O84">
        <v>7.28</v>
      </c>
      <c r="P84">
        <v>4.3600000000000003</v>
      </c>
      <c r="Q84">
        <v>200</v>
      </c>
      <c r="R84" s="5">
        <v>61.1</v>
      </c>
      <c r="S84" s="5">
        <f t="shared" ca="1" si="0"/>
        <v>3.25</v>
      </c>
      <c r="T84" s="5">
        <v>13</v>
      </c>
      <c r="U84" s="2">
        <f ca="1">YEAR(TODAY())-B84</f>
        <v>4</v>
      </c>
    </row>
    <row r="85" spans="1:21" x14ac:dyDescent="0.2">
      <c r="A85" t="s">
        <v>69</v>
      </c>
      <c r="B85">
        <v>2020</v>
      </c>
      <c r="C85">
        <v>22</v>
      </c>
      <c r="D85">
        <v>185.42</v>
      </c>
      <c r="E85">
        <v>42.795106112512002</v>
      </c>
      <c r="F85">
        <v>93</v>
      </c>
      <c r="G85">
        <v>1496</v>
      </c>
      <c r="H85">
        <v>16.08602150537634</v>
      </c>
      <c r="I85">
        <v>13</v>
      </c>
      <c r="J85">
        <v>30</v>
      </c>
      <c r="K85">
        <v>4.7300000000000004</v>
      </c>
      <c r="L85">
        <v>38.5</v>
      </c>
      <c r="M85">
        <v>23</v>
      </c>
      <c r="N85">
        <v>124</v>
      </c>
      <c r="O85">
        <v>7.2</v>
      </c>
      <c r="P85">
        <v>4.33</v>
      </c>
      <c r="Q85">
        <v>166</v>
      </c>
      <c r="R85" s="5">
        <v>64.8</v>
      </c>
      <c r="S85" s="5">
        <f t="shared" ca="1" si="0"/>
        <v>1.25</v>
      </c>
      <c r="T85" s="5">
        <v>5</v>
      </c>
      <c r="U85" s="2">
        <f ca="1">YEAR(TODAY())-B85</f>
        <v>4</v>
      </c>
    </row>
    <row r="86" spans="1:21" x14ac:dyDescent="0.2">
      <c r="A86" t="s">
        <v>72</v>
      </c>
      <c r="B86">
        <v>2020</v>
      </c>
      <c r="C86">
        <v>21</v>
      </c>
      <c r="D86">
        <v>193.04</v>
      </c>
      <c r="E86">
        <v>45.058308839615997</v>
      </c>
      <c r="F86">
        <v>135</v>
      </c>
      <c r="G86">
        <v>2448</v>
      </c>
      <c r="H86">
        <v>18.133333333333329</v>
      </c>
      <c r="I86">
        <v>27</v>
      </c>
      <c r="J86">
        <v>37</v>
      </c>
      <c r="K86">
        <v>4.54</v>
      </c>
      <c r="Q86">
        <v>33</v>
      </c>
      <c r="R86" s="5">
        <v>75.900000000000006</v>
      </c>
      <c r="S86" s="5">
        <f t="shared" ca="1" si="0"/>
        <v>8.25</v>
      </c>
      <c r="T86" s="5">
        <v>33</v>
      </c>
      <c r="U86" s="2">
        <f ca="1">YEAR(TODAY())-B86</f>
        <v>4</v>
      </c>
    </row>
    <row r="87" spans="1:21" x14ac:dyDescent="0.2">
      <c r="A87" t="s">
        <v>76</v>
      </c>
      <c r="B87">
        <v>2020</v>
      </c>
      <c r="C87">
        <v>22</v>
      </c>
      <c r="D87">
        <v>185.42</v>
      </c>
      <c r="E87">
        <v>42.383614707584002</v>
      </c>
      <c r="F87">
        <v>213</v>
      </c>
      <c r="G87">
        <v>3305</v>
      </c>
      <c r="H87">
        <v>15.51643192488263</v>
      </c>
      <c r="I87">
        <v>33</v>
      </c>
      <c r="J87">
        <v>43</v>
      </c>
      <c r="K87">
        <v>4.7</v>
      </c>
      <c r="Q87">
        <v>161</v>
      </c>
      <c r="R87" s="5">
        <v>59</v>
      </c>
      <c r="S87" s="5">
        <f t="shared" ca="1" si="0"/>
        <v>1.25</v>
      </c>
      <c r="T87" s="5">
        <v>5</v>
      </c>
      <c r="U87" s="2">
        <f ca="1">YEAR(TODAY())-B87</f>
        <v>4</v>
      </c>
    </row>
    <row r="88" spans="1:21" x14ac:dyDescent="0.2">
      <c r="A88" t="s">
        <v>77</v>
      </c>
      <c r="B88">
        <v>2020</v>
      </c>
      <c r="C88">
        <v>24</v>
      </c>
      <c r="D88">
        <v>185.42</v>
      </c>
      <c r="E88">
        <v>41.149140492800001</v>
      </c>
      <c r="F88">
        <v>175</v>
      </c>
      <c r="G88">
        <v>2159</v>
      </c>
      <c r="H88">
        <v>12.33714285714286</v>
      </c>
      <c r="I88">
        <v>16</v>
      </c>
      <c r="J88">
        <v>45</v>
      </c>
      <c r="K88">
        <v>4.3899999999999997</v>
      </c>
      <c r="Q88">
        <v>57</v>
      </c>
      <c r="R88" s="5">
        <v>69.8</v>
      </c>
      <c r="S88" s="5">
        <f t="shared" ca="1" si="0"/>
        <v>3.75</v>
      </c>
      <c r="T88" s="5">
        <v>15</v>
      </c>
      <c r="U88" s="2">
        <f ca="1">YEAR(TODAY())-B88</f>
        <v>4</v>
      </c>
    </row>
    <row r="89" spans="1:21" x14ac:dyDescent="0.2">
      <c r="A89" t="s">
        <v>107</v>
      </c>
      <c r="B89">
        <v>2023</v>
      </c>
      <c r="C89">
        <v>21</v>
      </c>
      <c r="D89">
        <v>180.34</v>
      </c>
      <c r="E89">
        <v>78.471416000000005</v>
      </c>
      <c r="F89">
        <v>219</v>
      </c>
      <c r="G89">
        <v>3134</v>
      </c>
      <c r="H89">
        <v>14.31050228310502</v>
      </c>
      <c r="I89">
        <v>29</v>
      </c>
      <c r="J89">
        <v>35</v>
      </c>
      <c r="K89">
        <v>4.49</v>
      </c>
      <c r="L89">
        <v>34</v>
      </c>
      <c r="N89">
        <v>122</v>
      </c>
      <c r="Q89">
        <v>23</v>
      </c>
      <c r="R89">
        <v>68.599999999999994</v>
      </c>
      <c r="S89">
        <f ca="1">T89/U89</f>
        <v>7</v>
      </c>
      <c r="T89">
        <v>7</v>
      </c>
      <c r="U89" s="2">
        <f ca="1">YEAR(TODAY())-B89</f>
        <v>1</v>
      </c>
    </row>
    <row r="90" spans="1:21" x14ac:dyDescent="0.2">
      <c r="A90" t="s">
        <v>108</v>
      </c>
      <c r="B90">
        <v>2023</v>
      </c>
      <c r="C90">
        <v>23</v>
      </c>
      <c r="D90">
        <v>182.88</v>
      </c>
      <c r="E90">
        <v>86.636071999999999</v>
      </c>
      <c r="F90">
        <v>145</v>
      </c>
      <c r="G90">
        <v>2269</v>
      </c>
      <c r="H90">
        <v>15.648275862068971</v>
      </c>
      <c r="I90">
        <v>9</v>
      </c>
      <c r="J90">
        <v>41</v>
      </c>
      <c r="K90">
        <v>4.54</v>
      </c>
      <c r="L90">
        <v>38.5</v>
      </c>
      <c r="M90">
        <v>14</v>
      </c>
      <c r="N90">
        <v>120</v>
      </c>
      <c r="O90">
        <v>6.98</v>
      </c>
      <c r="P90">
        <v>4.1500000000000004</v>
      </c>
      <c r="Q90">
        <v>253</v>
      </c>
      <c r="R90">
        <v>61.1</v>
      </c>
      <c r="S90">
        <f ca="1">T90/U90</f>
        <v>1</v>
      </c>
      <c r="T90" s="5">
        <v>1</v>
      </c>
      <c r="U90" s="2">
        <f ca="1">YEAR(TODAY())-B90</f>
        <v>1</v>
      </c>
    </row>
    <row r="91" spans="1:21" x14ac:dyDescent="0.2">
      <c r="A91" t="s">
        <v>109</v>
      </c>
      <c r="B91">
        <v>2023</v>
      </c>
      <c r="C91">
        <v>21</v>
      </c>
      <c r="D91">
        <v>180.34</v>
      </c>
      <c r="E91">
        <v>88.45044</v>
      </c>
      <c r="F91">
        <v>131</v>
      </c>
      <c r="G91">
        <v>1782</v>
      </c>
      <c r="H91">
        <v>13.6030534351145</v>
      </c>
      <c r="I91">
        <v>16</v>
      </c>
      <c r="J91">
        <v>27</v>
      </c>
      <c r="K91">
        <v>4.5</v>
      </c>
      <c r="L91">
        <v>29</v>
      </c>
      <c r="N91">
        <v>118</v>
      </c>
      <c r="P91">
        <v>4.25</v>
      </c>
      <c r="Q91">
        <v>187</v>
      </c>
      <c r="R91">
        <v>47.1</v>
      </c>
      <c r="S91">
        <f ca="1">T91/U91</f>
        <v>0</v>
      </c>
      <c r="T91" s="5">
        <v>0</v>
      </c>
      <c r="U91" s="2">
        <f ca="1">YEAR(TODAY())-B91</f>
        <v>1</v>
      </c>
    </row>
    <row r="92" spans="1:21" x14ac:dyDescent="0.2">
      <c r="A92" t="s">
        <v>110</v>
      </c>
      <c r="B92">
        <v>2023</v>
      </c>
      <c r="C92">
        <v>23</v>
      </c>
      <c r="D92">
        <v>185.42</v>
      </c>
      <c r="E92">
        <v>91.171992000000003</v>
      </c>
      <c r="F92">
        <v>58</v>
      </c>
      <c r="G92">
        <v>785</v>
      </c>
      <c r="H92">
        <v>13.53448275862069</v>
      </c>
      <c r="I92">
        <v>2</v>
      </c>
      <c r="J92">
        <v>22</v>
      </c>
      <c r="K92">
        <v>4.6900000000000004</v>
      </c>
      <c r="L92">
        <v>35</v>
      </c>
      <c r="N92">
        <v>130</v>
      </c>
      <c r="O92">
        <v>7.15</v>
      </c>
      <c r="P92">
        <v>4.3099999999999996</v>
      </c>
      <c r="Q92">
        <v>244</v>
      </c>
      <c r="R92">
        <v>65.099999999999994</v>
      </c>
      <c r="S92">
        <f ca="1">T92/U92</f>
        <v>1</v>
      </c>
      <c r="T92" s="5">
        <v>1</v>
      </c>
      <c r="U92" s="2">
        <f ca="1">YEAR(TODAY())-B92</f>
        <v>1</v>
      </c>
    </row>
    <row r="93" spans="1:21" x14ac:dyDescent="0.2">
      <c r="A93" t="s">
        <v>111</v>
      </c>
      <c r="B93">
        <v>2023</v>
      </c>
      <c r="C93">
        <v>22</v>
      </c>
      <c r="D93">
        <v>172.72</v>
      </c>
      <c r="E93">
        <v>74.842680000000001</v>
      </c>
      <c r="F93">
        <v>112</v>
      </c>
      <c r="G93">
        <v>1513</v>
      </c>
      <c r="H93">
        <v>13.508928571428569</v>
      </c>
      <c r="I93">
        <v>9</v>
      </c>
      <c r="J93">
        <v>52</v>
      </c>
      <c r="K93">
        <v>4.3600000000000003</v>
      </c>
      <c r="P93">
        <v>4.38</v>
      </c>
      <c r="Q93">
        <v>125</v>
      </c>
      <c r="R93">
        <v>60.5</v>
      </c>
      <c r="S93">
        <f ca="1">T93/U93</f>
        <v>2</v>
      </c>
      <c r="T93" s="5">
        <v>2</v>
      </c>
      <c r="U93" s="2">
        <f ca="1">YEAR(TODAY())-B93</f>
        <v>1</v>
      </c>
    </row>
    <row r="94" spans="1:21" x14ac:dyDescent="0.2">
      <c r="A94" t="s">
        <v>112</v>
      </c>
      <c r="B94">
        <v>2023</v>
      </c>
      <c r="C94">
        <v>23</v>
      </c>
      <c r="D94">
        <v>172.72</v>
      </c>
      <c r="E94">
        <v>74.842680000000001</v>
      </c>
      <c r="F94">
        <v>228</v>
      </c>
      <c r="G94">
        <v>3155</v>
      </c>
      <c r="H94">
        <v>13.837719298245609</v>
      </c>
      <c r="I94">
        <v>32</v>
      </c>
      <c r="J94">
        <v>35</v>
      </c>
      <c r="K94">
        <v>4.49</v>
      </c>
      <c r="N94">
        <v>121</v>
      </c>
      <c r="Q94">
        <v>69</v>
      </c>
      <c r="R94">
        <v>83.4</v>
      </c>
      <c r="S94">
        <f ca="1">T94/U94</f>
        <v>6</v>
      </c>
      <c r="T94" s="5">
        <v>6</v>
      </c>
      <c r="U94" s="2">
        <f ca="1">YEAR(TODAY())-B94</f>
        <v>1</v>
      </c>
    </row>
    <row r="95" spans="1:21" x14ac:dyDescent="0.2">
      <c r="A95" t="s">
        <v>113</v>
      </c>
      <c r="B95">
        <v>2023</v>
      </c>
      <c r="C95">
        <v>22</v>
      </c>
      <c r="D95">
        <v>175.26</v>
      </c>
      <c r="E95">
        <v>77.564232000000004</v>
      </c>
      <c r="F95">
        <v>202</v>
      </c>
      <c r="G95">
        <v>2483</v>
      </c>
      <c r="H95">
        <v>12.292079207920789</v>
      </c>
      <c r="I95">
        <v>22</v>
      </c>
      <c r="J95">
        <v>28</v>
      </c>
      <c r="K95">
        <v>4.4800000000000004</v>
      </c>
      <c r="L95">
        <v>38.5</v>
      </c>
      <c r="N95">
        <v>131</v>
      </c>
      <c r="Q95">
        <v>79</v>
      </c>
      <c r="R95">
        <v>70.3</v>
      </c>
      <c r="S95">
        <f ca="1">T95/U95</f>
        <v>7</v>
      </c>
      <c r="T95" s="5">
        <v>7</v>
      </c>
      <c r="U95" s="2">
        <f ca="1">YEAR(TODAY())-B95</f>
        <v>1</v>
      </c>
    </row>
    <row r="96" spans="1:21" x14ac:dyDescent="0.2">
      <c r="A96" t="s">
        <v>114</v>
      </c>
      <c r="B96">
        <v>2023</v>
      </c>
      <c r="C96">
        <v>22</v>
      </c>
      <c r="D96">
        <v>175.26</v>
      </c>
      <c r="E96">
        <v>82.553743999999995</v>
      </c>
      <c r="F96">
        <v>200</v>
      </c>
      <c r="G96">
        <v>3056</v>
      </c>
      <c r="H96">
        <v>15.28</v>
      </c>
      <c r="I96">
        <v>29</v>
      </c>
      <c r="J96">
        <v>48</v>
      </c>
      <c r="K96">
        <v>4.42</v>
      </c>
      <c r="L96">
        <v>35.5</v>
      </c>
      <c r="N96">
        <v>127</v>
      </c>
      <c r="Q96">
        <v>22</v>
      </c>
      <c r="R96">
        <v>75.599999999999994</v>
      </c>
      <c r="S96">
        <f ca="1">T96/U96</f>
        <v>9</v>
      </c>
      <c r="T96" s="5">
        <v>9</v>
      </c>
      <c r="U96" s="2">
        <f ca="1">YEAR(TODAY())-B96</f>
        <v>1</v>
      </c>
    </row>
    <row r="97" spans="1:21" x14ac:dyDescent="0.2">
      <c r="A97" t="s">
        <v>115</v>
      </c>
      <c r="B97">
        <v>2023</v>
      </c>
      <c r="C97">
        <v>23</v>
      </c>
      <c r="D97">
        <v>187.96</v>
      </c>
      <c r="E97">
        <v>90.264808000000002</v>
      </c>
      <c r="F97">
        <v>90</v>
      </c>
      <c r="G97">
        <v>1710</v>
      </c>
      <c r="H97">
        <v>19</v>
      </c>
      <c r="I97">
        <v>15</v>
      </c>
      <c r="J97">
        <v>34</v>
      </c>
      <c r="K97">
        <v>4.47</v>
      </c>
      <c r="L97">
        <v>33.5</v>
      </c>
      <c r="N97">
        <v>123</v>
      </c>
      <c r="O97">
        <v>6.99</v>
      </c>
      <c r="P97">
        <v>4.2699999999999996</v>
      </c>
      <c r="Q97">
        <v>219</v>
      </c>
      <c r="R97">
        <v>53.7</v>
      </c>
      <c r="S97">
        <f ca="1">T97/U97</f>
        <v>0</v>
      </c>
      <c r="T97" s="5">
        <v>0</v>
      </c>
      <c r="U97" s="2">
        <f ca="1">YEAR(TODAY())-B97</f>
        <v>1</v>
      </c>
    </row>
    <row r="98" spans="1:21" x14ac:dyDescent="0.2">
      <c r="A98" t="s">
        <v>116</v>
      </c>
      <c r="B98">
        <v>2023</v>
      </c>
      <c r="C98">
        <v>23</v>
      </c>
      <c r="D98">
        <v>187.96</v>
      </c>
      <c r="E98">
        <v>92.079176000000004</v>
      </c>
      <c r="F98">
        <v>254</v>
      </c>
      <c r="G98">
        <v>2929</v>
      </c>
      <c r="H98">
        <v>11.531496062992129</v>
      </c>
      <c r="I98">
        <v>15</v>
      </c>
      <c r="J98">
        <v>37</v>
      </c>
      <c r="K98">
        <v>4.53</v>
      </c>
      <c r="L98">
        <v>36</v>
      </c>
      <c r="N98">
        <v>116</v>
      </c>
      <c r="O98">
        <v>6.91</v>
      </c>
      <c r="P98">
        <v>4.3499999999999996</v>
      </c>
      <c r="Q98">
        <v>205</v>
      </c>
      <c r="R98">
        <v>48</v>
      </c>
      <c r="S98">
        <f ca="1">T98/U98</f>
        <v>1</v>
      </c>
      <c r="T98" s="5">
        <v>1</v>
      </c>
      <c r="U98" s="2">
        <f ca="1">YEAR(TODAY())-B98</f>
        <v>1</v>
      </c>
    </row>
    <row r="99" spans="1:21" x14ac:dyDescent="0.2">
      <c r="A99" t="s">
        <v>117</v>
      </c>
      <c r="B99">
        <v>2023</v>
      </c>
      <c r="C99">
        <v>21</v>
      </c>
      <c r="D99">
        <v>182.88</v>
      </c>
      <c r="E99">
        <v>79.832191999999992</v>
      </c>
      <c r="F99">
        <v>108</v>
      </c>
      <c r="G99">
        <v>1769</v>
      </c>
      <c r="H99">
        <v>16.37962962962963</v>
      </c>
      <c r="I99">
        <v>19</v>
      </c>
      <c r="J99">
        <v>29</v>
      </c>
      <c r="K99">
        <v>4.4000000000000004</v>
      </c>
      <c r="L99">
        <v>40</v>
      </c>
      <c r="N99">
        <v>135</v>
      </c>
      <c r="Q99">
        <v>73</v>
      </c>
      <c r="R99">
        <v>59.7</v>
      </c>
      <c r="S99">
        <f ca="1">T99/U99</f>
        <v>3</v>
      </c>
      <c r="T99" s="5">
        <v>3</v>
      </c>
      <c r="U99" s="2">
        <f ca="1">YEAR(TODAY())-B99</f>
        <v>1</v>
      </c>
    </row>
    <row r="100" spans="1:21" x14ac:dyDescent="0.2">
      <c r="A100" t="s">
        <v>118</v>
      </c>
      <c r="B100">
        <v>2023</v>
      </c>
      <c r="C100">
        <v>21</v>
      </c>
      <c r="D100">
        <v>190.5</v>
      </c>
      <c r="E100">
        <v>94.347136000000006</v>
      </c>
      <c r="F100">
        <v>115</v>
      </c>
      <c r="G100">
        <v>2190</v>
      </c>
      <c r="H100">
        <v>19.04347826086957</v>
      </c>
      <c r="I100">
        <v>14</v>
      </c>
      <c r="J100">
        <v>30</v>
      </c>
      <c r="K100">
        <v>4.51</v>
      </c>
      <c r="L100">
        <v>40.5</v>
      </c>
      <c r="N100">
        <v>134</v>
      </c>
      <c r="Q100">
        <v>21</v>
      </c>
      <c r="R100">
        <v>58.9</v>
      </c>
      <c r="S100">
        <f ca="1">T100/U100</f>
        <v>4</v>
      </c>
      <c r="T100" s="5">
        <v>4</v>
      </c>
      <c r="U100" s="2">
        <f ca="1">YEAR(TODAY())-B100</f>
        <v>1</v>
      </c>
    </row>
    <row r="101" spans="1:21" x14ac:dyDescent="0.2">
      <c r="A101" t="s">
        <v>119</v>
      </c>
      <c r="B101">
        <v>2023</v>
      </c>
      <c r="C101">
        <v>24</v>
      </c>
      <c r="D101">
        <v>180.34</v>
      </c>
      <c r="E101">
        <v>79.378600000000006</v>
      </c>
      <c r="F101">
        <v>149</v>
      </c>
      <c r="G101">
        <v>2079</v>
      </c>
      <c r="H101">
        <v>13.95302013422819</v>
      </c>
      <c r="I101">
        <v>18</v>
      </c>
      <c r="J101">
        <v>46</v>
      </c>
      <c r="K101">
        <v>4.43</v>
      </c>
      <c r="L101">
        <v>36.5</v>
      </c>
      <c r="M101">
        <v>13</v>
      </c>
      <c r="N101">
        <v>124</v>
      </c>
      <c r="Q101">
        <v>131</v>
      </c>
      <c r="R101">
        <v>65.8</v>
      </c>
      <c r="S101">
        <f ca="1">T101/U101</f>
        <v>2</v>
      </c>
      <c r="T101" s="5">
        <v>2</v>
      </c>
      <c r="U101" s="2">
        <f ca="1">YEAR(TODAY())-B101</f>
        <v>1</v>
      </c>
    </row>
    <row r="102" spans="1:21" x14ac:dyDescent="0.2">
      <c r="A102" t="s">
        <v>120</v>
      </c>
      <c r="B102">
        <v>2023</v>
      </c>
      <c r="C102">
        <v>21</v>
      </c>
      <c r="D102">
        <v>180.34</v>
      </c>
      <c r="E102">
        <v>83.007335999999995</v>
      </c>
      <c r="F102">
        <v>123</v>
      </c>
      <c r="G102">
        <v>2398</v>
      </c>
      <c r="H102">
        <v>19.49593495934959</v>
      </c>
      <c r="I102">
        <v>20</v>
      </c>
      <c r="J102">
        <v>37</v>
      </c>
      <c r="K102">
        <v>4.38</v>
      </c>
      <c r="L102">
        <v>39.5</v>
      </c>
      <c r="N102">
        <v>129</v>
      </c>
      <c r="O102">
        <v>6.9</v>
      </c>
      <c r="Q102">
        <v>63</v>
      </c>
      <c r="R102">
        <v>63.1</v>
      </c>
      <c r="S102">
        <f ca="1">T102/U102</f>
        <v>5</v>
      </c>
      <c r="T102" s="5">
        <v>5</v>
      </c>
      <c r="U102" s="2">
        <f ca="1">YEAR(TODAY())-B102</f>
        <v>1</v>
      </c>
    </row>
    <row r="103" spans="1:21" x14ac:dyDescent="0.2">
      <c r="A103" t="s">
        <v>121</v>
      </c>
      <c r="B103">
        <v>2023</v>
      </c>
      <c r="C103">
        <v>22</v>
      </c>
      <c r="D103">
        <v>187.96</v>
      </c>
      <c r="E103">
        <v>99.790239999999997</v>
      </c>
      <c r="F103">
        <v>112</v>
      </c>
      <c r="G103">
        <v>1758</v>
      </c>
      <c r="H103">
        <v>15.696428571428569</v>
      </c>
      <c r="I103">
        <v>12</v>
      </c>
      <c r="J103">
        <v>34</v>
      </c>
      <c r="K103">
        <v>4.46</v>
      </c>
      <c r="L103">
        <v>39.5</v>
      </c>
      <c r="M103">
        <v>22</v>
      </c>
      <c r="N103">
        <v>129</v>
      </c>
      <c r="Q103">
        <v>39</v>
      </c>
      <c r="R103">
        <v>54.7</v>
      </c>
      <c r="S103">
        <f ca="1">T103/U103</f>
        <v>3</v>
      </c>
      <c r="T103" s="5">
        <v>3</v>
      </c>
      <c r="U103" s="2">
        <f ca="1">YEAR(TODAY())-B103</f>
        <v>1</v>
      </c>
    </row>
    <row r="104" spans="1:21" x14ac:dyDescent="0.2">
      <c r="A104" t="s">
        <v>122</v>
      </c>
      <c r="B104">
        <v>2023</v>
      </c>
      <c r="C104">
        <v>22</v>
      </c>
      <c r="D104">
        <v>187.96</v>
      </c>
      <c r="E104">
        <v>91.171992000000003</v>
      </c>
      <c r="F104">
        <v>107</v>
      </c>
      <c r="G104">
        <v>1749</v>
      </c>
      <c r="H104">
        <v>16.345794392523359</v>
      </c>
      <c r="I104">
        <v>14</v>
      </c>
      <c r="J104">
        <v>27</v>
      </c>
      <c r="K104">
        <v>4.57</v>
      </c>
      <c r="Q104">
        <v>177</v>
      </c>
      <c r="R104">
        <v>90.2</v>
      </c>
      <c r="S104">
        <f ca="1">T104/U104</f>
        <v>14</v>
      </c>
      <c r="T104" s="5">
        <v>14</v>
      </c>
      <c r="U104" s="2">
        <f ca="1">YEAR(TODAY())-B104</f>
        <v>1</v>
      </c>
    </row>
    <row r="105" spans="1:21" x14ac:dyDescent="0.2">
      <c r="A105" t="s">
        <v>123</v>
      </c>
      <c r="B105">
        <v>2023</v>
      </c>
      <c r="C105">
        <v>22</v>
      </c>
      <c r="D105">
        <v>182.88</v>
      </c>
      <c r="E105">
        <v>87.089663999999999</v>
      </c>
      <c r="F105">
        <v>112</v>
      </c>
      <c r="G105">
        <v>1501</v>
      </c>
      <c r="H105">
        <v>13.40178571428571</v>
      </c>
      <c r="I105">
        <v>12</v>
      </c>
      <c r="J105">
        <v>34</v>
      </c>
      <c r="K105">
        <v>4.33</v>
      </c>
      <c r="Q105">
        <v>191</v>
      </c>
      <c r="R105">
        <v>52.7</v>
      </c>
      <c r="S105">
        <f ca="1">T105/U105</f>
        <v>4</v>
      </c>
      <c r="T105" s="5">
        <v>4</v>
      </c>
      <c r="U105" s="2">
        <f ca="1">YEAR(TODAY())-B105</f>
        <v>1</v>
      </c>
    </row>
    <row r="106" spans="1:21" x14ac:dyDescent="0.2">
      <c r="A106" t="s">
        <v>124</v>
      </c>
      <c r="B106">
        <v>2023</v>
      </c>
      <c r="C106">
        <v>23</v>
      </c>
      <c r="D106">
        <v>193.04</v>
      </c>
      <c r="E106">
        <v>89.811216000000002</v>
      </c>
      <c r="F106">
        <v>171</v>
      </c>
      <c r="G106">
        <v>2662</v>
      </c>
      <c r="H106">
        <v>15.567251461988301</v>
      </c>
      <c r="I106">
        <v>28</v>
      </c>
      <c r="J106">
        <v>36</v>
      </c>
      <c r="K106">
        <v>4.47</v>
      </c>
      <c r="L106">
        <v>35</v>
      </c>
      <c r="N106">
        <v>133</v>
      </c>
      <c r="Q106">
        <v>195</v>
      </c>
      <c r="R106">
        <v>61</v>
      </c>
      <c r="S106">
        <f ca="1">T106/U106</f>
        <v>2</v>
      </c>
      <c r="T106" s="5">
        <v>2</v>
      </c>
      <c r="U106" s="2">
        <f ca="1">YEAR(TODAY())-B106</f>
        <v>1</v>
      </c>
    </row>
    <row r="107" spans="1:21" x14ac:dyDescent="0.2">
      <c r="A107" t="s">
        <v>125</v>
      </c>
      <c r="B107">
        <v>2023</v>
      </c>
      <c r="C107">
        <v>23</v>
      </c>
      <c r="D107">
        <v>180.34</v>
      </c>
      <c r="E107">
        <v>84.821703999999997</v>
      </c>
      <c r="F107">
        <v>203</v>
      </c>
      <c r="G107">
        <v>2866</v>
      </c>
      <c r="H107">
        <v>14.118226600985221</v>
      </c>
      <c r="I107">
        <v>26</v>
      </c>
      <c r="J107">
        <v>43</v>
      </c>
      <c r="K107">
        <v>4.45</v>
      </c>
      <c r="L107">
        <v>33.5</v>
      </c>
      <c r="N107">
        <v>121</v>
      </c>
      <c r="P107">
        <v>4.29</v>
      </c>
      <c r="Q107">
        <v>50</v>
      </c>
      <c r="R107">
        <v>74.400000000000006</v>
      </c>
      <c r="S107">
        <f ca="1">T107/U107</f>
        <v>9</v>
      </c>
      <c r="T107" s="5">
        <v>9</v>
      </c>
      <c r="U107" s="2">
        <f ca="1">YEAR(TODAY())-B107</f>
        <v>1</v>
      </c>
    </row>
    <row r="108" spans="1:21" x14ac:dyDescent="0.2">
      <c r="A108" t="s">
        <v>126</v>
      </c>
      <c r="B108">
        <v>2023</v>
      </c>
      <c r="C108">
        <v>22</v>
      </c>
      <c r="D108">
        <v>185.42</v>
      </c>
      <c r="E108">
        <v>92.532768000000004</v>
      </c>
      <c r="F108">
        <v>233</v>
      </c>
      <c r="G108">
        <v>3111</v>
      </c>
      <c r="H108">
        <v>13.3519313304721</v>
      </c>
      <c r="I108">
        <v>25</v>
      </c>
      <c r="J108">
        <v>42</v>
      </c>
      <c r="K108">
        <v>4.51</v>
      </c>
      <c r="L108">
        <v>41</v>
      </c>
      <c r="N108">
        <v>128</v>
      </c>
      <c r="Q108">
        <v>55</v>
      </c>
      <c r="R108">
        <v>87.2</v>
      </c>
      <c r="S108">
        <f ca="1">T108/U108</f>
        <v>8</v>
      </c>
      <c r="T108" s="5">
        <v>8</v>
      </c>
      <c r="U108" s="2">
        <f ca="1">YEAR(TODAY())-B108</f>
        <v>1</v>
      </c>
    </row>
    <row r="109" spans="1:21" x14ac:dyDescent="0.2">
      <c r="A109" t="s">
        <v>127</v>
      </c>
      <c r="B109">
        <v>2023</v>
      </c>
      <c r="C109">
        <v>21</v>
      </c>
      <c r="D109">
        <v>177.8</v>
      </c>
      <c r="E109">
        <v>80.285783999999992</v>
      </c>
      <c r="F109">
        <v>87</v>
      </c>
      <c r="G109">
        <v>1439</v>
      </c>
      <c r="H109">
        <v>16.540229885057471</v>
      </c>
      <c r="I109">
        <v>14</v>
      </c>
      <c r="J109">
        <v>30</v>
      </c>
      <c r="K109">
        <v>4.4400000000000004</v>
      </c>
      <c r="L109">
        <v>39.5</v>
      </c>
      <c r="N109">
        <v>133</v>
      </c>
      <c r="Q109">
        <v>133</v>
      </c>
      <c r="R109">
        <v>52.7</v>
      </c>
      <c r="S109">
        <f ca="1">T109/U109</f>
        <v>2</v>
      </c>
      <c r="T109" s="5">
        <v>2</v>
      </c>
      <c r="U109" s="2">
        <f ca="1">YEAR(TODAY())-B109</f>
        <v>1</v>
      </c>
    </row>
    <row r="110" spans="1:21" x14ac:dyDescent="0.2">
      <c r="A110" t="s">
        <v>128</v>
      </c>
      <c r="B110">
        <v>2023</v>
      </c>
      <c r="C110">
        <v>21</v>
      </c>
      <c r="D110">
        <v>185.42</v>
      </c>
      <c r="E110">
        <v>88.904032000000001</v>
      </c>
      <c r="F110">
        <v>110</v>
      </c>
      <c r="G110">
        <v>1698</v>
      </c>
      <c r="H110">
        <v>15.436363636363639</v>
      </c>
      <c r="I110">
        <v>10</v>
      </c>
      <c r="J110">
        <v>23</v>
      </c>
      <c r="K110">
        <v>4.54</v>
      </c>
      <c r="L110">
        <v>35</v>
      </c>
      <c r="N110">
        <v>125</v>
      </c>
      <c r="O110">
        <v>6.57</v>
      </c>
      <c r="P110">
        <v>3.93</v>
      </c>
      <c r="Q110">
        <v>20</v>
      </c>
      <c r="R110">
        <v>63.3</v>
      </c>
      <c r="S110">
        <f ca="1">T110/U110</f>
        <v>6</v>
      </c>
      <c r="T110" s="5">
        <v>6</v>
      </c>
      <c r="U110" s="2">
        <f ca="1">YEAR(TODAY())-B110</f>
        <v>1</v>
      </c>
    </row>
    <row r="111" spans="1:21" x14ac:dyDescent="0.2">
      <c r="A111" t="s">
        <v>129</v>
      </c>
      <c r="B111">
        <v>2023</v>
      </c>
      <c r="C111">
        <v>23</v>
      </c>
      <c r="D111">
        <v>190.5</v>
      </c>
      <c r="E111">
        <v>96.615095999999994</v>
      </c>
      <c r="F111">
        <v>109</v>
      </c>
      <c r="G111">
        <v>1622</v>
      </c>
      <c r="H111">
        <v>14.88073394495413</v>
      </c>
      <c r="I111">
        <v>17</v>
      </c>
      <c r="J111">
        <v>24</v>
      </c>
      <c r="K111">
        <v>4.4000000000000004</v>
      </c>
      <c r="L111">
        <v>37</v>
      </c>
      <c r="N111">
        <v>128</v>
      </c>
      <c r="Q111">
        <v>74</v>
      </c>
      <c r="R111">
        <v>55.5</v>
      </c>
      <c r="S111">
        <f ca="1">T111/U111</f>
        <v>2</v>
      </c>
      <c r="T111" s="5">
        <v>2</v>
      </c>
      <c r="U111" s="2">
        <f ca="1">YEAR(TODAY())-B111</f>
        <v>1</v>
      </c>
    </row>
    <row r="112" spans="1:21" x14ac:dyDescent="0.2">
      <c r="A112" t="s">
        <v>130</v>
      </c>
      <c r="B112">
        <v>2023</v>
      </c>
      <c r="C112">
        <v>22</v>
      </c>
      <c r="D112">
        <v>175.26</v>
      </c>
      <c r="E112">
        <v>82.553743999999995</v>
      </c>
      <c r="F112">
        <v>111</v>
      </c>
      <c r="G112">
        <v>1426</v>
      </c>
      <c r="H112">
        <v>12.84684684684685</v>
      </c>
      <c r="I112">
        <v>8</v>
      </c>
      <c r="J112">
        <v>50</v>
      </c>
      <c r="K112">
        <v>4.4000000000000004</v>
      </c>
      <c r="L112">
        <v>37.5</v>
      </c>
      <c r="N112">
        <v>124</v>
      </c>
      <c r="Q112">
        <v>100</v>
      </c>
      <c r="R112">
        <v>65.2</v>
      </c>
      <c r="S112">
        <f ca="1">T112/U112</f>
        <v>3</v>
      </c>
      <c r="T112" s="5">
        <v>3</v>
      </c>
      <c r="U112" s="2">
        <f ca="1">YEAR(TODAY())-B112</f>
        <v>1</v>
      </c>
    </row>
    <row r="113" spans="1:21" x14ac:dyDescent="0.2">
      <c r="A113" t="s">
        <v>131</v>
      </c>
      <c r="B113">
        <v>2023</v>
      </c>
      <c r="C113">
        <v>21</v>
      </c>
      <c r="D113">
        <v>177.8</v>
      </c>
      <c r="E113">
        <v>92.532768000000004</v>
      </c>
      <c r="F113">
        <v>146</v>
      </c>
      <c r="G113">
        <v>1920</v>
      </c>
      <c r="H113">
        <v>13.15068493150685</v>
      </c>
      <c r="I113">
        <v>12</v>
      </c>
      <c r="J113">
        <v>32</v>
      </c>
      <c r="K113">
        <v>4.57</v>
      </c>
      <c r="M113">
        <v>16</v>
      </c>
      <c r="Q113">
        <v>185</v>
      </c>
      <c r="R113">
        <v>51.1</v>
      </c>
      <c r="S113">
        <f ca="1">T113/U113</f>
        <v>1</v>
      </c>
      <c r="T113" s="5">
        <v>1</v>
      </c>
      <c r="U113" s="2">
        <f ca="1">YEAR(TODAY())-B113</f>
        <v>1</v>
      </c>
    </row>
    <row r="114" spans="1:21" x14ac:dyDescent="0.2">
      <c r="A114" t="s">
        <v>132</v>
      </c>
      <c r="B114">
        <v>2023</v>
      </c>
      <c r="C114">
        <v>21</v>
      </c>
      <c r="D114">
        <v>185.42</v>
      </c>
      <c r="E114">
        <v>93.439952000000005</v>
      </c>
      <c r="F114">
        <v>90</v>
      </c>
      <c r="G114">
        <v>1694</v>
      </c>
      <c r="H114">
        <v>18.822222222222219</v>
      </c>
      <c r="I114">
        <v>12</v>
      </c>
      <c r="J114">
        <v>23</v>
      </c>
      <c r="K114">
        <v>4.62</v>
      </c>
      <c r="L114">
        <v>39</v>
      </c>
      <c r="N114">
        <v>130</v>
      </c>
      <c r="Q114">
        <v>159</v>
      </c>
      <c r="R114">
        <v>79.099999999999994</v>
      </c>
      <c r="S114">
        <f ca="1">T114/U114</f>
        <v>6</v>
      </c>
      <c r="T114" s="5">
        <v>6</v>
      </c>
      <c r="U114" s="2">
        <f ca="1">YEAR(TODAY())-B114</f>
        <v>1</v>
      </c>
    </row>
    <row r="115" spans="1:21" x14ac:dyDescent="0.2">
      <c r="A115" t="s">
        <v>133</v>
      </c>
      <c r="B115">
        <v>2023</v>
      </c>
      <c r="C115">
        <v>23</v>
      </c>
      <c r="D115">
        <v>187.96</v>
      </c>
      <c r="E115">
        <v>96.615095999999994</v>
      </c>
      <c r="F115">
        <v>134</v>
      </c>
      <c r="G115">
        <v>1662</v>
      </c>
      <c r="H115">
        <v>12.402985074626869</v>
      </c>
      <c r="I115">
        <v>11</v>
      </c>
      <c r="J115">
        <v>36</v>
      </c>
      <c r="K115">
        <v>4.58</v>
      </c>
      <c r="L115">
        <v>37.5</v>
      </c>
      <c r="M115">
        <v>23</v>
      </c>
      <c r="N115">
        <v>125</v>
      </c>
      <c r="P115">
        <v>4.2699999999999996</v>
      </c>
      <c r="Q115">
        <v>94</v>
      </c>
      <c r="R115">
        <v>68.3</v>
      </c>
      <c r="S115">
        <f ca="1">T115/U115</f>
        <v>6</v>
      </c>
      <c r="T115" s="5">
        <v>6</v>
      </c>
      <c r="U115" s="2">
        <f ca="1">YEAR(TODAY())-B115</f>
        <v>1</v>
      </c>
    </row>
    <row r="116" spans="1:21" x14ac:dyDescent="0.2">
      <c r="A116" t="s">
        <v>134</v>
      </c>
      <c r="B116">
        <v>2023</v>
      </c>
      <c r="C116">
        <v>22</v>
      </c>
      <c r="D116">
        <v>172.72</v>
      </c>
      <c r="E116">
        <v>81.192999999999998</v>
      </c>
      <c r="F116">
        <v>172</v>
      </c>
      <c r="G116">
        <v>2193</v>
      </c>
      <c r="H116">
        <v>12.8</v>
      </c>
      <c r="I116">
        <v>16</v>
      </c>
      <c r="J116">
        <v>40</v>
      </c>
      <c r="K116">
        <v>4.4400000000000004</v>
      </c>
      <c r="L116">
        <v>39.5</v>
      </c>
      <c r="N116">
        <v>134</v>
      </c>
      <c r="P116">
        <v>4.29</v>
      </c>
      <c r="Q116">
        <v>210</v>
      </c>
      <c r="R116">
        <v>74.400000000000006</v>
      </c>
      <c r="S116">
        <f ca="1">T116/U116</f>
        <v>4</v>
      </c>
      <c r="T116" s="5">
        <v>4</v>
      </c>
      <c r="U116" s="2">
        <f ca="1">YEAR(TODAY())-B116</f>
        <v>1</v>
      </c>
    </row>
    <row r="117" spans="1:21" x14ac:dyDescent="0.2">
      <c r="A117" s="6" t="s">
        <v>135</v>
      </c>
      <c r="B117" s="6">
        <v>2023</v>
      </c>
      <c r="C117" s="6">
        <v>24</v>
      </c>
      <c r="D117" s="6">
        <v>193</v>
      </c>
      <c r="E117" s="6">
        <v>94</v>
      </c>
      <c r="F117" s="6">
        <v>183</v>
      </c>
      <c r="G117" s="6">
        <v>2258</v>
      </c>
      <c r="H117" s="6">
        <v>12.3</v>
      </c>
      <c r="I117" s="6">
        <v>10</v>
      </c>
      <c r="J117" s="6">
        <v>54</v>
      </c>
      <c r="K117" s="6">
        <v>4.99</v>
      </c>
      <c r="L117" s="6">
        <v>36</v>
      </c>
      <c r="M117" s="6"/>
      <c r="N117" s="6">
        <v>117</v>
      </c>
      <c r="O117" s="6">
        <v>7.09</v>
      </c>
      <c r="P117" s="6">
        <v>4.4000000000000004</v>
      </c>
      <c r="Q117" s="6">
        <v>265</v>
      </c>
      <c r="R117" s="6">
        <v>73.5</v>
      </c>
      <c r="S117" s="6">
        <f ca="1">T117/U117</f>
        <v>2</v>
      </c>
      <c r="T117" s="6">
        <v>2</v>
      </c>
      <c r="U117" s="7">
        <f ca="1">YEAR(TODAY())-B117</f>
        <v>1</v>
      </c>
    </row>
    <row r="118" spans="1:21" x14ac:dyDescent="0.2">
      <c r="A118" t="s">
        <v>136</v>
      </c>
      <c r="B118">
        <v>2021</v>
      </c>
      <c r="C118">
        <v>21</v>
      </c>
      <c r="D118" t="s">
        <v>161</v>
      </c>
      <c r="E118">
        <v>201</v>
      </c>
      <c r="F118">
        <v>107</v>
      </c>
      <c r="G118">
        <v>2093</v>
      </c>
      <c r="H118">
        <v>19.600000000000001</v>
      </c>
      <c r="I118">
        <v>23</v>
      </c>
      <c r="J118">
        <v>24</v>
      </c>
      <c r="K118">
        <v>4.34</v>
      </c>
      <c r="L118">
        <v>41</v>
      </c>
      <c r="N118">
        <v>132</v>
      </c>
      <c r="O118">
        <v>6.96</v>
      </c>
      <c r="P118">
        <v>3.99</v>
      </c>
      <c r="Q118">
        <v>5</v>
      </c>
      <c r="S118">
        <f ca="1">T118/U118</f>
        <v>11</v>
      </c>
      <c r="T118" s="5">
        <v>33</v>
      </c>
      <c r="U118" s="2">
        <f ca="1">YEAR(TODAY())-B118</f>
        <v>3</v>
      </c>
    </row>
    <row r="119" spans="1:21" x14ac:dyDescent="0.2">
      <c r="A119" t="s">
        <v>137</v>
      </c>
      <c r="B119">
        <v>2021</v>
      </c>
      <c r="C119">
        <v>22</v>
      </c>
      <c r="D119" t="s">
        <v>168</v>
      </c>
      <c r="E119">
        <v>182</v>
      </c>
      <c r="F119">
        <v>106</v>
      </c>
      <c r="G119">
        <v>1999</v>
      </c>
      <c r="H119">
        <v>18.899999999999999</v>
      </c>
      <c r="I119">
        <v>17</v>
      </c>
      <c r="J119">
        <v>34</v>
      </c>
      <c r="K119">
        <v>4.1500000000000004</v>
      </c>
      <c r="L119">
        <v>38</v>
      </c>
      <c r="Q119">
        <v>6</v>
      </c>
      <c r="S119">
        <f ca="1">T119/U119</f>
        <v>9.3333333333333339</v>
      </c>
      <c r="T119" s="5">
        <v>28</v>
      </c>
      <c r="U119" s="2">
        <f t="shared" ref="U119:U147" ca="1" si="1">YEAR(TODAY())-B119</f>
        <v>3</v>
      </c>
    </row>
    <row r="120" spans="1:21" x14ac:dyDescent="0.2">
      <c r="A120" t="s">
        <v>138</v>
      </c>
      <c r="B120">
        <v>2021</v>
      </c>
      <c r="C120">
        <v>22</v>
      </c>
      <c r="D120" t="s">
        <v>161</v>
      </c>
      <c r="E120">
        <v>175</v>
      </c>
      <c r="F120">
        <v>235</v>
      </c>
      <c r="G120">
        <v>3965</v>
      </c>
      <c r="H120">
        <v>16.899999999999999</v>
      </c>
      <c r="I120">
        <v>46</v>
      </c>
      <c r="J120">
        <v>49</v>
      </c>
      <c r="K120">
        <v>4.4800000000000004</v>
      </c>
      <c r="L120">
        <v>35</v>
      </c>
      <c r="P120">
        <v>4.03</v>
      </c>
      <c r="Q120">
        <v>10</v>
      </c>
      <c r="S120">
        <f ca="1">T120/U120</f>
        <v>10.666666666666666</v>
      </c>
      <c r="T120" s="5">
        <v>32</v>
      </c>
      <c r="U120" s="2">
        <f t="shared" ca="1" si="1"/>
        <v>3</v>
      </c>
    </row>
    <row r="121" spans="1:21" x14ac:dyDescent="0.2">
      <c r="A121" t="s">
        <v>139</v>
      </c>
      <c r="B121">
        <v>2021</v>
      </c>
      <c r="C121">
        <v>22</v>
      </c>
      <c r="D121" t="s">
        <v>160</v>
      </c>
      <c r="E121">
        <v>193</v>
      </c>
      <c r="F121">
        <v>120</v>
      </c>
      <c r="G121">
        <v>1590</v>
      </c>
      <c r="H121">
        <v>13.3</v>
      </c>
      <c r="I121">
        <v>12</v>
      </c>
      <c r="J121">
        <v>38</v>
      </c>
      <c r="K121">
        <v>4.3899999999999997</v>
      </c>
      <c r="L121">
        <v>39.5</v>
      </c>
      <c r="M121">
        <v>9</v>
      </c>
      <c r="N121">
        <v>136</v>
      </c>
      <c r="O121">
        <v>6.88</v>
      </c>
      <c r="P121">
        <v>4.25</v>
      </c>
      <c r="Q121">
        <v>20</v>
      </c>
      <c r="S121">
        <f ca="1">T121/U121</f>
        <v>2.3333333333333335</v>
      </c>
      <c r="T121" s="5">
        <v>7</v>
      </c>
      <c r="U121" s="2">
        <f t="shared" ca="1" si="1"/>
        <v>3</v>
      </c>
    </row>
    <row r="122" spans="1:21" x14ac:dyDescent="0.2">
      <c r="A122" t="s">
        <v>140</v>
      </c>
      <c r="B122">
        <v>2021</v>
      </c>
      <c r="C122">
        <v>21</v>
      </c>
      <c r="D122" t="s">
        <v>161</v>
      </c>
      <c r="E122">
        <v>190</v>
      </c>
      <c r="F122">
        <v>147</v>
      </c>
      <c r="G122">
        <v>2410</v>
      </c>
      <c r="H122">
        <v>16.399999999999999</v>
      </c>
      <c r="I122">
        <v>19</v>
      </c>
      <c r="J122">
        <v>31</v>
      </c>
      <c r="K122">
        <v>4.3899999999999997</v>
      </c>
      <c r="L122">
        <v>36</v>
      </c>
      <c r="N122">
        <v>123</v>
      </c>
      <c r="Q122">
        <v>27</v>
      </c>
      <c r="S122">
        <f ca="1">T122/U122</f>
        <v>3.6666666666666665</v>
      </c>
      <c r="T122" s="5">
        <v>11</v>
      </c>
      <c r="U122" s="2">
        <f t="shared" ca="1" si="1"/>
        <v>3</v>
      </c>
    </row>
    <row r="123" spans="1:21" x14ac:dyDescent="0.2">
      <c r="A123" t="s">
        <v>141</v>
      </c>
      <c r="B123">
        <v>2021</v>
      </c>
      <c r="C123">
        <v>21</v>
      </c>
      <c r="D123" t="s">
        <v>168</v>
      </c>
      <c r="E123">
        <v>180</v>
      </c>
      <c r="F123">
        <v>189</v>
      </c>
      <c r="G123">
        <v>2441</v>
      </c>
      <c r="H123">
        <v>12.9</v>
      </c>
      <c r="I123">
        <v>16</v>
      </c>
      <c r="J123">
        <v>31</v>
      </c>
      <c r="K123">
        <v>4.3499999999999996</v>
      </c>
      <c r="L123">
        <v>36</v>
      </c>
      <c r="M123">
        <v>17</v>
      </c>
      <c r="N123">
        <v>121</v>
      </c>
      <c r="O123">
        <v>6.63</v>
      </c>
      <c r="P123">
        <v>4.07</v>
      </c>
      <c r="Q123">
        <v>34</v>
      </c>
      <c r="S123">
        <f ca="1">T123/U123</f>
        <v>4</v>
      </c>
      <c r="T123" s="5">
        <v>12</v>
      </c>
      <c r="U123" s="2">
        <f t="shared" ca="1" si="1"/>
        <v>3</v>
      </c>
    </row>
    <row r="124" spans="1:21" x14ac:dyDescent="0.2">
      <c r="A124" t="s">
        <v>142</v>
      </c>
      <c r="B124">
        <v>2021</v>
      </c>
      <c r="C124">
        <v>21</v>
      </c>
      <c r="D124" t="s">
        <v>162</v>
      </c>
      <c r="E124">
        <v>180</v>
      </c>
      <c r="F124">
        <v>178</v>
      </c>
      <c r="G124">
        <v>1915</v>
      </c>
      <c r="H124">
        <v>10.8</v>
      </c>
      <c r="I124">
        <v>14</v>
      </c>
      <c r="J124">
        <v>20</v>
      </c>
      <c r="K124">
        <v>4.28</v>
      </c>
      <c r="L124">
        <v>42.5</v>
      </c>
      <c r="O124">
        <v>6.65</v>
      </c>
      <c r="P124">
        <v>4.0599999999999996</v>
      </c>
      <c r="Q124">
        <v>49</v>
      </c>
      <c r="S124">
        <f ca="1">T124/U124</f>
        <v>4</v>
      </c>
      <c r="T124" s="5">
        <v>12</v>
      </c>
      <c r="U124" s="2">
        <f t="shared" ca="1" si="1"/>
        <v>3</v>
      </c>
    </row>
    <row r="125" spans="1:21" x14ac:dyDescent="0.2">
      <c r="A125" t="s">
        <v>143</v>
      </c>
      <c r="B125">
        <v>2021</v>
      </c>
      <c r="C125">
        <v>24</v>
      </c>
      <c r="D125" t="s">
        <v>163</v>
      </c>
      <c r="E125">
        <v>190</v>
      </c>
      <c r="F125">
        <v>122</v>
      </c>
      <c r="G125">
        <v>2260</v>
      </c>
      <c r="H125">
        <v>18.5</v>
      </c>
      <c r="I125">
        <v>15</v>
      </c>
      <c r="J125">
        <v>43</v>
      </c>
      <c r="K125">
        <v>4.38</v>
      </c>
      <c r="L125">
        <v>34</v>
      </c>
      <c r="N125">
        <v>124</v>
      </c>
      <c r="O125">
        <v>6.93</v>
      </c>
      <c r="P125">
        <v>4.22</v>
      </c>
      <c r="Q125">
        <v>56</v>
      </c>
      <c r="S125">
        <f ca="1">T125/U125</f>
        <v>0.66666666666666663</v>
      </c>
      <c r="T125" s="5">
        <v>2</v>
      </c>
      <c r="U125" s="2">
        <f t="shared" ca="1" si="1"/>
        <v>3</v>
      </c>
    </row>
    <row r="126" spans="1:21" x14ac:dyDescent="0.2">
      <c r="A126" t="s">
        <v>144</v>
      </c>
      <c r="B126">
        <v>2021</v>
      </c>
      <c r="C126">
        <v>21</v>
      </c>
      <c r="D126" t="s">
        <v>163</v>
      </c>
      <c r="E126">
        <v>155</v>
      </c>
      <c r="F126">
        <v>140</v>
      </c>
      <c r="G126">
        <v>2307</v>
      </c>
      <c r="H126">
        <v>16.5</v>
      </c>
      <c r="I126">
        <v>21</v>
      </c>
      <c r="J126">
        <v>32</v>
      </c>
      <c r="K126">
        <v>4.42</v>
      </c>
      <c r="L126">
        <v>33</v>
      </c>
      <c r="N126">
        <v>117</v>
      </c>
      <c r="O126">
        <v>6.89</v>
      </c>
      <c r="P126">
        <v>4.1399999999999997</v>
      </c>
      <c r="Q126">
        <v>57</v>
      </c>
      <c r="S126">
        <f ca="1">T126/U126</f>
        <v>2.6666666666666665</v>
      </c>
      <c r="T126" s="5">
        <v>8</v>
      </c>
      <c r="U126" s="2">
        <f t="shared" ca="1" si="1"/>
        <v>3</v>
      </c>
    </row>
    <row r="127" spans="1:21" x14ac:dyDescent="0.2">
      <c r="A127" t="s">
        <v>145</v>
      </c>
      <c r="B127">
        <v>2021</v>
      </c>
      <c r="C127">
        <v>21</v>
      </c>
      <c r="D127" t="s">
        <v>169</v>
      </c>
      <c r="E127">
        <v>200</v>
      </c>
      <c r="F127">
        <v>106</v>
      </c>
      <c r="G127">
        <v>1594</v>
      </c>
      <c r="H127">
        <v>15</v>
      </c>
      <c r="I127">
        <v>23</v>
      </c>
      <c r="J127">
        <v>28</v>
      </c>
      <c r="K127">
        <v>4.4000000000000004</v>
      </c>
      <c r="L127">
        <v>39</v>
      </c>
      <c r="M127">
        <v>19</v>
      </c>
      <c r="N127">
        <v>125</v>
      </c>
      <c r="Q127">
        <v>59</v>
      </c>
      <c r="S127">
        <f ca="1">T127/U127</f>
        <v>2</v>
      </c>
      <c r="T127" s="5">
        <v>6</v>
      </c>
      <c r="U127" s="2">
        <f t="shared" ca="1" si="1"/>
        <v>3</v>
      </c>
    </row>
    <row r="128" spans="1:21" x14ac:dyDescent="0.2">
      <c r="A128" t="s">
        <v>146</v>
      </c>
      <c r="B128">
        <v>2021</v>
      </c>
      <c r="C128">
        <v>21</v>
      </c>
      <c r="D128" t="s">
        <v>166</v>
      </c>
      <c r="E128">
        <v>210</v>
      </c>
      <c r="F128">
        <v>99</v>
      </c>
      <c r="G128">
        <v>1514</v>
      </c>
      <c r="H128">
        <v>15.3</v>
      </c>
      <c r="I128">
        <v>7</v>
      </c>
      <c r="J128">
        <v>44</v>
      </c>
      <c r="K128">
        <v>4.5199999999999996</v>
      </c>
      <c r="L128">
        <v>34</v>
      </c>
      <c r="N128">
        <v>124</v>
      </c>
      <c r="O128">
        <v>6.98</v>
      </c>
      <c r="P128">
        <v>4.24</v>
      </c>
      <c r="Q128">
        <v>77</v>
      </c>
      <c r="S128">
        <f ca="1">T128/U128</f>
        <v>4.333333333333333</v>
      </c>
      <c r="T128" s="5">
        <v>13</v>
      </c>
      <c r="U128" s="2">
        <f t="shared" ca="1" si="1"/>
        <v>3</v>
      </c>
    </row>
    <row r="129" spans="1:21" x14ac:dyDescent="0.2">
      <c r="A129" t="s">
        <v>147</v>
      </c>
      <c r="B129">
        <v>2021</v>
      </c>
      <c r="C129">
        <v>21</v>
      </c>
      <c r="D129" t="s">
        <v>161</v>
      </c>
      <c r="E129">
        <v>189</v>
      </c>
      <c r="F129">
        <v>123</v>
      </c>
      <c r="G129">
        <v>2306</v>
      </c>
      <c r="H129">
        <v>18.7</v>
      </c>
      <c r="I129">
        <v>21</v>
      </c>
      <c r="J129">
        <v>33</v>
      </c>
      <c r="K129">
        <v>4.46</v>
      </c>
      <c r="L129">
        <v>35</v>
      </c>
      <c r="M129">
        <v>18</v>
      </c>
      <c r="N129">
        <v>128</v>
      </c>
      <c r="O129">
        <v>6.87</v>
      </c>
      <c r="P129">
        <v>4.3499999999999996</v>
      </c>
      <c r="Q129">
        <v>82</v>
      </c>
      <c r="S129">
        <f ca="1">T129/U129</f>
        <v>1</v>
      </c>
      <c r="T129" s="5">
        <v>3</v>
      </c>
      <c r="U129" s="2">
        <f t="shared" ca="1" si="1"/>
        <v>3</v>
      </c>
    </row>
    <row r="130" spans="1:21" x14ac:dyDescent="0.2">
      <c r="A130" t="s">
        <v>148</v>
      </c>
      <c r="B130">
        <v>2021</v>
      </c>
      <c r="C130">
        <v>21</v>
      </c>
      <c r="D130" t="s">
        <v>164</v>
      </c>
      <c r="E130">
        <v>212</v>
      </c>
      <c r="F130">
        <v>181</v>
      </c>
      <c r="G130">
        <v>2144</v>
      </c>
      <c r="H130">
        <v>11.8</v>
      </c>
      <c r="I130">
        <v>15</v>
      </c>
      <c r="J130">
        <v>53</v>
      </c>
      <c r="K130">
        <v>4.5199999999999996</v>
      </c>
      <c r="L130">
        <v>33</v>
      </c>
      <c r="M130">
        <v>19</v>
      </c>
      <c r="N130">
        <v>121</v>
      </c>
      <c r="O130">
        <v>7.07</v>
      </c>
      <c r="P130">
        <v>4.3099999999999996</v>
      </c>
      <c r="Q130">
        <v>85</v>
      </c>
      <c r="S130">
        <f ca="1">T130/U130</f>
        <v>0.66666666666666663</v>
      </c>
      <c r="T130" s="5">
        <v>2</v>
      </c>
      <c r="U130" s="2">
        <f t="shared" ca="1" si="1"/>
        <v>3</v>
      </c>
    </row>
    <row r="131" spans="1:21" x14ac:dyDescent="0.2">
      <c r="A131" t="s">
        <v>149</v>
      </c>
      <c r="B131">
        <v>2021</v>
      </c>
      <c r="C131">
        <v>22</v>
      </c>
      <c r="D131" t="s">
        <v>165</v>
      </c>
      <c r="E131">
        <v>215</v>
      </c>
      <c r="F131">
        <v>78</v>
      </c>
      <c r="G131">
        <v>1388</v>
      </c>
      <c r="H131">
        <v>17.8</v>
      </c>
      <c r="I131">
        <v>13</v>
      </c>
      <c r="J131">
        <v>27</v>
      </c>
      <c r="K131">
        <v>4.43</v>
      </c>
      <c r="L131">
        <v>37.5</v>
      </c>
      <c r="M131">
        <v>14</v>
      </c>
      <c r="N131">
        <v>125</v>
      </c>
      <c r="O131">
        <v>6.78</v>
      </c>
      <c r="P131">
        <v>4.29</v>
      </c>
      <c r="Q131">
        <v>89</v>
      </c>
      <c r="S131">
        <f ca="1">T131/U131</f>
        <v>6</v>
      </c>
      <c r="T131" s="5">
        <v>18</v>
      </c>
      <c r="U131" s="2">
        <f t="shared" ca="1" si="1"/>
        <v>3</v>
      </c>
    </row>
    <row r="132" spans="1:21" x14ac:dyDescent="0.2">
      <c r="A132" t="s">
        <v>150</v>
      </c>
      <c r="B132">
        <v>2021</v>
      </c>
      <c r="C132">
        <v>21</v>
      </c>
      <c r="D132" t="s">
        <v>161</v>
      </c>
      <c r="E132">
        <v>186</v>
      </c>
      <c r="F132">
        <v>117</v>
      </c>
      <c r="G132">
        <v>1433</v>
      </c>
      <c r="H132">
        <v>12.2</v>
      </c>
      <c r="I132">
        <v>6</v>
      </c>
      <c r="J132">
        <v>35</v>
      </c>
      <c r="K132">
        <v>4.2699999999999996</v>
      </c>
      <c r="L132">
        <v>32</v>
      </c>
      <c r="N132">
        <v>123</v>
      </c>
      <c r="O132">
        <v>7.13</v>
      </c>
      <c r="P132">
        <v>4.25</v>
      </c>
      <c r="Q132">
        <v>91</v>
      </c>
      <c r="S132">
        <f ca="1">T132/U132</f>
        <v>0.66666666666666663</v>
      </c>
      <c r="T132" s="5">
        <v>2</v>
      </c>
      <c r="U132" s="2">
        <f t="shared" ca="1" si="1"/>
        <v>3</v>
      </c>
    </row>
    <row r="133" spans="1:21" x14ac:dyDescent="0.2">
      <c r="A133" t="s">
        <v>151</v>
      </c>
      <c r="B133">
        <v>2021</v>
      </c>
      <c r="C133">
        <v>23</v>
      </c>
      <c r="D133" t="s">
        <v>166</v>
      </c>
      <c r="E133">
        <v>208</v>
      </c>
      <c r="F133">
        <v>154</v>
      </c>
      <c r="G133">
        <v>2589</v>
      </c>
      <c r="H133">
        <v>16.8</v>
      </c>
      <c r="I133">
        <v>21</v>
      </c>
      <c r="J133">
        <v>47</v>
      </c>
      <c r="K133">
        <v>4.43</v>
      </c>
      <c r="L133">
        <v>35</v>
      </c>
      <c r="O133">
        <v>7.09</v>
      </c>
      <c r="P133">
        <v>4.26</v>
      </c>
      <c r="Q133">
        <v>109</v>
      </c>
      <c r="S133">
        <f ca="1">T133/U133</f>
        <v>0</v>
      </c>
      <c r="T133" s="5">
        <v>0</v>
      </c>
      <c r="U133" s="2">
        <f t="shared" ca="1" si="1"/>
        <v>3</v>
      </c>
    </row>
    <row r="134" spans="1:21" x14ac:dyDescent="0.2">
      <c r="A134" t="s">
        <v>152</v>
      </c>
      <c r="B134">
        <v>2021</v>
      </c>
      <c r="C134">
        <v>21</v>
      </c>
      <c r="D134" t="s">
        <v>167</v>
      </c>
      <c r="E134">
        <v>197</v>
      </c>
      <c r="F134">
        <v>178</v>
      </c>
      <c r="G134">
        <v>2270</v>
      </c>
      <c r="H134">
        <v>12.8</v>
      </c>
      <c r="I134">
        <v>16</v>
      </c>
      <c r="J134">
        <v>30</v>
      </c>
      <c r="K134">
        <v>4.51</v>
      </c>
      <c r="L134">
        <v>38.5</v>
      </c>
      <c r="M134">
        <v>20</v>
      </c>
      <c r="N134">
        <v>127</v>
      </c>
      <c r="O134">
        <v>6.88</v>
      </c>
      <c r="P134">
        <v>4.17</v>
      </c>
      <c r="Q134">
        <v>112</v>
      </c>
      <c r="S134">
        <f ca="1">T134/U134</f>
        <v>11.666666666666666</v>
      </c>
      <c r="T134" s="5">
        <v>35</v>
      </c>
      <c r="U134" s="2">
        <f t="shared" ca="1" si="1"/>
        <v>3</v>
      </c>
    </row>
    <row r="135" spans="1:21" x14ac:dyDescent="0.2">
      <c r="A135" t="s">
        <v>153</v>
      </c>
      <c r="B135">
        <v>2021</v>
      </c>
      <c r="C135">
        <v>22</v>
      </c>
      <c r="D135" t="s">
        <v>162</v>
      </c>
      <c r="E135">
        <v>174</v>
      </c>
      <c r="F135">
        <v>230</v>
      </c>
      <c r="G135">
        <v>2782</v>
      </c>
      <c r="H135">
        <v>12.1</v>
      </c>
      <c r="I135">
        <v>38</v>
      </c>
      <c r="J135">
        <v>57</v>
      </c>
      <c r="K135">
        <v>4.47</v>
      </c>
      <c r="L135">
        <v>35.5</v>
      </c>
      <c r="N135">
        <v>122</v>
      </c>
      <c r="O135">
        <v>6.66</v>
      </c>
      <c r="P135">
        <v>3.98</v>
      </c>
      <c r="Q135">
        <v>129</v>
      </c>
      <c r="S135">
        <f ca="1">T135/U135</f>
        <v>0</v>
      </c>
      <c r="T135" s="5">
        <v>0</v>
      </c>
      <c r="U135" s="2">
        <f t="shared" ca="1" si="1"/>
        <v>3</v>
      </c>
    </row>
    <row r="136" spans="1:21" x14ac:dyDescent="0.2">
      <c r="A136" t="s">
        <v>154</v>
      </c>
      <c r="B136">
        <v>2021</v>
      </c>
      <c r="C136">
        <v>22</v>
      </c>
      <c r="D136" t="s">
        <v>167</v>
      </c>
      <c r="E136">
        <v>194</v>
      </c>
      <c r="F136">
        <v>205</v>
      </c>
      <c r="G136">
        <v>3434</v>
      </c>
      <c r="H136">
        <v>16.8</v>
      </c>
      <c r="I136">
        <v>26</v>
      </c>
      <c r="J136">
        <v>37</v>
      </c>
      <c r="K136">
        <v>4.4800000000000004</v>
      </c>
      <c r="L136">
        <v>33</v>
      </c>
      <c r="M136">
        <v>11</v>
      </c>
      <c r="N136">
        <v>112</v>
      </c>
      <c r="O136">
        <v>6.97</v>
      </c>
      <c r="P136">
        <v>4.25</v>
      </c>
      <c r="Q136">
        <v>131</v>
      </c>
      <c r="S136">
        <f ca="1">T136/U136</f>
        <v>0.33333333333333331</v>
      </c>
      <c r="T136" s="5">
        <v>1</v>
      </c>
      <c r="U136" s="2">
        <f t="shared" ca="1" si="1"/>
        <v>3</v>
      </c>
    </row>
    <row r="137" spans="1:21" x14ac:dyDescent="0.2">
      <c r="A137" t="s">
        <v>155</v>
      </c>
      <c r="B137">
        <v>2021</v>
      </c>
      <c r="C137">
        <v>22</v>
      </c>
      <c r="D137" t="s">
        <v>161</v>
      </c>
      <c r="E137">
        <v>181</v>
      </c>
      <c r="F137">
        <v>110</v>
      </c>
      <c r="G137">
        <v>1615</v>
      </c>
      <c r="H137">
        <v>14.7</v>
      </c>
      <c r="I137">
        <v>13</v>
      </c>
      <c r="J137">
        <v>43</v>
      </c>
      <c r="K137">
        <v>4.43</v>
      </c>
      <c r="L137">
        <v>37</v>
      </c>
      <c r="N137">
        <v>124</v>
      </c>
      <c r="O137">
        <v>7</v>
      </c>
      <c r="P137">
        <v>4.2</v>
      </c>
      <c r="Q137">
        <v>157</v>
      </c>
      <c r="S137">
        <f ca="1">T137/U137</f>
        <v>1</v>
      </c>
      <c r="T137" s="5">
        <v>3</v>
      </c>
      <c r="U137" s="2">
        <f t="shared" ca="1" si="1"/>
        <v>3</v>
      </c>
    </row>
    <row r="138" spans="1:21" x14ac:dyDescent="0.2">
      <c r="A138" t="s">
        <v>156</v>
      </c>
      <c r="B138">
        <v>2021</v>
      </c>
      <c r="C138">
        <v>22</v>
      </c>
      <c r="D138" t="s">
        <v>168</v>
      </c>
      <c r="E138">
        <v>190</v>
      </c>
      <c r="F138">
        <v>174</v>
      </c>
      <c r="G138">
        <v>2204</v>
      </c>
      <c r="H138">
        <v>12.7</v>
      </c>
      <c r="I138">
        <v>13</v>
      </c>
      <c r="J138">
        <v>42</v>
      </c>
      <c r="K138">
        <v>4.46</v>
      </c>
      <c r="L138">
        <v>36</v>
      </c>
      <c r="N138">
        <v>123</v>
      </c>
      <c r="O138">
        <v>6.79</v>
      </c>
      <c r="P138">
        <v>4.22</v>
      </c>
      <c r="Q138">
        <v>204</v>
      </c>
      <c r="S138">
        <f ca="1">T138/U138</f>
        <v>1.3333333333333333</v>
      </c>
      <c r="T138" s="5">
        <v>4</v>
      </c>
      <c r="U138" s="2">
        <f t="shared" ca="1" si="1"/>
        <v>3</v>
      </c>
    </row>
    <row r="139" spans="1:21" x14ac:dyDescent="0.2">
      <c r="A139" t="s">
        <v>157</v>
      </c>
      <c r="B139">
        <v>2021</v>
      </c>
      <c r="C139">
        <v>22</v>
      </c>
      <c r="D139" t="s">
        <v>168</v>
      </c>
      <c r="E139">
        <v>190</v>
      </c>
      <c r="F139">
        <v>188</v>
      </c>
      <c r="G139">
        <v>2435</v>
      </c>
      <c r="H139">
        <v>13</v>
      </c>
      <c r="I139">
        <v>18</v>
      </c>
      <c r="J139">
        <v>43</v>
      </c>
      <c r="K139">
        <v>4.59</v>
      </c>
      <c r="L139">
        <v>34</v>
      </c>
      <c r="M139">
        <v>12</v>
      </c>
      <c r="N139">
        <v>121</v>
      </c>
      <c r="O139">
        <v>7.38</v>
      </c>
      <c r="P139">
        <v>4.38</v>
      </c>
      <c r="Q139">
        <v>221</v>
      </c>
      <c r="S139">
        <f t="shared" ref="S139:S142" ca="1" si="2">T139/U139</f>
        <v>0</v>
      </c>
      <c r="T139" s="5">
        <v>0</v>
      </c>
      <c r="U139" s="2">
        <f t="shared" ca="1" si="1"/>
        <v>3</v>
      </c>
    </row>
    <row r="140" spans="1:21" x14ac:dyDescent="0.2">
      <c r="A140" t="s">
        <v>158</v>
      </c>
      <c r="B140">
        <v>2021</v>
      </c>
      <c r="C140">
        <v>24</v>
      </c>
      <c r="D140" t="s">
        <v>170</v>
      </c>
      <c r="E140">
        <v>224</v>
      </c>
      <c r="F140">
        <v>139</v>
      </c>
      <c r="G140">
        <v>1856</v>
      </c>
      <c r="H140">
        <v>13.4</v>
      </c>
      <c r="I140">
        <v>13</v>
      </c>
      <c r="J140">
        <v>47</v>
      </c>
      <c r="K140">
        <v>4.6399999999999997</v>
      </c>
      <c r="Q140">
        <v>249</v>
      </c>
      <c r="S140">
        <f t="shared" ca="1" si="2"/>
        <v>2</v>
      </c>
      <c r="T140" s="5">
        <v>6</v>
      </c>
      <c r="U140" s="2">
        <f t="shared" ca="1" si="1"/>
        <v>3</v>
      </c>
    </row>
    <row r="141" spans="1:21" x14ac:dyDescent="0.2">
      <c r="A141" t="s">
        <v>159</v>
      </c>
      <c r="B141">
        <v>2021</v>
      </c>
      <c r="C141">
        <v>22</v>
      </c>
      <c r="D141" t="s">
        <v>161</v>
      </c>
      <c r="E141">
        <v>190</v>
      </c>
      <c r="F141">
        <v>101</v>
      </c>
      <c r="G141">
        <v>1542</v>
      </c>
      <c r="H141">
        <v>15.3</v>
      </c>
      <c r="I141">
        <v>11</v>
      </c>
      <c r="J141">
        <v>33</v>
      </c>
      <c r="K141">
        <v>4.54</v>
      </c>
      <c r="L141">
        <v>31</v>
      </c>
      <c r="M141">
        <v>14</v>
      </c>
      <c r="N141">
        <v>114</v>
      </c>
      <c r="P141">
        <v>4.1900000000000004</v>
      </c>
      <c r="Q141">
        <v>258</v>
      </c>
      <c r="S141">
        <f t="shared" ca="1" si="2"/>
        <v>0.33333333333333331</v>
      </c>
      <c r="T141" s="5">
        <v>1</v>
      </c>
      <c r="U141" s="2">
        <f t="shared" ca="1" si="1"/>
        <v>3</v>
      </c>
    </row>
    <row r="142" spans="1:21" x14ac:dyDescent="0.2">
      <c r="U142" s="2"/>
    </row>
    <row r="143" spans="1:21" x14ac:dyDescent="0.2">
      <c r="U143" s="2"/>
    </row>
    <row r="144" spans="1:21" x14ac:dyDescent="0.2">
      <c r="U144" s="2"/>
    </row>
    <row r="145" spans="21:21" x14ac:dyDescent="0.2">
      <c r="U145" s="2"/>
    </row>
    <row r="146" spans="21:21" x14ac:dyDescent="0.2">
      <c r="U146" s="2"/>
    </row>
    <row r="147" spans="21:21" x14ac:dyDescent="0.2">
      <c r="U147" s="2"/>
    </row>
  </sheetData>
  <sortState xmlns:xlrd2="http://schemas.microsoft.com/office/spreadsheetml/2017/richdata2" ref="A2:U117">
    <sortCondition ref="B2:B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Victor W. T. Norris</cp:lastModifiedBy>
  <dcterms:created xsi:type="dcterms:W3CDTF">2023-10-18T14:17:12Z</dcterms:created>
  <dcterms:modified xsi:type="dcterms:W3CDTF">2024-01-17T17:14:45Z</dcterms:modified>
</cp:coreProperties>
</file>