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showInkAnnotation="0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d.Kurshid\My Desktop\BOT STORE\Sample_Solution Design\"/>
    </mc:Choice>
  </mc:AlternateContent>
  <xr:revisionPtr revIDLastSave="0" documentId="13_ncr:1_{C40D175C-A849-4DBA-93F6-5A18A267C233}" xr6:coauthVersionLast="36" xr6:coauthVersionMax="36" xr10:uidLastSave="{00000000-0000-0000-0000-000000000000}"/>
  <bookViews>
    <workbookView xWindow="600" yWindow="810" windowWidth="19395" windowHeight="7275" tabRatio="877" xr2:uid="{00000000-000D-0000-FFFF-FFFF00000000}"/>
  </bookViews>
  <sheets>
    <sheet name="Index" sheetId="4" r:id="rId1"/>
    <sheet name="FAT" sheetId="26" r:id="rId2"/>
    <sheet name="TPP" sheetId="27" r:id="rId3"/>
    <sheet name="Bot Summary" sheetId="7" r:id="rId4"/>
    <sheet name="Bot Description" sheetId="3" r:id="rId5"/>
    <sheet name="Clarifications &amp; Assumption" sheetId="9" state="hidden" r:id="rId6"/>
    <sheet name="Integration Flow" sheetId="20" r:id="rId7"/>
    <sheet name="Applications Details" sheetId="11" r:id="rId8"/>
    <sheet name="Test Cases" sheetId="12" r:id="rId9"/>
    <sheet name="Master Sheet" sheetId="1" r:id="rId10"/>
    <sheet name="Issues and Enhancements" sheetId="13" state="hidden" r:id="rId11"/>
    <sheet name="Key Logs" sheetId="14" state="hidden" r:id="rId12"/>
    <sheet name="Task Description" sheetId="2" state="hidden" r:id="rId13"/>
  </sheets>
  <externalReferences>
    <externalReference r:id="rId14"/>
  </externalReferenc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3" i="4" l="1"/>
  <c r="B5" i="4"/>
  <c r="B6" i="4"/>
  <c r="B7" i="4"/>
  <c r="B8" i="4"/>
  <c r="J9" i="1" l="1"/>
  <c r="J16" i="1"/>
  <c r="J25" i="1"/>
  <c r="B9" i="4" l="1"/>
  <c r="B4" i="4"/>
  <c r="E12" i="26"/>
  <c r="E9" i="26"/>
  <c r="E6" i="26"/>
  <c r="H25" i="1" l="1"/>
  <c r="H16" i="1"/>
  <c r="H9" i="1"/>
  <c r="H26" i="1" l="1"/>
  <c r="A5" i="2"/>
  <c r="A6" i="2"/>
  <c r="A13" i="2"/>
  <c r="A14" i="2"/>
  <c r="A15" i="2"/>
  <c r="A16" i="2"/>
  <c r="A19" i="2"/>
  <c r="A20" i="2"/>
  <c r="A23" i="2"/>
  <c r="A24" i="2"/>
  <c r="A29" i="2"/>
  <c r="A4" i="2"/>
  <c r="A8" i="2"/>
  <c r="A12" i="2"/>
  <c r="A18" i="2"/>
  <c r="A28" i="2"/>
  <c r="A3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E6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Automation: 
</t>
        </r>
        <r>
          <rPr>
            <sz val="9"/>
            <color indexed="81"/>
            <rFont val="Tahoma"/>
            <family val="2"/>
          </rPr>
          <t>Development finish date</t>
        </r>
      </text>
    </comment>
    <comment ref="E7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Automation:</t>
        </r>
        <r>
          <rPr>
            <sz val="9"/>
            <color indexed="81"/>
            <rFont val="Tahoma"/>
            <family val="2"/>
          </rPr>
          <t xml:space="preserve">
UT Finish Date;
This will be date of last Bot's UT Date</t>
        </r>
      </text>
    </comment>
    <comment ref="E8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Automation:</t>
        </r>
        <r>
          <rPr>
            <sz val="9"/>
            <color indexed="81"/>
            <rFont val="Tahoma"/>
            <family val="2"/>
          </rPr>
          <t xml:space="preserve">
Date when business can start final UAT after final integration</t>
        </r>
      </text>
    </comment>
    <comment ref="E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Automation:</t>
        </r>
        <r>
          <rPr>
            <sz val="9"/>
            <color indexed="81"/>
            <rFont val="Tahoma"/>
            <family val="2"/>
          </rPr>
          <t xml:space="preserve">
Process ready to go live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Shenoy M, Narayana</author>
    <author>Asheesh K. Chopra</author>
  </authors>
  <commentList>
    <comment ref="A7" authorId="0" shapeId="0" xr:uid="{00000000-0006-0000-0100-000001000000}">
      <text>
        <r>
          <rPr>
            <sz val="9"/>
            <color indexed="81"/>
            <rFont val="Tahoma"/>
            <family val="2"/>
          </rPr>
          <t xml:space="preserve">Sub process with in processes
</t>
        </r>
      </text>
    </comment>
    <comment ref="A8" authorId="0" shapeId="0" xr:uid="{00000000-0006-0000-0100-000002000000}">
      <text>
        <r>
          <rPr>
            <sz val="9"/>
            <color indexed="81"/>
            <rFont val="Tahoma"/>
            <family val="2"/>
          </rPr>
          <t>TPP Name</t>
        </r>
      </text>
    </comment>
    <comment ref="A10" authorId="0" shapeId="0" xr:uid="{00000000-0006-0000-0100-000003000000}">
      <text>
        <r>
          <rPr>
            <sz val="9"/>
            <color indexed="81"/>
            <rFont val="Tahoma"/>
            <family val="2"/>
          </rPr>
          <t xml:space="preserve">Total team size of which TPP is a part
</t>
        </r>
      </text>
    </comment>
    <comment ref="C17" authorId="1" shapeId="0" xr:uid="{00000000-0006-0000-0100-000004000000}">
      <text>
        <r>
          <rPr>
            <sz val="9"/>
            <color indexed="81"/>
            <rFont val="Tahoma"/>
            <family val="2"/>
          </rPr>
          <t xml:space="preserve">Because scanned cannot be copied </t>
        </r>
      </text>
    </comment>
    <comment ref="C18" authorId="0" shapeId="0" xr:uid="{00000000-0006-0000-0100-000005000000}">
      <text>
        <r>
          <rPr>
            <sz val="9"/>
            <color indexed="81"/>
            <rFont val="Tahoma"/>
            <family val="2"/>
          </rPr>
          <t>Check this from upstream process owners.</t>
        </r>
      </text>
    </comment>
    <comment ref="C20" authorId="0" shapeId="0" xr:uid="{00000000-0006-0000-0100-000006000000}">
      <text>
        <r>
          <rPr>
            <sz val="9"/>
            <color indexed="81"/>
            <rFont val="Tahoma"/>
            <family val="2"/>
          </rPr>
          <t>Eg: Notes provided by customer, each request received with different format.</t>
        </r>
      </text>
    </comment>
    <comment ref="C29" authorId="0" shapeId="0" xr:uid="{00000000-0006-0000-0100-000007000000}">
      <text>
        <r>
          <rPr>
            <sz val="9"/>
            <color indexed="81"/>
            <rFont val="Tahoma"/>
            <family val="2"/>
          </rPr>
          <t>This may lead to pends.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Shenoy M, Narayana</author>
  </authors>
  <commentList>
    <comment ref="A7" authorId="0" shapeId="0" xr:uid="{00000000-0006-0000-0200-000001000000}">
      <text>
        <r>
          <rPr>
            <sz val="9"/>
            <color indexed="81"/>
            <rFont val="Tahoma"/>
            <family val="2"/>
          </rPr>
          <t xml:space="preserve">Sub process with in processes
</t>
        </r>
      </text>
    </comment>
    <comment ref="A8" authorId="0" shapeId="0" xr:uid="{00000000-0006-0000-0200-000002000000}">
      <text>
        <r>
          <rPr>
            <sz val="9"/>
            <color indexed="81"/>
            <rFont val="Tahoma"/>
            <family val="2"/>
          </rPr>
          <t>TPP Name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</authors>
  <commentList>
    <comment ref="D3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Automation:</t>
        </r>
        <r>
          <rPr>
            <sz val="9"/>
            <color indexed="81"/>
            <rFont val="Tahoma"/>
            <family val="2"/>
          </rPr>
          <t xml:space="preserve">
Can give machine number or user's name</t>
        </r>
      </text>
    </comment>
  </commentList>
</comments>
</file>

<file path=xl/sharedStrings.xml><?xml version="1.0" encoding="utf-8"?>
<sst xmlns="http://schemas.openxmlformats.org/spreadsheetml/2006/main" count="314" uniqueCount="206">
  <si>
    <t>(In Hrs)</t>
  </si>
  <si>
    <t>(In Hrs Dev)</t>
  </si>
  <si>
    <t>Stake holders approval required</t>
  </si>
  <si>
    <t>Risk approval required</t>
  </si>
  <si>
    <t>Volumes</t>
  </si>
  <si>
    <t>Output files</t>
  </si>
  <si>
    <t>Input files</t>
  </si>
  <si>
    <t>Integration</t>
  </si>
  <si>
    <t>UT</t>
  </si>
  <si>
    <t>Development</t>
  </si>
  <si>
    <t>Status</t>
  </si>
  <si>
    <t>Application Type</t>
  </si>
  <si>
    <t>Application</t>
  </si>
  <si>
    <t>BRD-PDF</t>
  </si>
  <si>
    <t>Tasks</t>
  </si>
  <si>
    <t>Sr No</t>
  </si>
  <si>
    <t>Bots</t>
  </si>
  <si>
    <t>Description</t>
  </si>
  <si>
    <t>Key Tasks</t>
  </si>
  <si>
    <t>BACK</t>
  </si>
  <si>
    <t>Solution Design</t>
  </si>
  <si>
    <t>Business Unit</t>
  </si>
  <si>
    <t xml:space="preserve">No Of Machine </t>
  </si>
  <si>
    <t>Business Unit Vertical</t>
  </si>
  <si>
    <t>UAT</t>
  </si>
  <si>
    <t>Project Sponsor (Sr. Manager)</t>
  </si>
  <si>
    <t>Process Name</t>
  </si>
  <si>
    <t>Key Dates</t>
  </si>
  <si>
    <t xml:space="preserve">Project Name </t>
  </si>
  <si>
    <t>Process Manager/ TL</t>
  </si>
  <si>
    <t>Team Size in "As Is" Process</t>
  </si>
  <si>
    <t>Go Live</t>
  </si>
  <si>
    <t xml:space="preserve">Architect </t>
  </si>
  <si>
    <t>Developer</t>
  </si>
  <si>
    <t>TBD</t>
  </si>
  <si>
    <t>Risk/Assurance Approval by</t>
  </si>
  <si>
    <t>Risk/Assurance Approval on</t>
  </si>
  <si>
    <t>Stakeholder Approval by</t>
  </si>
  <si>
    <t>Stakeholder Approval on</t>
  </si>
  <si>
    <t>FAT</t>
  </si>
  <si>
    <t>Actual FAT received from business</t>
  </si>
  <si>
    <t>TPP</t>
  </si>
  <si>
    <t>Target process path</t>
  </si>
  <si>
    <t>Applications Details</t>
  </si>
  <si>
    <t xml:space="preserve">All used application </t>
  </si>
  <si>
    <t>Bot Summary</t>
  </si>
  <si>
    <t>Bot Description</t>
  </si>
  <si>
    <t>Description of Bot (if require)</t>
  </si>
  <si>
    <t>Integration Flow</t>
  </si>
  <si>
    <t>If there are multiple bots in place; this sheet will have detail of integration (If required)</t>
  </si>
  <si>
    <t>Test Cases</t>
  </si>
  <si>
    <t>List of test cases (which developer test during UT)</t>
  </si>
  <si>
    <t>Clarifications &amp; Assumptions</t>
  </si>
  <si>
    <t>Clarification sheet or assumptions if there any open question or assumptions</t>
  </si>
  <si>
    <t>Issues and Enhancements</t>
  </si>
  <si>
    <t>During UAT and live if there any issue this sheet will use to create list of items</t>
  </si>
  <si>
    <t>Key Log</t>
  </si>
  <si>
    <t>This sheet will have trail log of all major activities for the process</t>
  </si>
  <si>
    <t>AUTOMATION FEASIBILITY ASSESSMENT TEMPLATE</t>
  </si>
  <si>
    <t>Feasibility Index</t>
  </si>
  <si>
    <t>Note: Pls respond to following questions in the context of you identified Target Process Path</t>
  </si>
  <si>
    <t>Question</t>
  </si>
  <si>
    <t>Operations Response</t>
  </si>
  <si>
    <t>Process Input</t>
  </si>
  <si>
    <t>1.1.1</t>
  </si>
  <si>
    <t>Do you have access to the source data in electronic format?</t>
  </si>
  <si>
    <t>No</t>
  </si>
  <si>
    <t>0-15%</t>
  </si>
  <si>
    <t>Does the process involve searching any information using multiple identifiers such as customer name, DOB , address etc.?</t>
  </si>
  <si>
    <t>1.4.1</t>
  </si>
  <si>
    <t>Do you have unique identifier to search above information - VIN #, ABN # etc?</t>
  </si>
  <si>
    <t>Yes</t>
  </si>
  <si>
    <t>Technical Feasibility</t>
  </si>
  <si>
    <t>Does TPP involve working in Citirix?(like MOS, Staffware, Oscar)</t>
  </si>
  <si>
    <t>2.1.1</t>
  </si>
  <si>
    <t>2.1.1.1</t>
  </si>
  <si>
    <t>Does TPP include judgemental decision making, considering multiple criteria? (e.g. Credit Assessment)</t>
  </si>
  <si>
    <t>What Percentage TPP Volume has dependency on clarification from customer/ FLM through  calls/emails?</t>
  </si>
  <si>
    <t>Benefit Analysis</t>
  </si>
  <si>
    <t>How many FTE's are involved in the TPP?</t>
  </si>
  <si>
    <r>
      <t>What is the average</t>
    </r>
    <r>
      <rPr>
        <b/>
        <sz val="9"/>
        <rFont val="Verdana"/>
        <family val="2"/>
      </rPr>
      <t xml:space="preserve"> daily </t>
    </r>
    <r>
      <rPr>
        <sz val="9"/>
        <rFont val="Verdana"/>
        <family val="2"/>
      </rPr>
      <t>volume, flowing through the TPP?</t>
    </r>
  </si>
  <si>
    <t>What is the Standard Time (in minutes) for TPP?</t>
  </si>
  <si>
    <t>Is the TPP done in other hubs ?</t>
  </si>
  <si>
    <t>Is there possiblity for Dual Login IDs for application used in the system?</t>
  </si>
  <si>
    <t>Notes</t>
  </si>
  <si>
    <t>Comments:</t>
  </si>
  <si>
    <t>*TPP: part of the process that is being targetted for Automation based on creteria like maximum volume flow, smiplicity etc.</t>
  </si>
  <si>
    <t>Live</t>
  </si>
  <si>
    <t>Clarification &amp; Assumptions</t>
  </si>
  <si>
    <t>Start Date</t>
  </si>
  <si>
    <t>End Date</t>
  </si>
  <si>
    <t>Bot 1</t>
  </si>
  <si>
    <t>Bot 2</t>
  </si>
  <si>
    <t>Bot 3</t>
  </si>
  <si>
    <t>Clarification</t>
  </si>
  <si>
    <t>Assumption</t>
  </si>
  <si>
    <t>Sr No.</t>
  </si>
  <si>
    <t>Key Task</t>
  </si>
  <si>
    <t>Title</t>
  </si>
  <si>
    <t>Clarification / Assumption</t>
  </si>
  <si>
    <t>BRD Ref</t>
  </si>
  <si>
    <t>Open By</t>
  </si>
  <si>
    <t>Open On</t>
  </si>
  <si>
    <t>Closed By</t>
  </si>
  <si>
    <t>Closed On</t>
  </si>
  <si>
    <t>Remarks</t>
  </si>
  <si>
    <t>`</t>
  </si>
  <si>
    <t xml:space="preserve">Application </t>
  </si>
  <si>
    <t>Platform</t>
  </si>
  <si>
    <t xml:space="preserve">Version </t>
  </si>
  <si>
    <t>Pass</t>
  </si>
  <si>
    <t>Fail</t>
  </si>
  <si>
    <t>Test Case Scenario</t>
  </si>
  <si>
    <t>No of Iterations</t>
  </si>
  <si>
    <t>Expected Result</t>
  </si>
  <si>
    <t>Actual Result</t>
  </si>
  <si>
    <t>UT Log</t>
  </si>
  <si>
    <t xml:space="preserve">UAT Log </t>
  </si>
  <si>
    <t>Pending</t>
  </si>
  <si>
    <t>In Progress</t>
  </si>
  <si>
    <t>LIVE</t>
  </si>
  <si>
    <t>Machine Id</t>
  </si>
  <si>
    <t>Enviornment</t>
  </si>
  <si>
    <t>On Hold</t>
  </si>
  <si>
    <t>Closed</t>
  </si>
  <si>
    <t>Date</t>
  </si>
  <si>
    <t>Log</t>
  </si>
  <si>
    <t>Will be updated by the developer</t>
  </si>
  <si>
    <t>81-100%</t>
  </si>
  <si>
    <t>Sub Process Name</t>
  </si>
  <si>
    <r>
      <t xml:space="preserve">What percentage of your input is in scanned format? 
</t>
    </r>
    <r>
      <rPr>
        <sz val="8"/>
        <color theme="1"/>
        <rFont val="Verdana"/>
        <family val="2"/>
      </rPr>
      <t>(e.g TIFF, PDF, TIFF mail attachment  etc)</t>
    </r>
  </si>
  <si>
    <r>
      <t xml:space="preserve">What percentage of your input is electronic format which allows Ctrl C and Ctrl V? 
</t>
    </r>
    <r>
      <rPr>
        <sz val="8"/>
        <color theme="1"/>
        <rFont val="Verdana"/>
        <family val="2"/>
      </rPr>
      <t>(e.g.  Workflow Tool, Data Base, email using standard template in mail body or as an attachment etc.)</t>
    </r>
  </si>
  <si>
    <r>
      <t xml:space="preserve">What percentage of your input is unstructered i.e. free flow text? 
</t>
    </r>
    <r>
      <rPr>
        <sz val="8"/>
        <color theme="1"/>
        <rFont val="Verdana"/>
        <family val="2"/>
      </rPr>
      <t>(e.g. email body, notes)</t>
    </r>
  </si>
  <si>
    <r>
      <t xml:space="preserve">If 'Yes' : 
</t>
    </r>
    <r>
      <rPr>
        <sz val="9"/>
        <color theme="1"/>
        <rFont val="Verdana"/>
        <family val="2"/>
      </rPr>
      <t>Can you do Ctrl+C  of the data field you want to read and do Ctrl+V on the application you want to move the data?</t>
    </r>
  </si>
  <si>
    <r>
      <rPr>
        <i/>
        <sz val="9"/>
        <color theme="1"/>
        <rFont val="Verdana"/>
        <family val="2"/>
      </rPr>
      <t>If 'No':</t>
    </r>
    <r>
      <rPr>
        <sz val="9"/>
        <color theme="1"/>
        <rFont val="Verdana"/>
        <family val="2"/>
      </rPr>
      <t xml:space="preserve"> 
Can the data be extracted from any other system?</t>
    </r>
  </si>
  <si>
    <t>Total Bot Hours</t>
  </si>
  <si>
    <t>TOTAL PROJECT Hrs including UT</t>
  </si>
  <si>
    <t>Total Hours (Development &amp; UT)</t>
  </si>
  <si>
    <t>TOTAL BOT EFFORTS</t>
  </si>
  <si>
    <t xml:space="preserve"> TPP for Automation</t>
  </si>
  <si>
    <t xml:space="preserve">Submitted on </t>
  </si>
  <si>
    <t xml:space="preserve">Team Size </t>
  </si>
  <si>
    <t>Process Manager's Bay No and Desk No</t>
  </si>
  <si>
    <t xml:space="preserve">Process Manager's email </t>
  </si>
  <si>
    <t>What is the Operating System on which Process is running?</t>
  </si>
  <si>
    <t>Win 7</t>
  </si>
  <si>
    <t>1.5.1</t>
  </si>
  <si>
    <r>
      <t xml:space="preserve">If 'WIN XP':
</t>
    </r>
    <r>
      <rPr>
        <sz val="9"/>
        <color theme="1"/>
        <rFont val="Verdana"/>
        <family val="2"/>
      </rPr>
      <t>Is the process migrating in next 6 months?</t>
    </r>
  </si>
  <si>
    <t>What is the total annaul cost ( AUD) of FTE involved in TPP?</t>
  </si>
  <si>
    <t>Not Sure</t>
  </si>
  <si>
    <t>V 6.0</t>
  </si>
  <si>
    <t>20 hrs</t>
  </si>
  <si>
    <t>14 hrs</t>
  </si>
  <si>
    <t>22 hrs</t>
  </si>
  <si>
    <t>10 hrs</t>
  </si>
  <si>
    <t>34 hrs</t>
  </si>
  <si>
    <t xml:space="preserve"> 18 hrs</t>
  </si>
  <si>
    <t>118 hrs</t>
  </si>
  <si>
    <t>Staffware</t>
  </si>
  <si>
    <t>Citrix</t>
  </si>
  <si>
    <t>Hogan</t>
  </si>
  <si>
    <t>Vision Plus</t>
  </si>
  <si>
    <t>Ms Excel</t>
  </si>
  <si>
    <t>Ms Word</t>
  </si>
  <si>
    <t>Outlook</t>
  </si>
  <si>
    <t xml:space="preserve">Master Bot-I
</t>
  </si>
  <si>
    <t>Check the environment of the process</t>
  </si>
  <si>
    <t>Initializing Variables</t>
  </si>
  <si>
    <t>Update the Audit logs for success and exceptions</t>
  </si>
  <si>
    <t>Creates folder structure</t>
  </si>
  <si>
    <t>Check for cases</t>
  </si>
  <si>
    <t>Calls the consecutive BOTS</t>
  </si>
  <si>
    <t>Bot 1
(Case Note Data Extraction)</t>
  </si>
  <si>
    <t>Bot 2
(Inputsheet Creation)</t>
  </si>
  <si>
    <t>Ms Office suite</t>
  </si>
  <si>
    <t>Terminal(Mainframes)</t>
  </si>
  <si>
    <t>Login Required</t>
  </si>
  <si>
    <t>Bot Name</t>
  </si>
  <si>
    <t>BOT 1</t>
  </si>
  <si>
    <t>CaseNote Data Extraction</t>
  </si>
  <si>
    <t>BOT 2</t>
  </si>
  <si>
    <t>Inputsheet Creation</t>
  </si>
  <si>
    <t>BOT 3</t>
  </si>
  <si>
    <t>Search</t>
  </si>
  <si>
    <t>BOT 4</t>
  </si>
  <si>
    <t>Checklist</t>
  </si>
  <si>
    <t>BOT 5</t>
  </si>
  <si>
    <t>Acceptance</t>
  </si>
  <si>
    <t>BOT 6</t>
  </si>
  <si>
    <t>Pricing</t>
  </si>
  <si>
    <t>BOT 7</t>
  </si>
  <si>
    <t>Amex</t>
  </si>
  <si>
    <t>BOT 8</t>
  </si>
  <si>
    <t>Form-IP</t>
  </si>
  <si>
    <t>BOT 9</t>
  </si>
  <si>
    <t>Form-PPE</t>
  </si>
  <si>
    <t>BOT 10</t>
  </si>
  <si>
    <t>Form-CHANGE OF OWNERSHIP</t>
  </si>
  <si>
    <t>BOT 11</t>
  </si>
  <si>
    <t>Discount</t>
  </si>
  <si>
    <t>ABCD</t>
  </si>
  <si>
    <t>Customer Service ABCD</t>
  </si>
  <si>
    <t>Mr. ABCD</t>
  </si>
  <si>
    <t>AUTOMATION TESTING</t>
  </si>
  <si>
    <t>MR. ABCD</t>
  </si>
  <si>
    <t>Automation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</si>
</sst>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sz val="10"/>
      <color theme="1"/>
      <name val="Verdana"/>
      <family val="2"/>
    </font>
    <font>
      <b/>
      <sz val="10"/>
      <color theme="1"/>
      <name val="Verdana"/>
      <family val="2"/>
    </font>
    <font>
      <sz val="9"/>
      <color theme="1"/>
      <name val="Verdana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 Black"/>
      <family val="2"/>
    </font>
    <font>
      <b/>
      <sz val="9"/>
      <color indexed="8"/>
      <name val="Verdana"/>
      <family val="2"/>
    </font>
    <font>
      <b/>
      <sz val="9"/>
      <name val="Verdana"/>
      <family val="2"/>
    </font>
    <font>
      <b/>
      <sz val="10"/>
      <color indexed="8"/>
      <name val="Verdan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9"/>
      <color theme="1"/>
      <name val="Verdana"/>
      <family val="2"/>
    </font>
    <font>
      <sz val="10"/>
      <color rgb="FF0070C0"/>
      <name val="Verdana"/>
      <family val="2"/>
    </font>
    <font>
      <sz val="9"/>
      <name val="Verdana"/>
      <family val="2"/>
    </font>
    <font>
      <sz val="8"/>
      <color theme="1"/>
      <name val="Verdana"/>
      <family val="2"/>
    </font>
    <font>
      <b/>
      <sz val="14"/>
      <color theme="1"/>
      <name val="Verdana"/>
      <family val="2"/>
    </font>
    <font>
      <b/>
      <sz val="10"/>
      <color rgb="FFFFFF00"/>
      <name val="Verdana"/>
      <family val="2"/>
    </font>
    <font>
      <b/>
      <sz val="20"/>
      <color theme="4" tint="-0.499984740745262"/>
      <name val="Verdana"/>
      <family val="2"/>
    </font>
    <font>
      <b/>
      <sz val="20"/>
      <color theme="1"/>
      <name val="Verdana"/>
      <family val="2"/>
    </font>
    <font>
      <i/>
      <sz val="9"/>
      <color theme="1"/>
      <name val="Verdana"/>
      <family val="2"/>
    </font>
    <font>
      <sz val="9"/>
      <color rgb="FF0070C0"/>
      <name val="Verdana"/>
      <family val="2"/>
    </font>
    <font>
      <sz val="10"/>
      <color rgb="FF000000"/>
      <name val="Verdana"/>
      <family val="2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6" fillId="0" borderId="0" applyNumberFormat="0" applyFill="0" applyBorder="0" applyAlignment="0" applyProtection="0"/>
    <xf numFmtId="0" fontId="11" fillId="0" borderId="0"/>
  </cellStyleXfs>
  <cellXfs count="166">
    <xf numFmtId="0" fontId="0" fillId="0" borderId="0" xfId="0"/>
    <xf numFmtId="0" fontId="13" fillId="0" borderId="0" xfId="0" applyFont="1"/>
    <xf numFmtId="0" fontId="13" fillId="0" borderId="0" xfId="0" applyFont="1" applyAlignment="1">
      <alignment wrapText="1"/>
    </xf>
    <xf numFmtId="0" fontId="15" fillId="0" borderId="0" xfId="0" applyFont="1"/>
    <xf numFmtId="0" fontId="15" fillId="0" borderId="0" xfId="0" applyFont="1" applyBorder="1" applyAlignment="1">
      <alignment wrapText="1"/>
    </xf>
    <xf numFmtId="0" fontId="14" fillId="3" borderId="1" xfId="0" applyFont="1" applyFill="1" applyBorder="1" applyAlignment="1">
      <alignment horizontal="center" vertical="center" wrapText="1"/>
    </xf>
    <xf numFmtId="0" fontId="17" fillId="0" borderId="0" xfId="1" applyFont="1" applyAlignment="1" applyProtection="1">
      <alignment horizontal="right"/>
      <protection hidden="1"/>
    </xf>
    <xf numFmtId="0" fontId="0" fillId="0" borderId="0" xfId="0" applyFont="1"/>
    <xf numFmtId="0" fontId="0" fillId="0" borderId="0" xfId="0" applyBorder="1"/>
    <xf numFmtId="0" fontId="0" fillId="0" borderId="5" xfId="0" applyFill="1" applyBorder="1"/>
    <xf numFmtId="0" fontId="20" fillId="0" borderId="1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center" vertical="center" wrapText="1"/>
      <protection hidden="1"/>
    </xf>
    <xf numFmtId="0" fontId="0" fillId="0" borderId="1" xfId="0" applyFill="1" applyBorder="1"/>
    <xf numFmtId="0" fontId="0" fillId="0" borderId="0" xfId="0" applyFill="1" applyBorder="1"/>
    <xf numFmtId="0" fontId="20" fillId="0" borderId="1" xfId="0" applyFont="1" applyFill="1" applyBorder="1" applyAlignment="1" applyProtection="1">
      <alignment horizontal="left" vertical="center"/>
      <protection hidden="1"/>
    </xf>
    <xf numFmtId="14" fontId="15" fillId="0" borderId="1" xfId="0" applyNumberFormat="1" applyFont="1" applyBorder="1" applyAlignment="1">
      <alignment wrapText="1"/>
    </xf>
    <xf numFmtId="0" fontId="21" fillId="0" borderId="1" xfId="0" applyFont="1" applyFill="1" applyBorder="1" applyAlignment="1">
      <alignment horizontal="left" vertical="center"/>
    </xf>
    <xf numFmtId="0" fontId="22" fillId="0" borderId="1" xfId="0" applyFont="1" applyFill="1" applyBorder="1" applyAlignment="1" applyProtection="1">
      <alignment horizontal="left" vertical="center" wrapText="1"/>
      <protection hidden="1"/>
    </xf>
    <xf numFmtId="0" fontId="20" fillId="0" borderId="0" xfId="0" applyFont="1" applyFill="1" applyBorder="1" applyAlignment="1">
      <alignment horizontal="left" vertical="center"/>
    </xf>
    <xf numFmtId="0" fontId="16" fillId="0" borderId="0" xfId="1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16" fillId="0" borderId="0" xfId="1" quotePrefix="1" applyFill="1" applyBorder="1" applyAlignment="1">
      <alignment wrapText="1"/>
    </xf>
    <xf numFmtId="0" fontId="16" fillId="0" borderId="0" xfId="1" quotePrefix="1"/>
    <xf numFmtId="0" fontId="26" fillId="0" borderId="0" xfId="0" applyFont="1" applyFill="1" applyBorder="1" applyProtection="1">
      <protection hidden="1"/>
    </xf>
    <xf numFmtId="0" fontId="27" fillId="0" borderId="0" xfId="0" applyFont="1" applyAlignment="1">
      <alignment horizontal="left" vertical="center"/>
    </xf>
    <xf numFmtId="0" fontId="27" fillId="0" borderId="0" xfId="0" applyFont="1" applyAlignment="1" applyProtection="1">
      <alignment horizontal="left" vertical="center"/>
      <protection hidden="1"/>
    </xf>
    <xf numFmtId="0" fontId="28" fillId="0" borderId="0" xfId="0" applyFont="1" applyFill="1" applyBorder="1" applyAlignment="1" applyProtection="1">
      <protection hidden="1"/>
    </xf>
    <xf numFmtId="0" fontId="21" fillId="0" borderId="0" xfId="0" applyFont="1" applyAlignment="1">
      <alignment horizontal="left" vertical="center"/>
    </xf>
    <xf numFmtId="0" fontId="12" fillId="0" borderId="0" xfId="0" applyFont="1" applyAlignment="1">
      <alignment wrapText="1"/>
    </xf>
    <xf numFmtId="0" fontId="28" fillId="0" borderId="0" xfId="0" applyFont="1" applyProtection="1">
      <protection hidden="1"/>
    </xf>
    <xf numFmtId="0" fontId="29" fillId="0" borderId="0" xfId="0" applyFont="1" applyAlignment="1">
      <alignment horizontal="left" vertical="center"/>
    </xf>
    <xf numFmtId="0" fontId="0" fillId="0" borderId="0" xfId="0" applyAlignment="1">
      <alignment wrapText="1"/>
    </xf>
    <xf numFmtId="0" fontId="27" fillId="3" borderId="1" xfId="0" applyFont="1" applyFill="1" applyBorder="1" applyAlignment="1">
      <alignment horizontal="center" vertical="center" wrapText="1"/>
    </xf>
    <xf numFmtId="0" fontId="31" fillId="0" borderId="0" xfId="0" applyFont="1" applyAlignment="1">
      <alignment wrapText="1"/>
    </xf>
    <xf numFmtId="16" fontId="0" fillId="0" borderId="0" xfId="0" applyNumberFormat="1"/>
    <xf numFmtId="14" fontId="0" fillId="0" borderId="0" xfId="0" applyNumberFormat="1"/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15" fillId="6" borderId="13" xfId="0" applyFont="1" applyFill="1" applyBorder="1" applyProtection="1">
      <protection hidden="1"/>
    </xf>
    <xf numFmtId="0" fontId="15" fillId="6" borderId="13" xfId="0" applyFont="1" applyFill="1" applyBorder="1" applyAlignment="1" applyProtection="1">
      <protection hidden="1"/>
    </xf>
    <xf numFmtId="0" fontId="27" fillId="6" borderId="13" xfId="0" applyFont="1" applyFill="1" applyBorder="1" applyAlignment="1">
      <alignment horizontal="left" vertical="center" wrapText="1"/>
    </xf>
    <xf numFmtId="0" fontId="27" fillId="6" borderId="13" xfId="0" applyFont="1" applyFill="1" applyBorder="1" applyAlignment="1">
      <alignment horizontal="center" vertical="center" wrapText="1"/>
    </xf>
    <xf numFmtId="164" fontId="27" fillId="0" borderId="13" xfId="0" applyNumberFormat="1" applyFont="1" applyFill="1" applyBorder="1" applyAlignment="1" applyProtection="1">
      <alignment horizontal="left" vertical="center" wrapText="1"/>
      <protection hidden="1"/>
    </xf>
    <xf numFmtId="0" fontId="15" fillId="0" borderId="13" xfId="0" applyFont="1" applyBorder="1" applyAlignment="1">
      <alignment vertical="center" wrapText="1"/>
    </xf>
    <xf numFmtId="9" fontId="15" fillId="0" borderId="13" xfId="0" applyNumberFormat="1" applyFont="1" applyBorder="1" applyAlignment="1">
      <alignment horizontal="center"/>
    </xf>
    <xf numFmtId="0" fontId="15" fillId="0" borderId="13" xfId="0" applyFont="1" applyBorder="1" applyAlignment="1">
      <alignment horizontal="left" vertical="center" wrapText="1" indent="5"/>
    </xf>
    <xf numFmtId="0" fontId="15" fillId="0" borderId="13" xfId="0" applyFont="1" applyBorder="1" applyAlignment="1">
      <alignment horizontal="center"/>
    </xf>
    <xf numFmtId="0" fontId="27" fillId="0" borderId="13" xfId="0" applyFont="1" applyFill="1" applyBorder="1" applyAlignment="1" applyProtection="1">
      <alignment horizontal="left" vertical="center" wrapText="1"/>
      <protection hidden="1"/>
    </xf>
    <xf numFmtId="0" fontId="35" fillId="0" borderId="13" xfId="0" applyFont="1" applyBorder="1" applyAlignment="1">
      <alignment horizontal="left" vertical="center" wrapText="1" indent="4"/>
    </xf>
    <xf numFmtId="0" fontId="15" fillId="0" borderId="13" xfId="0" applyFont="1" applyBorder="1" applyAlignment="1">
      <alignment horizontal="left" vertical="center" wrapText="1" indent="6"/>
    </xf>
    <xf numFmtId="0" fontId="15" fillId="0" borderId="13" xfId="0" applyFont="1" applyBorder="1" applyAlignment="1">
      <alignment horizontal="left" vertical="center" wrapText="1"/>
    </xf>
    <xf numFmtId="0" fontId="15" fillId="0" borderId="13" xfId="0" applyFont="1" applyBorder="1"/>
    <xf numFmtId="0" fontId="30" fillId="0" borderId="0" xfId="0" applyFont="1" applyAlignment="1">
      <alignment vertical="center"/>
    </xf>
    <xf numFmtId="0" fontId="30" fillId="0" borderId="0" xfId="0" applyFont="1" applyAlignment="1">
      <alignment horizontal="center" vertical="center"/>
    </xf>
    <xf numFmtId="0" fontId="27" fillId="3" borderId="18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7" fillId="0" borderId="0" xfId="1" applyFont="1" applyAlignment="1" applyProtection="1">
      <alignment horizontal="right" vertical="center" wrapText="1"/>
      <protection hidden="1"/>
    </xf>
    <xf numFmtId="16" fontId="0" fillId="0" borderId="1" xfId="0" applyNumberFormat="1" applyFill="1" applyBorder="1" applyAlignment="1">
      <alignment horizontal="center" vertical="center" wrapText="1"/>
    </xf>
    <xf numFmtId="0" fontId="15" fillId="0" borderId="1" xfId="0" applyFont="1" applyBorder="1" applyAlignment="1">
      <alignment vertical="center" wrapText="1"/>
    </xf>
    <xf numFmtId="0" fontId="16" fillId="0" borderId="1" xfId="1" applyBorder="1" applyAlignment="1">
      <alignment vertical="center" wrapText="1"/>
    </xf>
    <xf numFmtId="0" fontId="0" fillId="0" borderId="18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15" fontId="0" fillId="0" borderId="1" xfId="0" applyNumberFormat="1" applyFont="1" applyFill="1" applyBorder="1"/>
    <xf numFmtId="0" fontId="27" fillId="3" borderId="1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14" fillId="8" borderId="1" xfId="0" applyFont="1" applyFill="1" applyBorder="1" applyAlignment="1">
      <alignment wrapText="1"/>
    </xf>
    <xf numFmtId="0" fontId="10" fillId="8" borderId="1" xfId="0" applyFont="1" applyFill="1" applyBorder="1" applyAlignment="1">
      <alignment wrapText="1"/>
    </xf>
    <xf numFmtId="0" fontId="14" fillId="2" borderId="1" xfId="0" applyFont="1" applyFill="1" applyBorder="1" applyAlignment="1">
      <alignment horizontal="center" vertical="center" wrapText="1"/>
    </xf>
    <xf numFmtId="0" fontId="8" fillId="8" borderId="1" xfId="0" applyFont="1" applyFill="1" applyBorder="1"/>
    <xf numFmtId="0" fontId="0" fillId="0" borderId="1" xfId="0" applyBorder="1"/>
    <xf numFmtId="0" fontId="10" fillId="8" borderId="1" xfId="0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7" fillId="8" borderId="1" xfId="0" applyFont="1" applyFill="1" applyBorder="1"/>
    <xf numFmtId="0" fontId="7" fillId="8" borderId="1" xfId="0" applyFont="1" applyFill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wrapText="1"/>
    </xf>
    <xf numFmtId="0" fontId="6" fillId="8" borderId="1" xfId="0" applyFont="1" applyFill="1" applyBorder="1"/>
    <xf numFmtId="0" fontId="6" fillId="8" borderId="1" xfId="0" applyFont="1" applyFill="1" applyBorder="1" applyAlignment="1">
      <alignment wrapText="1"/>
    </xf>
    <xf numFmtId="0" fontId="6" fillId="8" borderId="1" xfId="0" applyFont="1" applyFill="1" applyBorder="1" applyAlignment="1">
      <alignment horizontal="center" vertical="center" wrapText="1"/>
    </xf>
    <xf numFmtId="0" fontId="6" fillId="0" borderId="0" xfId="0" applyFont="1"/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7" fillId="8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29" fillId="0" borderId="13" xfId="0" applyFont="1" applyBorder="1" applyAlignment="1">
      <alignment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36" fillId="0" borderId="0" xfId="0" applyFont="1" applyAlignment="1">
      <alignment horizontal="left" vertical="center"/>
    </xf>
    <xf numFmtId="0" fontId="6" fillId="8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 wrapText="1"/>
    </xf>
    <xf numFmtId="0" fontId="5" fillId="0" borderId="0" xfId="0" applyFont="1" applyProtection="1">
      <protection hidden="1"/>
    </xf>
    <xf numFmtId="0" fontId="5" fillId="0" borderId="0" xfId="0" applyFont="1" applyFill="1" applyBorder="1" applyAlignment="1" applyProtection="1">
      <protection hidden="1"/>
    </xf>
    <xf numFmtId="0" fontId="5" fillId="0" borderId="0" xfId="0" applyFont="1" applyFill="1" applyBorder="1" applyAlignment="1" applyProtection="1">
      <alignment vertical="center" wrapText="1"/>
      <protection hidden="1"/>
    </xf>
    <xf numFmtId="0" fontId="5" fillId="0" borderId="0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Fill="1" applyProtection="1">
      <protection hidden="1"/>
    </xf>
    <xf numFmtId="0" fontId="5" fillId="0" borderId="0" xfId="0" applyFont="1" applyFill="1" applyBorder="1" applyProtection="1">
      <protection hidden="1"/>
    </xf>
    <xf numFmtId="0" fontId="5" fillId="0" borderId="0" xfId="0" applyFont="1"/>
    <xf numFmtId="0" fontId="5" fillId="0" borderId="0" xfId="0" applyFont="1" applyFill="1" applyAlignment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textRotation="90"/>
    </xf>
    <xf numFmtId="0" fontId="4" fillId="8" borderId="1" xfId="0" applyFont="1" applyFill="1" applyBorder="1" applyAlignment="1">
      <alignment wrapText="1"/>
    </xf>
    <xf numFmtId="0" fontId="4" fillId="8" borderId="1" xfId="0" applyFont="1" applyFill="1" applyBorder="1" applyAlignment="1">
      <alignment horizontal="left" wrapText="1"/>
    </xf>
    <xf numFmtId="0" fontId="4" fillId="0" borderId="1" xfId="0" applyFont="1" applyBorder="1" applyAlignment="1">
      <alignment wrapText="1"/>
    </xf>
    <xf numFmtId="0" fontId="3" fillId="0" borderId="0" xfId="0" applyFont="1" applyFill="1" applyBorder="1" applyAlignment="1" applyProtection="1">
      <alignment horizontal="center" vertical="center" wrapText="1"/>
      <protection hidden="1"/>
    </xf>
    <xf numFmtId="0" fontId="2" fillId="8" borderId="1" xfId="0" applyFont="1" applyFill="1" applyBorder="1" applyAlignment="1">
      <alignment wrapText="1"/>
    </xf>
    <xf numFmtId="0" fontId="0" fillId="0" borderId="1" xfId="0" applyBorder="1" applyAlignment="1">
      <alignment vertical="center" wrapText="1"/>
    </xf>
    <xf numFmtId="0" fontId="37" fillId="0" borderId="1" xfId="0" applyFont="1" applyBorder="1"/>
    <xf numFmtId="0" fontId="1" fillId="0" borderId="0" xfId="0" applyFont="1" applyFill="1" applyBorder="1" applyAlignment="1" applyProtection="1">
      <alignment horizontal="center" vertical="center" wrapText="1"/>
      <protection hidden="1"/>
    </xf>
    <xf numFmtId="0" fontId="19" fillId="3" borderId="2" xfId="0" applyFont="1" applyFill="1" applyBorder="1" applyAlignment="1">
      <alignment horizontal="center"/>
    </xf>
    <xf numFmtId="0" fontId="19" fillId="3" borderId="3" xfId="0" applyFont="1" applyFill="1" applyBorder="1" applyAlignment="1">
      <alignment horizontal="center"/>
    </xf>
    <xf numFmtId="0" fontId="19" fillId="3" borderId="4" xfId="0" applyFont="1" applyFill="1" applyBorder="1" applyAlignment="1">
      <alignment horizontal="center"/>
    </xf>
    <xf numFmtId="0" fontId="18" fillId="0" borderId="1" xfId="0" applyFont="1" applyFill="1" applyBorder="1" applyAlignment="1">
      <alignment horizontal="left" vertical="center" wrapText="1"/>
    </xf>
    <xf numFmtId="0" fontId="34" fillId="6" borderId="7" xfId="0" applyFont="1" applyFill="1" applyBorder="1" applyAlignment="1">
      <alignment horizontal="center" vertical="center" wrapText="1"/>
    </xf>
    <xf numFmtId="0" fontId="34" fillId="6" borderId="8" xfId="0" applyFont="1" applyFill="1" applyBorder="1" applyAlignment="1">
      <alignment horizontal="center" vertical="center" wrapText="1"/>
    </xf>
    <xf numFmtId="0" fontId="34" fillId="6" borderId="9" xfId="0" applyFont="1" applyFill="1" applyBorder="1" applyAlignment="1">
      <alignment horizontal="center" vertical="center" wrapText="1"/>
    </xf>
    <xf numFmtId="0" fontId="34" fillId="6" borderId="10" xfId="0" applyFont="1" applyFill="1" applyBorder="1" applyAlignment="1">
      <alignment horizontal="center" vertical="center" wrapText="1"/>
    </xf>
    <xf numFmtId="0" fontId="34" fillId="6" borderId="11" xfId="0" applyFont="1" applyFill="1" applyBorder="1" applyAlignment="1">
      <alignment horizontal="center" vertical="center" wrapText="1"/>
    </xf>
    <xf numFmtId="0" fontId="34" fillId="6" borderId="12" xfId="0" applyFont="1" applyFill="1" applyBorder="1" applyAlignment="1">
      <alignment horizontal="center" vertical="center" wrapText="1"/>
    </xf>
    <xf numFmtId="0" fontId="25" fillId="0" borderId="0" xfId="0" applyFont="1" applyFill="1" applyBorder="1" applyAlignment="1" applyProtection="1">
      <alignment horizontal="center"/>
      <protection hidden="1"/>
    </xf>
    <xf numFmtId="0" fontId="32" fillId="4" borderId="0" xfId="0" applyFont="1" applyFill="1" applyAlignment="1" applyProtection="1">
      <alignment horizontal="center" vertical="center"/>
      <protection hidden="1"/>
    </xf>
    <xf numFmtId="0" fontId="32" fillId="4" borderId="6" xfId="0" applyFont="1" applyFill="1" applyBorder="1" applyAlignment="1" applyProtection="1">
      <alignment horizontal="center" vertical="center"/>
      <protection hidden="1"/>
    </xf>
    <xf numFmtId="0" fontId="5" fillId="0" borderId="0" xfId="0" applyFont="1" applyAlignment="1" applyProtection="1">
      <alignment horizontal="center"/>
      <protection hidden="1"/>
    </xf>
    <xf numFmtId="0" fontId="33" fillId="5" borderId="7" xfId="0" applyFont="1" applyFill="1" applyBorder="1" applyAlignment="1">
      <alignment horizontal="center" vertical="center" wrapText="1"/>
    </xf>
    <xf numFmtId="0" fontId="33" fillId="5" borderId="8" xfId="0" applyFont="1" applyFill="1" applyBorder="1" applyAlignment="1">
      <alignment horizontal="center" vertical="center" wrapText="1"/>
    </xf>
    <xf numFmtId="0" fontId="33" fillId="5" borderId="9" xfId="0" applyFont="1" applyFill="1" applyBorder="1" applyAlignment="1">
      <alignment horizontal="center" vertical="center" wrapText="1"/>
    </xf>
    <xf numFmtId="0" fontId="33" fillId="5" borderId="10" xfId="0" applyFont="1" applyFill="1" applyBorder="1" applyAlignment="1">
      <alignment horizontal="center" vertical="center" wrapText="1"/>
    </xf>
    <xf numFmtId="0" fontId="33" fillId="5" borderId="11" xfId="0" applyFont="1" applyFill="1" applyBorder="1" applyAlignment="1">
      <alignment horizontal="center" vertical="center" wrapText="1"/>
    </xf>
    <xf numFmtId="0" fontId="33" fillId="5" borderId="12" xfId="0" applyFont="1" applyFill="1" applyBorder="1" applyAlignment="1">
      <alignment horizontal="center" vertical="center" wrapText="1"/>
    </xf>
    <xf numFmtId="0" fontId="27" fillId="6" borderId="14" xfId="0" applyFont="1" applyFill="1" applyBorder="1" applyAlignment="1" applyProtection="1">
      <alignment horizontal="center" vertical="center" textRotation="90" wrapText="1"/>
      <protection hidden="1"/>
    </xf>
    <xf numFmtId="0" fontId="27" fillId="6" borderId="15" xfId="0" applyFont="1" applyFill="1" applyBorder="1" applyAlignment="1" applyProtection="1">
      <alignment horizontal="center" vertical="center" textRotation="90" wrapText="1"/>
      <protection hidden="1"/>
    </xf>
    <xf numFmtId="0" fontId="27" fillId="6" borderId="16" xfId="0" applyFont="1" applyFill="1" applyBorder="1" applyAlignment="1" applyProtection="1">
      <alignment horizontal="center" vertical="center" textRotation="90" wrapText="1"/>
      <protection hidden="1"/>
    </xf>
    <xf numFmtId="0" fontId="27" fillId="6" borderId="8" xfId="0" applyFont="1" applyFill="1" applyBorder="1" applyAlignment="1" applyProtection="1">
      <alignment horizontal="center" vertical="center" textRotation="90" wrapText="1"/>
      <protection hidden="1"/>
    </xf>
    <xf numFmtId="0" fontId="27" fillId="6" borderId="10" xfId="0" applyFont="1" applyFill="1" applyBorder="1" applyAlignment="1" applyProtection="1">
      <alignment horizontal="center" vertical="center" textRotation="90" wrapText="1"/>
      <protection hidden="1"/>
    </xf>
    <xf numFmtId="0" fontId="27" fillId="6" borderId="7" xfId="0" applyFont="1" applyFill="1" applyBorder="1" applyAlignment="1" applyProtection="1">
      <alignment horizontal="center" vertical="center" wrapText="1"/>
      <protection hidden="1"/>
    </xf>
    <xf numFmtId="0" fontId="27" fillId="6" borderId="8" xfId="0" applyFont="1" applyFill="1" applyBorder="1" applyAlignment="1" applyProtection="1">
      <alignment horizontal="center" vertical="center" wrapText="1"/>
      <protection hidden="1"/>
    </xf>
    <xf numFmtId="0" fontId="27" fillId="6" borderId="11" xfId="0" applyFont="1" applyFill="1" applyBorder="1" applyAlignment="1" applyProtection="1">
      <alignment horizontal="center" vertical="center" wrapText="1"/>
      <protection hidden="1"/>
    </xf>
    <xf numFmtId="0" fontId="27" fillId="6" borderId="12" xfId="0" applyFont="1" applyFill="1" applyBorder="1" applyAlignment="1" applyProtection="1">
      <alignment horizontal="center" vertical="center" wrapText="1"/>
      <protection hidden="1"/>
    </xf>
    <xf numFmtId="0" fontId="27" fillId="6" borderId="7" xfId="0" applyFont="1" applyFill="1" applyBorder="1" applyAlignment="1">
      <alignment horizontal="left" vertical="top" wrapText="1"/>
    </xf>
    <xf numFmtId="0" fontId="27" fillId="6" borderId="8" xfId="0" applyFont="1" applyFill="1" applyBorder="1" applyAlignment="1">
      <alignment horizontal="left" vertical="top" wrapText="1"/>
    </xf>
    <xf numFmtId="0" fontId="27" fillId="6" borderId="11" xfId="0" applyFont="1" applyFill="1" applyBorder="1" applyAlignment="1">
      <alignment horizontal="left" vertical="top" wrapText="1"/>
    </xf>
    <xf numFmtId="0" fontId="27" fillId="6" borderId="12" xfId="0" applyFont="1" applyFill="1" applyBorder="1" applyAlignment="1">
      <alignment horizontal="left" vertical="top" wrapText="1"/>
    </xf>
    <xf numFmtId="0" fontId="18" fillId="7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right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right" vertical="center" wrapText="1"/>
    </xf>
    <xf numFmtId="0" fontId="27" fillId="3" borderId="19" xfId="0" applyFont="1" applyFill="1" applyBorder="1" applyAlignment="1">
      <alignment horizontal="center" vertical="center" wrapText="1"/>
    </xf>
    <xf numFmtId="0" fontId="27" fillId="3" borderId="18" xfId="0" applyFont="1" applyFill="1" applyBorder="1" applyAlignment="1">
      <alignment horizontal="center" vertical="center" wrapText="1"/>
    </xf>
    <xf numFmtId="0" fontId="27" fillId="3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 wrapText="1"/>
    </xf>
    <xf numFmtId="0" fontId="8" fillId="9" borderId="17" xfId="0" applyFont="1" applyFill="1" applyBorder="1" applyAlignment="1">
      <alignment horizontal="center" vertical="center"/>
    </xf>
    <xf numFmtId="0" fontId="8" fillId="9" borderId="19" xfId="0" applyFont="1" applyFill="1" applyBorder="1" applyAlignment="1">
      <alignment horizontal="center" vertical="center"/>
    </xf>
    <xf numFmtId="0" fontId="8" fillId="9" borderId="18" xfId="0" applyFont="1" applyFill="1" applyBorder="1" applyAlignment="1">
      <alignment horizontal="center" vertical="center"/>
    </xf>
    <xf numFmtId="0" fontId="14" fillId="9" borderId="17" xfId="0" applyFont="1" applyFill="1" applyBorder="1" applyAlignment="1">
      <alignment horizontal="center" vertical="center" wrapText="1"/>
    </xf>
    <xf numFmtId="0" fontId="14" fillId="9" borderId="19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horizontal="center" wrapText="1"/>
    </xf>
    <xf numFmtId="0" fontId="14" fillId="2" borderId="0" xfId="0" applyFont="1" applyFill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wrapText="1"/>
    </xf>
    <xf numFmtId="0" fontId="7" fillId="8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8">
    <dxf>
      <font>
        <b/>
        <i val="0"/>
      </font>
      <fill>
        <patternFill>
          <bgColor theme="5" tint="0.59996337778862885"/>
        </patternFill>
      </fill>
    </dxf>
    <dxf>
      <font>
        <b/>
        <i val="0"/>
      </font>
      <fill>
        <patternFill>
          <bgColor theme="5" tint="0.59996337778862885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2504847</xdr:colOff>
      <xdr:row>17</xdr:row>
      <xdr:rowOff>11871</xdr:rowOff>
    </xdr:from>
    <xdr:to>
      <xdr:col>3</xdr:col>
      <xdr:colOff>1684710</xdr:colOff>
      <xdr:row>22</xdr:row>
      <xdr:rowOff>136220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 rot="19476169">
          <a:off x="3009672" y="3326571"/>
          <a:ext cx="4056663" cy="933974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AU"/>
          </a:defPPr>
          <a:lvl1pPr algn="l" rtl="0" fontAlgn="base">
            <a:spcBef>
              <a:spcPct val="0"/>
            </a:spcBef>
            <a:spcAft>
              <a:spcPct val="0"/>
            </a:spcAft>
            <a:defRPr b="1" kern="1200">
              <a:solidFill>
                <a:schemeClr val="tx1"/>
              </a:solidFill>
              <a:latin typeface="Verdana" pitchFamily="34" charset="0"/>
              <a:ea typeface="+mn-ea"/>
              <a:cs typeface="Arial" charset="0"/>
            </a:defRPr>
          </a:lvl1pPr>
          <a:lvl2pPr marL="457200" algn="l" rtl="0" fontAlgn="base">
            <a:spcBef>
              <a:spcPct val="0"/>
            </a:spcBef>
            <a:spcAft>
              <a:spcPct val="0"/>
            </a:spcAft>
            <a:defRPr b="1" kern="1200">
              <a:solidFill>
                <a:schemeClr val="tx1"/>
              </a:solidFill>
              <a:latin typeface="Verdana" pitchFamily="34" charset="0"/>
              <a:ea typeface="+mn-ea"/>
              <a:cs typeface="Arial" charset="0"/>
            </a:defRPr>
          </a:lvl2pPr>
          <a:lvl3pPr marL="914400" algn="l" rtl="0" fontAlgn="base">
            <a:spcBef>
              <a:spcPct val="0"/>
            </a:spcBef>
            <a:spcAft>
              <a:spcPct val="0"/>
            </a:spcAft>
            <a:defRPr b="1" kern="1200">
              <a:solidFill>
                <a:schemeClr val="tx1"/>
              </a:solidFill>
              <a:latin typeface="Verdana" pitchFamily="34" charset="0"/>
              <a:ea typeface="+mn-ea"/>
              <a:cs typeface="Arial" charset="0"/>
            </a:defRPr>
          </a:lvl3pPr>
          <a:lvl4pPr marL="1371600" algn="l" rtl="0" fontAlgn="base">
            <a:spcBef>
              <a:spcPct val="0"/>
            </a:spcBef>
            <a:spcAft>
              <a:spcPct val="0"/>
            </a:spcAft>
            <a:defRPr b="1" kern="1200">
              <a:solidFill>
                <a:schemeClr val="tx1"/>
              </a:solidFill>
              <a:latin typeface="Verdana" pitchFamily="34" charset="0"/>
              <a:ea typeface="+mn-ea"/>
              <a:cs typeface="Arial" charset="0"/>
            </a:defRPr>
          </a:lvl4pPr>
          <a:lvl5pPr marL="1828800" algn="l" rtl="0" fontAlgn="base">
            <a:spcBef>
              <a:spcPct val="0"/>
            </a:spcBef>
            <a:spcAft>
              <a:spcPct val="0"/>
            </a:spcAft>
            <a:defRPr b="1" kern="1200">
              <a:solidFill>
                <a:schemeClr val="tx1"/>
              </a:solidFill>
              <a:latin typeface="Verdana" pitchFamily="34" charset="0"/>
              <a:ea typeface="+mn-ea"/>
              <a:cs typeface="Arial" charset="0"/>
            </a:defRPr>
          </a:lvl5pPr>
          <a:lvl6pPr marL="2286000" algn="l" defTabSz="914400" rtl="0" eaLnBrk="1" latinLnBrk="0" hangingPunct="1">
            <a:defRPr b="1" kern="1200">
              <a:solidFill>
                <a:schemeClr val="tx1"/>
              </a:solidFill>
              <a:latin typeface="Verdana" pitchFamily="34" charset="0"/>
              <a:ea typeface="+mn-ea"/>
              <a:cs typeface="Arial" charset="0"/>
            </a:defRPr>
          </a:lvl6pPr>
          <a:lvl7pPr marL="2743200" algn="l" defTabSz="914400" rtl="0" eaLnBrk="1" latinLnBrk="0" hangingPunct="1">
            <a:defRPr b="1" kern="1200">
              <a:solidFill>
                <a:schemeClr val="tx1"/>
              </a:solidFill>
              <a:latin typeface="Verdana" pitchFamily="34" charset="0"/>
              <a:ea typeface="+mn-ea"/>
              <a:cs typeface="Arial" charset="0"/>
            </a:defRPr>
          </a:lvl7pPr>
          <a:lvl8pPr marL="3200400" algn="l" defTabSz="914400" rtl="0" eaLnBrk="1" latinLnBrk="0" hangingPunct="1">
            <a:defRPr b="1" kern="1200">
              <a:solidFill>
                <a:schemeClr val="tx1"/>
              </a:solidFill>
              <a:latin typeface="Verdana" pitchFamily="34" charset="0"/>
              <a:ea typeface="+mn-ea"/>
              <a:cs typeface="Arial" charset="0"/>
            </a:defRPr>
          </a:lvl8pPr>
          <a:lvl9pPr marL="3657600" algn="l" defTabSz="914400" rtl="0" eaLnBrk="1" latinLnBrk="0" hangingPunct="1">
            <a:defRPr b="1" kern="1200">
              <a:solidFill>
                <a:schemeClr val="tx1"/>
              </a:solidFill>
              <a:latin typeface="Verdana" pitchFamily="34" charset="0"/>
              <a:ea typeface="+mn-ea"/>
              <a:cs typeface="Arial" charset="0"/>
            </a:defRPr>
          </a:lvl9pPr>
        </a:lstStyle>
        <a:p>
          <a:pPr algn="ctr"/>
          <a:endParaRPr lang="en-US" sz="5400" b="1" cap="none" spc="0">
            <a:ln w="12700">
              <a:solidFill>
                <a:schemeClr val="tx2">
                  <a:satMod val="155000"/>
                </a:schemeClr>
              </a:solidFill>
              <a:prstDash val="solid"/>
            </a:ln>
            <a:solidFill>
              <a:schemeClr val="accent3">
                <a:lumMod val="95000"/>
              </a:schemeClr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0</xdr:row>
      <xdr:rowOff>57150</xdr:rowOff>
    </xdr:from>
    <xdr:to>
      <xdr:col>7</xdr:col>
      <xdr:colOff>0</xdr:colOff>
      <xdr:row>3</xdr:row>
      <xdr:rowOff>171450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3057525" y="57150"/>
          <a:ext cx="1209675" cy="685800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1270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Start</a:t>
          </a:r>
        </a:p>
      </xdr:txBody>
    </xdr:sp>
    <xdr:clientData/>
  </xdr:twoCellAnchor>
  <xdr:twoCellAnchor>
    <xdr:from>
      <xdr:col>5</xdr:col>
      <xdr:colOff>0</xdr:colOff>
      <xdr:row>12</xdr:row>
      <xdr:rowOff>161925</xdr:rowOff>
    </xdr:from>
    <xdr:to>
      <xdr:col>7</xdr:col>
      <xdr:colOff>9525</xdr:colOff>
      <xdr:row>15</xdr:row>
      <xdr:rowOff>133350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/>
      </xdr:nvSpPr>
      <xdr:spPr>
        <a:xfrm>
          <a:off x="2438400" y="1685925"/>
          <a:ext cx="1228725" cy="5429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1270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BOT 1</a:t>
          </a:r>
        </a:p>
      </xdr:txBody>
    </xdr:sp>
    <xdr:clientData/>
  </xdr:twoCellAnchor>
  <xdr:twoCellAnchor>
    <xdr:from>
      <xdr:col>5</xdr:col>
      <xdr:colOff>9525</xdr:colOff>
      <xdr:row>17</xdr:row>
      <xdr:rowOff>171450</xdr:rowOff>
    </xdr:from>
    <xdr:to>
      <xdr:col>7</xdr:col>
      <xdr:colOff>19050</xdr:colOff>
      <xdr:row>20</xdr:row>
      <xdr:rowOff>142875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SpPr/>
      </xdr:nvSpPr>
      <xdr:spPr>
        <a:xfrm>
          <a:off x="3057525" y="2647950"/>
          <a:ext cx="1228725" cy="5429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BOT 2</a:t>
          </a:r>
        </a:p>
      </xdr:txBody>
    </xdr:sp>
    <xdr:clientData/>
  </xdr:twoCellAnchor>
  <xdr:twoCellAnchor>
    <xdr:from>
      <xdr:col>6</xdr:col>
      <xdr:colOff>4763</xdr:colOff>
      <xdr:row>3</xdr:row>
      <xdr:rowOff>171450</xdr:rowOff>
    </xdr:from>
    <xdr:to>
      <xdr:col>6</xdr:col>
      <xdr:colOff>4763</xdr:colOff>
      <xdr:row>7</xdr:row>
      <xdr:rowOff>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CxnSpPr>
          <a:stCxn id="2" idx="4"/>
          <a:endCxn id="41" idx="0"/>
        </xdr:cNvCxnSpPr>
      </xdr:nvCxnSpPr>
      <xdr:spPr>
        <a:xfrm>
          <a:off x="3662363" y="742950"/>
          <a:ext cx="0" cy="590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28</xdr:row>
      <xdr:rowOff>9525</xdr:rowOff>
    </xdr:from>
    <xdr:to>
      <xdr:col>7</xdr:col>
      <xdr:colOff>0</xdr:colOff>
      <xdr:row>31</xdr:row>
      <xdr:rowOff>123825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SpPr/>
      </xdr:nvSpPr>
      <xdr:spPr>
        <a:xfrm>
          <a:off x="3057525" y="4581525"/>
          <a:ext cx="1209675" cy="685800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End</a:t>
          </a:r>
        </a:p>
      </xdr:txBody>
    </xdr:sp>
    <xdr:clientData/>
  </xdr:twoCellAnchor>
  <xdr:twoCellAnchor>
    <xdr:from>
      <xdr:col>6</xdr:col>
      <xdr:colOff>4763</xdr:colOff>
      <xdr:row>15</xdr:row>
      <xdr:rowOff>133350</xdr:rowOff>
    </xdr:from>
    <xdr:to>
      <xdr:col>6</xdr:col>
      <xdr:colOff>4763</xdr:colOff>
      <xdr:row>18</xdr:row>
      <xdr:rowOff>0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00000000-0008-0000-0600-000021000000}"/>
            </a:ext>
          </a:extLst>
        </xdr:cNvPr>
        <xdr:cNvCxnSpPr/>
      </xdr:nvCxnSpPr>
      <xdr:spPr>
        <a:xfrm>
          <a:off x="3662363" y="2228850"/>
          <a:ext cx="0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23</xdr:row>
      <xdr:rowOff>19050</xdr:rowOff>
    </xdr:from>
    <xdr:to>
      <xdr:col>7</xdr:col>
      <xdr:colOff>9525</xdr:colOff>
      <xdr:row>25</xdr:row>
      <xdr:rowOff>180975</xdr:rowOff>
    </xdr:to>
    <xdr:sp macro="" textlink="">
      <xdr:nvSpPr>
        <xdr:cNvPr id="19" name="Rectangle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SpPr/>
      </xdr:nvSpPr>
      <xdr:spPr>
        <a:xfrm>
          <a:off x="3048000" y="3638550"/>
          <a:ext cx="1228725" cy="5429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BOT 3</a:t>
          </a:r>
        </a:p>
      </xdr:txBody>
    </xdr:sp>
    <xdr:clientData/>
  </xdr:twoCellAnchor>
  <xdr:twoCellAnchor>
    <xdr:from>
      <xdr:col>5</xdr:col>
      <xdr:colOff>604838</xdr:colOff>
      <xdr:row>25</xdr:row>
      <xdr:rowOff>180975</xdr:rowOff>
    </xdr:from>
    <xdr:to>
      <xdr:col>6</xdr:col>
      <xdr:colOff>4763</xdr:colOff>
      <xdr:row>28</xdr:row>
      <xdr:rowOff>9525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CxnSpPr>
          <a:endCxn id="8" idx="0"/>
        </xdr:cNvCxnSpPr>
      </xdr:nvCxnSpPr>
      <xdr:spPr>
        <a:xfrm>
          <a:off x="3652838" y="4181475"/>
          <a:ext cx="9525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604838</xdr:colOff>
      <xdr:row>20</xdr:row>
      <xdr:rowOff>152400</xdr:rowOff>
    </xdr:from>
    <xdr:to>
      <xdr:col>5</xdr:col>
      <xdr:colOff>604838</xdr:colOff>
      <xdr:row>23</xdr:row>
      <xdr:rowOff>19050</xdr:rowOff>
    </xdr:to>
    <xdr:cxnSp macro="">
      <xdr:nvCxnSpPr>
        <xdr:cNvPr id="30" name="Straight Arrow Connector 29">
          <a:extLst>
            <a:ext uri="{FF2B5EF4-FFF2-40B4-BE49-F238E27FC236}">
              <a16:creationId xmlns:a16="http://schemas.microsoft.com/office/drawing/2014/main" id="{00000000-0008-0000-0600-00001E000000}"/>
            </a:ext>
          </a:extLst>
        </xdr:cNvPr>
        <xdr:cNvCxnSpPr/>
      </xdr:nvCxnSpPr>
      <xdr:spPr>
        <a:xfrm>
          <a:off x="3652838" y="3200400"/>
          <a:ext cx="0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142875</xdr:colOff>
      <xdr:row>28</xdr:row>
      <xdr:rowOff>95252</xdr:rowOff>
    </xdr:from>
    <xdr:to>
      <xdr:col>10</xdr:col>
      <xdr:colOff>152400</xdr:colOff>
      <xdr:row>31</xdr:row>
      <xdr:rowOff>66677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SpPr/>
      </xdr:nvSpPr>
      <xdr:spPr>
        <a:xfrm>
          <a:off x="5019675" y="4667252"/>
          <a:ext cx="1228725" cy="5429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Manual</a:t>
          </a:r>
          <a:r>
            <a:rPr lang="en-IN" sz="1100" baseline="0"/>
            <a:t> intervention</a:t>
          </a:r>
          <a:endParaRPr lang="en-IN" sz="1100"/>
        </a:p>
      </xdr:txBody>
    </xdr:sp>
    <xdr:clientData/>
  </xdr:twoCellAnchor>
  <xdr:twoCellAnchor>
    <xdr:from>
      <xdr:col>6</xdr:col>
      <xdr:colOff>597746</xdr:colOff>
      <xdr:row>29</xdr:row>
      <xdr:rowOff>138161</xdr:rowOff>
    </xdr:from>
    <xdr:to>
      <xdr:col>8</xdr:col>
      <xdr:colOff>142875</xdr:colOff>
      <xdr:row>29</xdr:row>
      <xdr:rowOff>142875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600-00000C000000}"/>
            </a:ext>
          </a:extLst>
        </xdr:cNvPr>
        <xdr:cNvCxnSpPr/>
      </xdr:nvCxnSpPr>
      <xdr:spPr>
        <a:xfrm>
          <a:off x="4255346" y="4900661"/>
          <a:ext cx="764329" cy="471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34</xdr:row>
      <xdr:rowOff>142875</xdr:rowOff>
    </xdr:from>
    <xdr:to>
      <xdr:col>7</xdr:col>
      <xdr:colOff>0</xdr:colOff>
      <xdr:row>38</xdr:row>
      <xdr:rowOff>66675</xdr:rowOff>
    </xdr:to>
    <xdr:sp macro="" textlink="">
      <xdr:nvSpPr>
        <xdr:cNvPr id="21" name="Oval 20">
          <a:extLst>
            <a:ext uri="{FF2B5EF4-FFF2-40B4-BE49-F238E27FC236}">
              <a16:creationId xmlns:a16="http://schemas.microsoft.com/office/drawing/2014/main" id="{00000000-0008-0000-0600-000015000000}"/>
            </a:ext>
          </a:extLst>
        </xdr:cNvPr>
        <xdr:cNvSpPr/>
      </xdr:nvSpPr>
      <xdr:spPr>
        <a:xfrm>
          <a:off x="3057525" y="5857875"/>
          <a:ext cx="1209675" cy="685800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1270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Start</a:t>
          </a:r>
        </a:p>
      </xdr:txBody>
    </xdr:sp>
    <xdr:clientData/>
  </xdr:twoCellAnchor>
  <xdr:twoCellAnchor>
    <xdr:from>
      <xdr:col>5</xdr:col>
      <xdr:colOff>0</xdr:colOff>
      <xdr:row>46</xdr:row>
      <xdr:rowOff>161925</xdr:rowOff>
    </xdr:from>
    <xdr:to>
      <xdr:col>7</xdr:col>
      <xdr:colOff>9525</xdr:colOff>
      <xdr:row>49</xdr:row>
      <xdr:rowOff>133350</xdr:rowOff>
    </xdr:to>
    <xdr:sp macro="" textlink="">
      <xdr:nvSpPr>
        <xdr:cNvPr id="22" name="Rectangle 21">
          <a:extLst>
            <a:ext uri="{FF2B5EF4-FFF2-40B4-BE49-F238E27FC236}">
              <a16:creationId xmlns:a16="http://schemas.microsoft.com/office/drawing/2014/main" id="{00000000-0008-0000-0600-000016000000}"/>
            </a:ext>
          </a:extLst>
        </xdr:cNvPr>
        <xdr:cNvSpPr/>
      </xdr:nvSpPr>
      <xdr:spPr>
        <a:xfrm>
          <a:off x="3048000" y="7400925"/>
          <a:ext cx="1228725" cy="5429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1270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BOT 4</a:t>
          </a:r>
        </a:p>
      </xdr:txBody>
    </xdr:sp>
    <xdr:clientData/>
  </xdr:twoCellAnchor>
  <xdr:twoCellAnchor>
    <xdr:from>
      <xdr:col>5</xdr:col>
      <xdr:colOff>9525</xdr:colOff>
      <xdr:row>51</xdr:row>
      <xdr:rowOff>171450</xdr:rowOff>
    </xdr:from>
    <xdr:to>
      <xdr:col>7</xdr:col>
      <xdr:colOff>19050</xdr:colOff>
      <xdr:row>54</xdr:row>
      <xdr:rowOff>142875</xdr:rowOff>
    </xdr:to>
    <xdr:sp macro="" textlink="">
      <xdr:nvSpPr>
        <xdr:cNvPr id="23" name="Rectangle 22">
          <a:extLst>
            <a:ext uri="{FF2B5EF4-FFF2-40B4-BE49-F238E27FC236}">
              <a16:creationId xmlns:a16="http://schemas.microsoft.com/office/drawing/2014/main" id="{00000000-0008-0000-0600-000017000000}"/>
            </a:ext>
          </a:extLst>
        </xdr:cNvPr>
        <xdr:cNvSpPr/>
      </xdr:nvSpPr>
      <xdr:spPr>
        <a:xfrm>
          <a:off x="3057525" y="8362950"/>
          <a:ext cx="1228725" cy="5429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BOT 5</a:t>
          </a:r>
        </a:p>
      </xdr:txBody>
    </xdr:sp>
    <xdr:clientData/>
  </xdr:twoCellAnchor>
  <xdr:twoCellAnchor>
    <xdr:from>
      <xdr:col>5</xdr:col>
      <xdr:colOff>19050</xdr:colOff>
      <xdr:row>103</xdr:row>
      <xdr:rowOff>47625</xdr:rowOff>
    </xdr:from>
    <xdr:to>
      <xdr:col>7</xdr:col>
      <xdr:colOff>9525</xdr:colOff>
      <xdr:row>106</xdr:row>
      <xdr:rowOff>161925</xdr:rowOff>
    </xdr:to>
    <xdr:sp macro="" textlink="">
      <xdr:nvSpPr>
        <xdr:cNvPr id="25" name="Oval 24">
          <a:extLst>
            <a:ext uri="{FF2B5EF4-FFF2-40B4-BE49-F238E27FC236}">
              <a16:creationId xmlns:a16="http://schemas.microsoft.com/office/drawing/2014/main" id="{00000000-0008-0000-0600-000019000000}"/>
            </a:ext>
          </a:extLst>
        </xdr:cNvPr>
        <xdr:cNvSpPr/>
      </xdr:nvSpPr>
      <xdr:spPr>
        <a:xfrm>
          <a:off x="3067050" y="19669125"/>
          <a:ext cx="1209675" cy="685800"/>
        </a:xfrm>
        <a:prstGeom prst="ellipse">
          <a:avLst/>
        </a:prstGeom>
        <a:solidFill>
          <a:schemeClr val="tx2">
            <a:lumMod val="40000"/>
            <a:lumOff val="6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End</a:t>
          </a:r>
        </a:p>
      </xdr:txBody>
    </xdr:sp>
    <xdr:clientData/>
  </xdr:twoCellAnchor>
  <xdr:twoCellAnchor>
    <xdr:from>
      <xdr:col>6</xdr:col>
      <xdr:colOff>4763</xdr:colOff>
      <xdr:row>49</xdr:row>
      <xdr:rowOff>133350</xdr:rowOff>
    </xdr:from>
    <xdr:to>
      <xdr:col>6</xdr:col>
      <xdr:colOff>4763</xdr:colOff>
      <xdr:row>52</xdr:row>
      <xdr:rowOff>0</xdr:rowOff>
    </xdr:to>
    <xdr:cxnSp macro="">
      <xdr:nvCxnSpPr>
        <xdr:cNvPr id="26" name="Straight Arrow Connector 25">
          <a:extLst>
            <a:ext uri="{FF2B5EF4-FFF2-40B4-BE49-F238E27FC236}">
              <a16:creationId xmlns:a16="http://schemas.microsoft.com/office/drawing/2014/main" id="{00000000-0008-0000-0600-00001A000000}"/>
            </a:ext>
          </a:extLst>
        </xdr:cNvPr>
        <xdr:cNvCxnSpPr/>
      </xdr:nvCxnSpPr>
      <xdr:spPr>
        <a:xfrm>
          <a:off x="3662363" y="7943850"/>
          <a:ext cx="0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57</xdr:row>
      <xdr:rowOff>19050</xdr:rowOff>
    </xdr:from>
    <xdr:to>
      <xdr:col>7</xdr:col>
      <xdr:colOff>9525</xdr:colOff>
      <xdr:row>59</xdr:row>
      <xdr:rowOff>180975</xdr:rowOff>
    </xdr:to>
    <xdr:sp macro="" textlink="">
      <xdr:nvSpPr>
        <xdr:cNvPr id="27" name="Rectangle 26">
          <a:extLst>
            <a:ext uri="{FF2B5EF4-FFF2-40B4-BE49-F238E27FC236}">
              <a16:creationId xmlns:a16="http://schemas.microsoft.com/office/drawing/2014/main" id="{00000000-0008-0000-0600-00001B000000}"/>
            </a:ext>
          </a:extLst>
        </xdr:cNvPr>
        <xdr:cNvSpPr/>
      </xdr:nvSpPr>
      <xdr:spPr>
        <a:xfrm>
          <a:off x="3048000" y="9353550"/>
          <a:ext cx="1228725" cy="5429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BOT 6</a:t>
          </a:r>
        </a:p>
      </xdr:txBody>
    </xdr:sp>
    <xdr:clientData/>
  </xdr:twoCellAnchor>
  <xdr:twoCellAnchor>
    <xdr:from>
      <xdr:col>6</xdr:col>
      <xdr:colOff>4763</xdr:colOff>
      <xdr:row>101</xdr:row>
      <xdr:rowOff>28575</xdr:rowOff>
    </xdr:from>
    <xdr:to>
      <xdr:col>6</xdr:col>
      <xdr:colOff>14288</xdr:colOff>
      <xdr:row>103</xdr:row>
      <xdr:rowOff>47625</xdr:rowOff>
    </xdr:to>
    <xdr:cxnSp macro="">
      <xdr:nvCxnSpPr>
        <xdr:cNvPr id="28" name="Straight Arrow Connector 27">
          <a:extLst>
            <a:ext uri="{FF2B5EF4-FFF2-40B4-BE49-F238E27FC236}">
              <a16:creationId xmlns:a16="http://schemas.microsoft.com/office/drawing/2014/main" id="{00000000-0008-0000-0600-00001C000000}"/>
            </a:ext>
          </a:extLst>
        </xdr:cNvPr>
        <xdr:cNvCxnSpPr>
          <a:endCxn id="25" idx="0"/>
        </xdr:cNvCxnSpPr>
      </xdr:nvCxnSpPr>
      <xdr:spPr>
        <a:xfrm>
          <a:off x="3662363" y="19269075"/>
          <a:ext cx="9525" cy="4000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604838</xdr:colOff>
      <xdr:row>54</xdr:row>
      <xdr:rowOff>152400</xdr:rowOff>
    </xdr:from>
    <xdr:to>
      <xdr:col>5</xdr:col>
      <xdr:colOff>604838</xdr:colOff>
      <xdr:row>57</xdr:row>
      <xdr:rowOff>19050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600-00001D000000}"/>
            </a:ext>
          </a:extLst>
        </xdr:cNvPr>
        <xdr:cNvCxnSpPr/>
      </xdr:nvCxnSpPr>
      <xdr:spPr>
        <a:xfrm>
          <a:off x="3652838" y="8915400"/>
          <a:ext cx="0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62</xdr:row>
      <xdr:rowOff>38100</xdr:rowOff>
    </xdr:from>
    <xdr:to>
      <xdr:col>7</xdr:col>
      <xdr:colOff>9525</xdr:colOff>
      <xdr:row>65</xdr:row>
      <xdr:rowOff>9525</xdr:rowOff>
    </xdr:to>
    <xdr:sp macro="" textlink="">
      <xdr:nvSpPr>
        <xdr:cNvPr id="31" name="Rectangle 30">
          <a:extLst>
            <a:ext uri="{FF2B5EF4-FFF2-40B4-BE49-F238E27FC236}">
              <a16:creationId xmlns:a16="http://schemas.microsoft.com/office/drawing/2014/main" id="{00000000-0008-0000-0600-00001F000000}"/>
            </a:ext>
          </a:extLst>
        </xdr:cNvPr>
        <xdr:cNvSpPr/>
      </xdr:nvSpPr>
      <xdr:spPr>
        <a:xfrm>
          <a:off x="3048000" y="10325100"/>
          <a:ext cx="1228725" cy="5429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BOT 7</a:t>
          </a:r>
        </a:p>
      </xdr:txBody>
    </xdr:sp>
    <xdr:clientData/>
  </xdr:twoCellAnchor>
  <xdr:twoCellAnchor>
    <xdr:from>
      <xdr:col>5</xdr:col>
      <xdr:colOff>604838</xdr:colOff>
      <xdr:row>59</xdr:row>
      <xdr:rowOff>171450</xdr:rowOff>
    </xdr:from>
    <xdr:to>
      <xdr:col>5</xdr:col>
      <xdr:colOff>604838</xdr:colOff>
      <xdr:row>62</xdr:row>
      <xdr:rowOff>38100</xdr:rowOff>
    </xdr:to>
    <xdr:cxnSp macro="">
      <xdr:nvCxnSpPr>
        <xdr:cNvPr id="32" name="Straight Arrow Connector 31">
          <a:extLst>
            <a:ext uri="{FF2B5EF4-FFF2-40B4-BE49-F238E27FC236}">
              <a16:creationId xmlns:a16="http://schemas.microsoft.com/office/drawing/2014/main" id="{00000000-0008-0000-0600-000020000000}"/>
            </a:ext>
          </a:extLst>
        </xdr:cNvPr>
        <xdr:cNvCxnSpPr/>
      </xdr:nvCxnSpPr>
      <xdr:spPr>
        <a:xfrm>
          <a:off x="3652838" y="9886950"/>
          <a:ext cx="0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67</xdr:row>
      <xdr:rowOff>76200</xdr:rowOff>
    </xdr:from>
    <xdr:to>
      <xdr:col>7</xdr:col>
      <xdr:colOff>9525</xdr:colOff>
      <xdr:row>70</xdr:row>
      <xdr:rowOff>47625</xdr:rowOff>
    </xdr:to>
    <xdr:sp macro="" textlink="">
      <xdr:nvSpPr>
        <xdr:cNvPr id="34" name="Rectangle 33">
          <a:extLst>
            <a:ext uri="{FF2B5EF4-FFF2-40B4-BE49-F238E27FC236}">
              <a16:creationId xmlns:a16="http://schemas.microsoft.com/office/drawing/2014/main" id="{00000000-0008-0000-0600-000022000000}"/>
            </a:ext>
          </a:extLst>
        </xdr:cNvPr>
        <xdr:cNvSpPr/>
      </xdr:nvSpPr>
      <xdr:spPr>
        <a:xfrm>
          <a:off x="3048000" y="11315700"/>
          <a:ext cx="1228725" cy="5429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BOT 8</a:t>
          </a:r>
        </a:p>
      </xdr:txBody>
    </xdr:sp>
    <xdr:clientData/>
  </xdr:twoCellAnchor>
  <xdr:twoCellAnchor>
    <xdr:from>
      <xdr:col>5</xdr:col>
      <xdr:colOff>604838</xdr:colOff>
      <xdr:row>65</xdr:row>
      <xdr:rowOff>19050</xdr:rowOff>
    </xdr:from>
    <xdr:to>
      <xdr:col>5</xdr:col>
      <xdr:colOff>604838</xdr:colOff>
      <xdr:row>67</xdr:row>
      <xdr:rowOff>76200</xdr:rowOff>
    </xdr:to>
    <xdr:cxnSp macro="">
      <xdr:nvCxnSpPr>
        <xdr:cNvPr id="35" name="Straight Arrow Connector 34">
          <a:extLst>
            <a:ext uri="{FF2B5EF4-FFF2-40B4-BE49-F238E27FC236}">
              <a16:creationId xmlns:a16="http://schemas.microsoft.com/office/drawing/2014/main" id="{00000000-0008-0000-0600-000023000000}"/>
            </a:ext>
          </a:extLst>
        </xdr:cNvPr>
        <xdr:cNvCxnSpPr/>
      </xdr:nvCxnSpPr>
      <xdr:spPr>
        <a:xfrm>
          <a:off x="3652838" y="10877550"/>
          <a:ext cx="0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72</xdr:row>
      <xdr:rowOff>114300</xdr:rowOff>
    </xdr:from>
    <xdr:to>
      <xdr:col>7</xdr:col>
      <xdr:colOff>19050</xdr:colOff>
      <xdr:row>75</xdr:row>
      <xdr:rowOff>85725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id="{00000000-0008-0000-0600-000024000000}"/>
            </a:ext>
          </a:extLst>
        </xdr:cNvPr>
        <xdr:cNvSpPr/>
      </xdr:nvSpPr>
      <xdr:spPr>
        <a:xfrm>
          <a:off x="3057525" y="12306300"/>
          <a:ext cx="1228725" cy="5429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BOT 9</a:t>
          </a:r>
        </a:p>
      </xdr:txBody>
    </xdr:sp>
    <xdr:clientData/>
  </xdr:twoCellAnchor>
  <xdr:twoCellAnchor>
    <xdr:from>
      <xdr:col>6</xdr:col>
      <xdr:colOff>4763</xdr:colOff>
      <xdr:row>70</xdr:row>
      <xdr:rowOff>57150</xdr:rowOff>
    </xdr:from>
    <xdr:to>
      <xdr:col>6</xdr:col>
      <xdr:colOff>4763</xdr:colOff>
      <xdr:row>72</xdr:row>
      <xdr:rowOff>114300</xdr:rowOff>
    </xdr:to>
    <xdr:cxnSp macro="">
      <xdr:nvCxnSpPr>
        <xdr:cNvPr id="37" name="Straight Arrow Connector 36">
          <a:extLst>
            <a:ext uri="{FF2B5EF4-FFF2-40B4-BE49-F238E27FC236}">
              <a16:creationId xmlns:a16="http://schemas.microsoft.com/office/drawing/2014/main" id="{00000000-0008-0000-0600-000025000000}"/>
            </a:ext>
          </a:extLst>
        </xdr:cNvPr>
        <xdr:cNvCxnSpPr/>
      </xdr:nvCxnSpPr>
      <xdr:spPr>
        <a:xfrm>
          <a:off x="3662363" y="11868150"/>
          <a:ext cx="0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9525</xdr:colOff>
      <xdr:row>77</xdr:row>
      <xdr:rowOff>142875</xdr:rowOff>
    </xdr:from>
    <xdr:to>
      <xdr:col>7</xdr:col>
      <xdr:colOff>19050</xdr:colOff>
      <xdr:row>80</xdr:row>
      <xdr:rowOff>114300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00000000-0008-0000-0600-000026000000}"/>
            </a:ext>
          </a:extLst>
        </xdr:cNvPr>
        <xdr:cNvSpPr/>
      </xdr:nvSpPr>
      <xdr:spPr>
        <a:xfrm>
          <a:off x="3057525" y="13287375"/>
          <a:ext cx="1228725" cy="5429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BOT 10</a:t>
          </a:r>
        </a:p>
      </xdr:txBody>
    </xdr:sp>
    <xdr:clientData/>
  </xdr:twoCellAnchor>
  <xdr:twoCellAnchor>
    <xdr:from>
      <xdr:col>6</xdr:col>
      <xdr:colOff>4763</xdr:colOff>
      <xdr:row>75</xdr:row>
      <xdr:rowOff>85725</xdr:rowOff>
    </xdr:from>
    <xdr:to>
      <xdr:col>6</xdr:col>
      <xdr:colOff>4763</xdr:colOff>
      <xdr:row>77</xdr:row>
      <xdr:rowOff>142875</xdr:rowOff>
    </xdr:to>
    <xdr:cxnSp macro="">
      <xdr:nvCxnSpPr>
        <xdr:cNvPr id="39" name="Straight Arrow Connector 38">
          <a:extLst>
            <a:ext uri="{FF2B5EF4-FFF2-40B4-BE49-F238E27FC236}">
              <a16:creationId xmlns:a16="http://schemas.microsoft.com/office/drawing/2014/main" id="{00000000-0008-0000-0600-000027000000}"/>
            </a:ext>
          </a:extLst>
        </xdr:cNvPr>
        <xdr:cNvCxnSpPr/>
      </xdr:nvCxnSpPr>
      <xdr:spPr>
        <a:xfrm>
          <a:off x="3662363" y="12849225"/>
          <a:ext cx="0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7</xdr:row>
      <xdr:rowOff>0</xdr:rowOff>
    </xdr:from>
    <xdr:to>
      <xdr:col>7</xdr:col>
      <xdr:colOff>9525</xdr:colOff>
      <xdr:row>9</xdr:row>
      <xdr:rowOff>161925</xdr:rowOff>
    </xdr:to>
    <xdr:sp macro="" textlink="">
      <xdr:nvSpPr>
        <xdr:cNvPr id="41" name="Rectangle 40">
          <a:extLst>
            <a:ext uri="{FF2B5EF4-FFF2-40B4-BE49-F238E27FC236}">
              <a16:creationId xmlns:a16="http://schemas.microsoft.com/office/drawing/2014/main" id="{00000000-0008-0000-0600-000029000000}"/>
            </a:ext>
          </a:extLst>
        </xdr:cNvPr>
        <xdr:cNvSpPr/>
      </xdr:nvSpPr>
      <xdr:spPr>
        <a:xfrm>
          <a:off x="3048000" y="1333500"/>
          <a:ext cx="1228725" cy="5429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1270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Master</a:t>
          </a:r>
          <a:r>
            <a:rPr lang="en-IN" sz="1100" baseline="0"/>
            <a:t> Bot-I</a:t>
          </a:r>
          <a:endParaRPr lang="en-IN" sz="1100"/>
        </a:p>
      </xdr:txBody>
    </xdr:sp>
    <xdr:clientData/>
  </xdr:twoCellAnchor>
  <xdr:twoCellAnchor>
    <xdr:from>
      <xdr:col>6</xdr:col>
      <xdr:colOff>4763</xdr:colOff>
      <xdr:row>9</xdr:row>
      <xdr:rowOff>161925</xdr:rowOff>
    </xdr:from>
    <xdr:to>
      <xdr:col>6</xdr:col>
      <xdr:colOff>4763</xdr:colOff>
      <xdr:row>12</xdr:row>
      <xdr:rowOff>161925</xdr:rowOff>
    </xdr:to>
    <xdr:cxnSp macro="">
      <xdr:nvCxnSpPr>
        <xdr:cNvPr id="42" name="Straight Arrow Connector 41">
          <a:extLst>
            <a:ext uri="{FF2B5EF4-FFF2-40B4-BE49-F238E27FC236}">
              <a16:creationId xmlns:a16="http://schemas.microsoft.com/office/drawing/2014/main" id="{00000000-0008-0000-0600-00002A000000}"/>
            </a:ext>
          </a:extLst>
        </xdr:cNvPr>
        <xdr:cNvCxnSpPr>
          <a:endCxn id="3" idx="0"/>
        </xdr:cNvCxnSpPr>
      </xdr:nvCxnSpPr>
      <xdr:spPr>
        <a:xfrm>
          <a:off x="3662363" y="1876425"/>
          <a:ext cx="0" cy="5715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4763</xdr:colOff>
      <xdr:row>38</xdr:row>
      <xdr:rowOff>66675</xdr:rowOff>
    </xdr:from>
    <xdr:to>
      <xdr:col>6</xdr:col>
      <xdr:colOff>4763</xdr:colOff>
      <xdr:row>41</xdr:row>
      <xdr:rowOff>85725</xdr:rowOff>
    </xdr:to>
    <xdr:cxnSp macro="">
      <xdr:nvCxnSpPr>
        <xdr:cNvPr id="50" name="Straight Arrow Connector 49">
          <a:extLst>
            <a:ext uri="{FF2B5EF4-FFF2-40B4-BE49-F238E27FC236}">
              <a16:creationId xmlns:a16="http://schemas.microsoft.com/office/drawing/2014/main" id="{00000000-0008-0000-0600-000032000000}"/>
            </a:ext>
          </a:extLst>
        </xdr:cNvPr>
        <xdr:cNvCxnSpPr>
          <a:endCxn id="51" idx="0"/>
        </xdr:cNvCxnSpPr>
      </xdr:nvCxnSpPr>
      <xdr:spPr>
        <a:xfrm>
          <a:off x="3662363" y="7305675"/>
          <a:ext cx="0" cy="5905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41</xdr:row>
      <xdr:rowOff>85725</xdr:rowOff>
    </xdr:from>
    <xdr:to>
      <xdr:col>7</xdr:col>
      <xdr:colOff>9525</xdr:colOff>
      <xdr:row>44</xdr:row>
      <xdr:rowOff>57150</xdr:rowOff>
    </xdr:to>
    <xdr:sp macro="" textlink="">
      <xdr:nvSpPr>
        <xdr:cNvPr id="51" name="Rectangle 50">
          <a:extLst>
            <a:ext uri="{FF2B5EF4-FFF2-40B4-BE49-F238E27FC236}">
              <a16:creationId xmlns:a16="http://schemas.microsoft.com/office/drawing/2014/main" id="{00000000-0008-0000-0600-000033000000}"/>
            </a:ext>
          </a:extLst>
        </xdr:cNvPr>
        <xdr:cNvSpPr/>
      </xdr:nvSpPr>
      <xdr:spPr>
        <a:xfrm>
          <a:off x="3048000" y="7896225"/>
          <a:ext cx="1228725" cy="5429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12700">
          <a:solidFill>
            <a:schemeClr val="accent1">
              <a:lumMod val="7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Master</a:t>
          </a:r>
          <a:r>
            <a:rPr lang="en-IN" sz="1100" baseline="0"/>
            <a:t> Bot-II</a:t>
          </a:r>
          <a:endParaRPr lang="en-IN" sz="1100"/>
        </a:p>
      </xdr:txBody>
    </xdr:sp>
    <xdr:clientData/>
  </xdr:twoCellAnchor>
  <xdr:twoCellAnchor>
    <xdr:from>
      <xdr:col>6</xdr:col>
      <xdr:colOff>4763</xdr:colOff>
      <xdr:row>44</xdr:row>
      <xdr:rowOff>57150</xdr:rowOff>
    </xdr:from>
    <xdr:to>
      <xdr:col>6</xdr:col>
      <xdr:colOff>4763</xdr:colOff>
      <xdr:row>46</xdr:row>
      <xdr:rowOff>161925</xdr:rowOff>
    </xdr:to>
    <xdr:cxnSp macro="">
      <xdr:nvCxnSpPr>
        <xdr:cNvPr id="52" name="Straight Arrow Connector 51">
          <a:extLst>
            <a:ext uri="{FF2B5EF4-FFF2-40B4-BE49-F238E27FC236}">
              <a16:creationId xmlns:a16="http://schemas.microsoft.com/office/drawing/2014/main" id="{00000000-0008-0000-0600-000034000000}"/>
            </a:ext>
          </a:extLst>
        </xdr:cNvPr>
        <xdr:cNvCxnSpPr>
          <a:endCxn id="22" idx="0"/>
        </xdr:cNvCxnSpPr>
      </xdr:nvCxnSpPr>
      <xdr:spPr>
        <a:xfrm>
          <a:off x="3662363" y="8439150"/>
          <a:ext cx="0" cy="4857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82</xdr:row>
      <xdr:rowOff>171450</xdr:rowOff>
    </xdr:from>
    <xdr:to>
      <xdr:col>7</xdr:col>
      <xdr:colOff>9525</xdr:colOff>
      <xdr:row>85</xdr:row>
      <xdr:rowOff>142875</xdr:rowOff>
    </xdr:to>
    <xdr:sp macro="" textlink="">
      <xdr:nvSpPr>
        <xdr:cNvPr id="54" name="Rectangle 53">
          <a:extLst>
            <a:ext uri="{FF2B5EF4-FFF2-40B4-BE49-F238E27FC236}">
              <a16:creationId xmlns:a16="http://schemas.microsoft.com/office/drawing/2014/main" id="{00000000-0008-0000-0600-000036000000}"/>
            </a:ext>
          </a:extLst>
        </xdr:cNvPr>
        <xdr:cNvSpPr/>
      </xdr:nvSpPr>
      <xdr:spPr>
        <a:xfrm>
          <a:off x="3048000" y="15792450"/>
          <a:ext cx="1228725" cy="5429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BOT 11</a:t>
          </a:r>
        </a:p>
      </xdr:txBody>
    </xdr:sp>
    <xdr:clientData/>
  </xdr:twoCellAnchor>
  <xdr:twoCellAnchor>
    <xdr:from>
      <xdr:col>5</xdr:col>
      <xdr:colOff>604838</xdr:colOff>
      <xdr:row>80</xdr:row>
      <xdr:rowOff>114300</xdr:rowOff>
    </xdr:from>
    <xdr:to>
      <xdr:col>5</xdr:col>
      <xdr:colOff>604838</xdr:colOff>
      <xdr:row>82</xdr:row>
      <xdr:rowOff>171450</xdr:rowOff>
    </xdr:to>
    <xdr:cxnSp macro="">
      <xdr:nvCxnSpPr>
        <xdr:cNvPr id="55" name="Straight Arrow Connector 54">
          <a:extLst>
            <a:ext uri="{FF2B5EF4-FFF2-40B4-BE49-F238E27FC236}">
              <a16:creationId xmlns:a16="http://schemas.microsoft.com/office/drawing/2014/main" id="{00000000-0008-0000-0600-000037000000}"/>
            </a:ext>
          </a:extLst>
        </xdr:cNvPr>
        <xdr:cNvCxnSpPr/>
      </xdr:nvCxnSpPr>
      <xdr:spPr>
        <a:xfrm>
          <a:off x="3652838" y="15354300"/>
          <a:ext cx="0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88</xdr:row>
      <xdr:rowOff>9525</xdr:rowOff>
    </xdr:from>
    <xdr:to>
      <xdr:col>7</xdr:col>
      <xdr:colOff>9525</xdr:colOff>
      <xdr:row>90</xdr:row>
      <xdr:rowOff>171450</xdr:rowOff>
    </xdr:to>
    <xdr:sp macro="" textlink="">
      <xdr:nvSpPr>
        <xdr:cNvPr id="56" name="Rectangle 55">
          <a:extLst>
            <a:ext uri="{FF2B5EF4-FFF2-40B4-BE49-F238E27FC236}">
              <a16:creationId xmlns:a16="http://schemas.microsoft.com/office/drawing/2014/main" id="{00000000-0008-0000-0600-000038000000}"/>
            </a:ext>
          </a:extLst>
        </xdr:cNvPr>
        <xdr:cNvSpPr/>
      </xdr:nvSpPr>
      <xdr:spPr>
        <a:xfrm>
          <a:off x="3048000" y="16773525"/>
          <a:ext cx="1228725" cy="5429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BOT 12</a:t>
          </a:r>
        </a:p>
      </xdr:txBody>
    </xdr:sp>
    <xdr:clientData/>
  </xdr:twoCellAnchor>
  <xdr:twoCellAnchor>
    <xdr:from>
      <xdr:col>5</xdr:col>
      <xdr:colOff>604838</xdr:colOff>
      <xdr:row>85</xdr:row>
      <xdr:rowOff>142875</xdr:rowOff>
    </xdr:from>
    <xdr:to>
      <xdr:col>5</xdr:col>
      <xdr:colOff>604838</xdr:colOff>
      <xdr:row>88</xdr:row>
      <xdr:rowOff>9525</xdr:rowOff>
    </xdr:to>
    <xdr:cxnSp macro="">
      <xdr:nvCxnSpPr>
        <xdr:cNvPr id="57" name="Straight Arrow Connector 56">
          <a:extLst>
            <a:ext uri="{FF2B5EF4-FFF2-40B4-BE49-F238E27FC236}">
              <a16:creationId xmlns:a16="http://schemas.microsoft.com/office/drawing/2014/main" id="{00000000-0008-0000-0600-000039000000}"/>
            </a:ext>
          </a:extLst>
        </xdr:cNvPr>
        <xdr:cNvCxnSpPr/>
      </xdr:nvCxnSpPr>
      <xdr:spPr>
        <a:xfrm>
          <a:off x="3652838" y="16335375"/>
          <a:ext cx="0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93</xdr:row>
      <xdr:rowOff>57150</xdr:rowOff>
    </xdr:from>
    <xdr:to>
      <xdr:col>7</xdr:col>
      <xdr:colOff>9525</xdr:colOff>
      <xdr:row>96</xdr:row>
      <xdr:rowOff>28575</xdr:rowOff>
    </xdr:to>
    <xdr:sp macro="" textlink="">
      <xdr:nvSpPr>
        <xdr:cNvPr id="58" name="Rectangle 57">
          <a:extLst>
            <a:ext uri="{FF2B5EF4-FFF2-40B4-BE49-F238E27FC236}">
              <a16:creationId xmlns:a16="http://schemas.microsoft.com/office/drawing/2014/main" id="{00000000-0008-0000-0600-00003A000000}"/>
            </a:ext>
          </a:extLst>
        </xdr:cNvPr>
        <xdr:cNvSpPr/>
      </xdr:nvSpPr>
      <xdr:spPr>
        <a:xfrm>
          <a:off x="3048000" y="17773650"/>
          <a:ext cx="1228725" cy="5429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BOT 13</a:t>
          </a:r>
        </a:p>
      </xdr:txBody>
    </xdr:sp>
    <xdr:clientData/>
  </xdr:twoCellAnchor>
  <xdr:twoCellAnchor>
    <xdr:from>
      <xdr:col>5</xdr:col>
      <xdr:colOff>604838</xdr:colOff>
      <xdr:row>91</xdr:row>
      <xdr:rowOff>0</xdr:rowOff>
    </xdr:from>
    <xdr:to>
      <xdr:col>5</xdr:col>
      <xdr:colOff>604838</xdr:colOff>
      <xdr:row>93</xdr:row>
      <xdr:rowOff>57150</xdr:rowOff>
    </xdr:to>
    <xdr:cxnSp macro="">
      <xdr:nvCxnSpPr>
        <xdr:cNvPr id="59" name="Straight Arrow Connector 58">
          <a:extLst>
            <a:ext uri="{FF2B5EF4-FFF2-40B4-BE49-F238E27FC236}">
              <a16:creationId xmlns:a16="http://schemas.microsoft.com/office/drawing/2014/main" id="{00000000-0008-0000-0600-00003B000000}"/>
            </a:ext>
          </a:extLst>
        </xdr:cNvPr>
        <xdr:cNvCxnSpPr/>
      </xdr:nvCxnSpPr>
      <xdr:spPr>
        <a:xfrm>
          <a:off x="3652838" y="17335500"/>
          <a:ext cx="0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0</xdr:colOff>
      <xdr:row>98</xdr:row>
      <xdr:rowOff>76200</xdr:rowOff>
    </xdr:from>
    <xdr:to>
      <xdr:col>7</xdr:col>
      <xdr:colOff>9525</xdr:colOff>
      <xdr:row>101</xdr:row>
      <xdr:rowOff>47625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00000000-0008-0000-0600-00003C000000}"/>
            </a:ext>
          </a:extLst>
        </xdr:cNvPr>
        <xdr:cNvSpPr/>
      </xdr:nvSpPr>
      <xdr:spPr>
        <a:xfrm>
          <a:off x="3048000" y="18745200"/>
          <a:ext cx="1228725" cy="542925"/>
        </a:xfrm>
        <a:prstGeom prst="rect">
          <a:avLst/>
        </a:prstGeom>
        <a:solidFill>
          <a:schemeClr val="tx2">
            <a:lumMod val="40000"/>
            <a:lumOff val="60000"/>
          </a:schemeClr>
        </a:solidFill>
        <a:ln w="1270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IN" sz="1100"/>
            <a:t>BOT 14</a:t>
          </a:r>
        </a:p>
      </xdr:txBody>
    </xdr:sp>
    <xdr:clientData/>
  </xdr:twoCellAnchor>
  <xdr:twoCellAnchor>
    <xdr:from>
      <xdr:col>5</xdr:col>
      <xdr:colOff>604838</xdr:colOff>
      <xdr:row>96</xdr:row>
      <xdr:rowOff>19050</xdr:rowOff>
    </xdr:from>
    <xdr:to>
      <xdr:col>5</xdr:col>
      <xdr:colOff>604838</xdr:colOff>
      <xdr:row>98</xdr:row>
      <xdr:rowOff>76200</xdr:rowOff>
    </xdr:to>
    <xdr:cxnSp macro="">
      <xdr:nvCxnSpPr>
        <xdr:cNvPr id="61" name="Straight Arrow Connector 60">
          <a:extLst>
            <a:ext uri="{FF2B5EF4-FFF2-40B4-BE49-F238E27FC236}">
              <a16:creationId xmlns:a16="http://schemas.microsoft.com/office/drawing/2014/main" id="{00000000-0008-0000-0600-00003D000000}"/>
            </a:ext>
          </a:extLst>
        </xdr:cNvPr>
        <xdr:cNvCxnSpPr/>
      </xdr:nvCxnSpPr>
      <xdr:spPr>
        <a:xfrm>
          <a:off x="3652838" y="18307050"/>
          <a:ext cx="0" cy="4381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day%20Kumar/TPP/Static%20Setup/BRD/TPP%20and%20FAT_Feed%20mapp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PP"/>
      <sheetName val="FAT"/>
      <sheetName val="Calculation"/>
    </sheetNames>
    <sheetDataSet>
      <sheetData sheetId="0"/>
      <sheetData sheetId="1"/>
      <sheetData sheetId="2">
        <row r="10">
          <cell r="L10">
            <v>36</v>
          </cell>
        </row>
        <row r="12">
          <cell r="L12">
            <v>36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8" tint="0.59999389629810485"/>
  </sheetPr>
  <dimension ref="A1:H24"/>
  <sheetViews>
    <sheetView tabSelected="1" workbookViewId="0">
      <selection activeCell="B7" sqref="B7"/>
    </sheetView>
  </sheetViews>
  <sheetFormatPr defaultRowHeight="15" x14ac:dyDescent="0.25"/>
  <cols>
    <col min="1" max="1" width="30.7109375" style="8" customWidth="1"/>
    <col min="2" max="2" width="50.85546875" style="8" customWidth="1"/>
    <col min="3" max="3" width="9.140625" style="8"/>
    <col min="4" max="4" width="28.5703125" style="8" bestFit="1" customWidth="1"/>
    <col min="5" max="5" width="14.7109375" style="8" bestFit="1" customWidth="1"/>
    <col min="6" max="6" width="11.28515625" style="8" customWidth="1"/>
    <col min="7" max="16384" width="9.140625" style="8"/>
  </cols>
  <sheetData>
    <row r="1" spans="1:8" ht="19.5" thickBot="1" x14ac:dyDescent="0.45">
      <c r="A1" s="111" t="s">
        <v>20</v>
      </c>
      <c r="B1" s="112"/>
      <c r="C1" s="112"/>
      <c r="D1" s="112"/>
      <c r="E1" s="112"/>
      <c r="F1" s="113"/>
    </row>
    <row r="2" spans="1:8" x14ac:dyDescent="0.25">
      <c r="A2" s="9"/>
      <c r="B2" s="9"/>
      <c r="C2" s="9"/>
      <c r="D2" s="9"/>
      <c r="E2" s="9"/>
      <c r="F2" s="9"/>
    </row>
    <row r="3" spans="1:8" x14ac:dyDescent="0.25">
      <c r="A3" s="10" t="s">
        <v>21</v>
      </c>
      <c r="B3" s="11" t="str">
        <f>FAT!D3</f>
        <v>ABCD</v>
      </c>
      <c r="C3" s="12"/>
      <c r="D3" s="114" t="s">
        <v>22</v>
      </c>
      <c r="E3" s="12" t="s">
        <v>9</v>
      </c>
      <c r="F3" s="12">
        <v>1</v>
      </c>
      <c r="G3" s="13"/>
      <c r="H3" s="13"/>
    </row>
    <row r="4" spans="1:8" x14ac:dyDescent="0.25">
      <c r="A4" s="14" t="s">
        <v>23</v>
      </c>
      <c r="B4" s="11" t="str">
        <f>FAT!D4</f>
        <v>Customer Service ABCD</v>
      </c>
      <c r="C4" s="12"/>
      <c r="D4" s="114"/>
      <c r="E4" s="12" t="s">
        <v>24</v>
      </c>
      <c r="F4" s="12">
        <v>1</v>
      </c>
      <c r="G4" s="13"/>
      <c r="H4" s="13"/>
    </row>
    <row r="5" spans="1:8" x14ac:dyDescent="0.25">
      <c r="A5" s="10" t="s">
        <v>25</v>
      </c>
      <c r="B5" s="11" t="str">
        <f>FAT!D5</f>
        <v>Mr. ABCD</v>
      </c>
      <c r="C5" s="12"/>
      <c r="D5" s="12"/>
      <c r="E5" s="12"/>
      <c r="F5" s="12"/>
      <c r="G5" s="13"/>
      <c r="H5" s="13"/>
    </row>
    <row r="6" spans="1:8" x14ac:dyDescent="0.25">
      <c r="A6" s="10" t="s">
        <v>26</v>
      </c>
      <c r="B6" s="11" t="str">
        <f>FAT!D6</f>
        <v>AUTOMATION TESTING</v>
      </c>
      <c r="C6" s="12"/>
      <c r="D6" s="114" t="s">
        <v>27</v>
      </c>
      <c r="E6" s="12" t="s">
        <v>9</v>
      </c>
      <c r="F6" s="15" t="s">
        <v>34</v>
      </c>
      <c r="G6" s="13"/>
      <c r="H6" s="13"/>
    </row>
    <row r="7" spans="1:8" x14ac:dyDescent="0.25">
      <c r="A7" s="10" t="s">
        <v>28</v>
      </c>
      <c r="B7" s="11" t="str">
        <f>FAT!D8</f>
        <v>AUTOMATION TESTING</v>
      </c>
      <c r="C7" s="12"/>
      <c r="D7" s="114"/>
      <c r="E7" s="12" t="s">
        <v>8</v>
      </c>
      <c r="F7" s="15" t="s">
        <v>34</v>
      </c>
      <c r="G7" s="13"/>
      <c r="H7" s="13"/>
    </row>
    <row r="8" spans="1:8" x14ac:dyDescent="0.25">
      <c r="A8" s="10" t="s">
        <v>29</v>
      </c>
      <c r="B8" s="11">
        <f>FAT!D9</f>
        <v>0</v>
      </c>
      <c r="C8" s="12"/>
      <c r="D8" s="114"/>
      <c r="E8" s="12" t="s">
        <v>24</v>
      </c>
      <c r="F8" s="15" t="s">
        <v>34</v>
      </c>
      <c r="G8" s="13"/>
      <c r="H8" s="13"/>
    </row>
    <row r="9" spans="1:8" x14ac:dyDescent="0.25">
      <c r="A9" s="16" t="s">
        <v>30</v>
      </c>
      <c r="B9" s="11">
        <f>FAT!D10</f>
        <v>0</v>
      </c>
      <c r="C9" s="12"/>
      <c r="D9" s="114"/>
      <c r="E9" s="12" t="s">
        <v>31</v>
      </c>
      <c r="F9" s="65" t="s">
        <v>34</v>
      </c>
      <c r="G9" s="13"/>
      <c r="H9" s="13"/>
    </row>
    <row r="10" spans="1:8" x14ac:dyDescent="0.25">
      <c r="A10" s="10" t="s">
        <v>32</v>
      </c>
      <c r="B10" s="110" t="s">
        <v>202</v>
      </c>
      <c r="C10" s="12"/>
      <c r="D10" s="10" t="s">
        <v>33</v>
      </c>
      <c r="E10" s="17" t="s">
        <v>34</v>
      </c>
      <c r="F10" s="12"/>
      <c r="G10" s="13"/>
      <c r="H10" s="13"/>
    </row>
    <row r="11" spans="1:8" x14ac:dyDescent="0.25">
      <c r="A11" s="10" t="s">
        <v>35</v>
      </c>
      <c r="B11" s="15" t="s">
        <v>34</v>
      </c>
      <c r="C11" s="12"/>
      <c r="D11" s="10" t="s">
        <v>36</v>
      </c>
      <c r="E11" s="12" t="s">
        <v>34</v>
      </c>
      <c r="F11" s="12"/>
      <c r="G11" s="13"/>
      <c r="H11" s="13"/>
    </row>
    <row r="12" spans="1:8" x14ac:dyDescent="0.25">
      <c r="A12" s="10" t="s">
        <v>37</v>
      </c>
      <c r="B12" s="15" t="s">
        <v>34</v>
      </c>
      <c r="C12" s="12"/>
      <c r="D12" s="10" t="s">
        <v>38</v>
      </c>
      <c r="E12" s="12" t="s">
        <v>34</v>
      </c>
      <c r="F12" s="12"/>
      <c r="G12" s="13"/>
      <c r="H12" s="13"/>
    </row>
    <row r="13" spans="1:8" x14ac:dyDescent="0.25">
      <c r="A13" s="18"/>
      <c r="B13" s="13"/>
      <c r="C13" s="13"/>
      <c r="D13" s="18"/>
      <c r="E13" s="13"/>
      <c r="F13" s="13"/>
      <c r="G13" s="13"/>
      <c r="H13" s="13"/>
    </row>
    <row r="14" spans="1:8" s="21" customFormat="1" x14ac:dyDescent="0.25">
      <c r="A14" s="19" t="s">
        <v>39</v>
      </c>
      <c r="B14" s="20" t="s">
        <v>40</v>
      </c>
      <c r="C14" s="20"/>
      <c r="D14" s="20"/>
      <c r="E14" s="20"/>
      <c r="F14" s="20"/>
      <c r="G14" s="20"/>
      <c r="H14" s="20"/>
    </row>
    <row r="15" spans="1:8" s="21" customFormat="1" x14ac:dyDescent="0.25">
      <c r="A15" s="19" t="s">
        <v>41</v>
      </c>
      <c r="B15" s="20" t="s">
        <v>42</v>
      </c>
      <c r="C15" s="20"/>
      <c r="D15" s="20"/>
      <c r="E15" s="20"/>
      <c r="F15" s="20"/>
      <c r="G15" s="20"/>
      <c r="H15" s="20"/>
    </row>
    <row r="16" spans="1:8" s="21" customFormat="1" x14ac:dyDescent="0.25">
      <c r="A16" s="22" t="s">
        <v>43</v>
      </c>
      <c r="B16" s="20" t="s">
        <v>44</v>
      </c>
      <c r="C16" s="20"/>
      <c r="D16" s="20"/>
      <c r="E16" s="20"/>
      <c r="F16" s="20"/>
      <c r="G16" s="20"/>
      <c r="H16" s="20"/>
    </row>
    <row r="17" spans="1:8" s="21" customFormat="1" x14ac:dyDescent="0.25">
      <c r="A17" s="22" t="s">
        <v>45</v>
      </c>
      <c r="B17" s="20" t="s">
        <v>45</v>
      </c>
      <c r="C17" s="20"/>
      <c r="D17" s="20"/>
      <c r="E17" s="20"/>
      <c r="F17" s="20"/>
      <c r="G17" s="20"/>
      <c r="H17" s="20"/>
    </row>
    <row r="18" spans="1:8" s="21" customFormat="1" x14ac:dyDescent="0.25">
      <c r="A18" s="22" t="s">
        <v>46</v>
      </c>
      <c r="B18" s="20" t="s">
        <v>47</v>
      </c>
      <c r="C18" s="20"/>
      <c r="D18" s="20"/>
      <c r="E18" s="20"/>
      <c r="F18" s="20"/>
      <c r="G18" s="20"/>
      <c r="H18" s="20"/>
    </row>
    <row r="19" spans="1:8" s="21" customFormat="1" ht="30" x14ac:dyDescent="0.25">
      <c r="A19" s="19" t="s">
        <v>48</v>
      </c>
      <c r="B19" s="20" t="s">
        <v>49</v>
      </c>
      <c r="C19" s="20"/>
      <c r="D19" s="20"/>
      <c r="E19" s="20"/>
      <c r="F19" s="20"/>
      <c r="G19" s="20"/>
      <c r="H19" s="20"/>
    </row>
    <row r="20" spans="1:8" s="21" customFormat="1" x14ac:dyDescent="0.25">
      <c r="A20" s="22" t="s">
        <v>50</v>
      </c>
      <c r="B20" s="20" t="s">
        <v>51</v>
      </c>
      <c r="C20" s="20"/>
      <c r="D20" s="20"/>
      <c r="E20" s="20"/>
      <c r="F20" s="20"/>
      <c r="G20" s="20"/>
      <c r="H20" s="20"/>
    </row>
    <row r="21" spans="1:8" s="21" customFormat="1" ht="30" x14ac:dyDescent="0.25">
      <c r="A21" s="19" t="s">
        <v>52</v>
      </c>
      <c r="B21" s="20" t="s">
        <v>53</v>
      </c>
      <c r="C21" s="20"/>
      <c r="D21" s="20"/>
      <c r="E21" s="20"/>
      <c r="F21" s="20"/>
      <c r="G21" s="20"/>
      <c r="H21" s="20"/>
    </row>
    <row r="22" spans="1:8" s="21" customFormat="1" ht="30" x14ac:dyDescent="0.25">
      <c r="A22" s="22" t="s">
        <v>54</v>
      </c>
      <c r="B22" s="20" t="s">
        <v>55</v>
      </c>
      <c r="C22" s="20"/>
      <c r="D22" s="20"/>
      <c r="E22" s="20"/>
      <c r="F22" s="20"/>
      <c r="G22" s="20"/>
      <c r="H22" s="20"/>
    </row>
    <row r="23" spans="1:8" ht="30" x14ac:dyDescent="0.25">
      <c r="A23" s="23" t="s">
        <v>56</v>
      </c>
      <c r="B23" s="20" t="s">
        <v>57</v>
      </c>
      <c r="C23" s="13"/>
      <c r="D23" s="13"/>
      <c r="E23" s="13"/>
      <c r="F23" s="13"/>
      <c r="G23" s="13"/>
      <c r="H23" s="13"/>
    </row>
    <row r="24" spans="1:8" x14ac:dyDescent="0.25">
      <c r="A24" s="13"/>
      <c r="B24" s="13"/>
      <c r="C24" s="13"/>
      <c r="D24" s="13"/>
      <c r="E24" s="13"/>
      <c r="F24" s="13"/>
      <c r="G24" s="13"/>
      <c r="H24" s="13"/>
    </row>
  </sheetData>
  <mergeCells count="3">
    <mergeCell ref="A1:F1"/>
    <mergeCell ref="D3:D4"/>
    <mergeCell ref="D6:D9"/>
  </mergeCells>
  <hyperlinks>
    <hyperlink ref="A19" location="'Integration Flow'!A1" display="Integration Flow" xr:uid="{00000000-0004-0000-0000-000000000000}"/>
    <hyperlink ref="A14" location="FAT!A1" display="FAT" xr:uid="{00000000-0004-0000-0000-000001000000}"/>
    <hyperlink ref="A17" location="'Bot Summary'!A1" display="'Bot Summary'!A1" xr:uid="{00000000-0004-0000-0000-000002000000}"/>
    <hyperlink ref="A18" location="'Bot Description'!A1" display="'Bot Description'!A1" xr:uid="{00000000-0004-0000-0000-000003000000}"/>
    <hyperlink ref="A15" location="TPP!A1" display="TPP!A1" xr:uid="{00000000-0004-0000-0000-000004000000}"/>
    <hyperlink ref="A21" location="Clearifications!A1" display="Clearifications!A1" xr:uid="{00000000-0004-0000-0000-000005000000}"/>
    <hyperlink ref="A16" location="'Applications Details'!A1" display="'Applications Details'!A1" xr:uid="{00000000-0004-0000-0000-000006000000}"/>
    <hyperlink ref="A20" location="'Test Cases'!A1" display="'Test Cases'!A1" xr:uid="{00000000-0004-0000-0000-000007000000}"/>
    <hyperlink ref="A22" location="'Issues and Enhancements'!A1" display="'Issues and Enhancements'!A1" xr:uid="{00000000-0004-0000-0000-000008000000}"/>
    <hyperlink ref="A23" location="'Key Logs'!A1" display="Key Log" xr:uid="{00000000-0004-0000-0000-000009000000}"/>
  </hyperlink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C00000"/>
  </sheetPr>
  <dimension ref="A1:Q26"/>
  <sheetViews>
    <sheetView topLeftCell="B1" zoomScaleNormal="100" workbookViewId="0">
      <selection activeCell="C3" sqref="C3"/>
    </sheetView>
  </sheetViews>
  <sheetFormatPr defaultRowHeight="12.75" x14ac:dyDescent="0.2"/>
  <cols>
    <col min="1" max="1" width="22.85546875" style="1" customWidth="1"/>
    <col min="2" max="2" width="4.7109375" style="1" customWidth="1"/>
    <col min="3" max="3" width="111.7109375" style="2" bestFit="1" customWidth="1"/>
    <col min="4" max="4" width="20" style="2" bestFit="1" customWidth="1"/>
    <col min="5" max="6" width="12.85546875" style="2" hidden="1" customWidth="1"/>
    <col min="7" max="7" width="12.140625" style="2" customWidth="1"/>
    <col min="8" max="8" width="16.7109375" style="67" bestFit="1" customWidth="1"/>
    <col min="9" max="9" width="16.7109375" style="67" hidden="1" customWidth="1"/>
    <col min="10" max="10" width="11.5703125" style="67" customWidth="1"/>
    <col min="11" max="11" width="31.7109375" style="1" hidden="1" customWidth="1"/>
    <col min="12" max="12" width="13" style="1" hidden="1" customWidth="1"/>
    <col min="13" max="13" width="25.7109375" style="2" hidden="1" customWidth="1"/>
    <col min="14" max="14" width="23.140625" style="1" hidden="1" customWidth="1"/>
    <col min="15" max="15" width="11" style="1" hidden="1" customWidth="1"/>
    <col min="16" max="16" width="15.5703125" style="1" hidden="1" customWidth="1"/>
    <col min="17" max="17" width="34.5703125" style="1" hidden="1" customWidth="1"/>
    <col min="18" max="16384" width="9.140625" style="1"/>
  </cols>
  <sheetData>
    <row r="1" spans="1:17" x14ac:dyDescent="0.2">
      <c r="A1" s="162" t="s">
        <v>16</v>
      </c>
      <c r="B1" s="162" t="s">
        <v>15</v>
      </c>
      <c r="C1" s="162" t="s">
        <v>14</v>
      </c>
      <c r="D1" s="162" t="s">
        <v>13</v>
      </c>
      <c r="E1" s="162" t="s">
        <v>12</v>
      </c>
      <c r="F1" s="162" t="s">
        <v>11</v>
      </c>
      <c r="G1" s="162" t="s">
        <v>10</v>
      </c>
      <c r="H1" s="74" t="s">
        <v>9</v>
      </c>
      <c r="I1" s="70" t="s">
        <v>9</v>
      </c>
      <c r="J1" s="74" t="s">
        <v>8</v>
      </c>
      <c r="K1" s="161" t="s">
        <v>7</v>
      </c>
      <c r="L1" s="161"/>
      <c r="M1" s="161" t="s">
        <v>6</v>
      </c>
      <c r="N1" s="161" t="s">
        <v>5</v>
      </c>
      <c r="O1" s="161" t="s">
        <v>4</v>
      </c>
      <c r="P1" s="161" t="s">
        <v>3</v>
      </c>
      <c r="Q1" s="160" t="s">
        <v>2</v>
      </c>
    </row>
    <row r="2" spans="1:17" x14ac:dyDescent="0.2">
      <c r="A2" s="162"/>
      <c r="B2" s="162"/>
      <c r="C2" s="162"/>
      <c r="D2" s="162"/>
      <c r="E2" s="162"/>
      <c r="F2" s="162"/>
      <c r="G2" s="162"/>
      <c r="H2" s="74" t="s">
        <v>1</v>
      </c>
      <c r="I2" s="70" t="s">
        <v>0</v>
      </c>
      <c r="J2" s="74" t="s">
        <v>0</v>
      </c>
      <c r="K2" s="161"/>
      <c r="L2" s="161"/>
      <c r="M2" s="161"/>
      <c r="N2" s="161"/>
      <c r="O2" s="161"/>
      <c r="P2" s="161"/>
      <c r="Q2" s="160"/>
    </row>
    <row r="3" spans="1:17" s="77" customFormat="1" x14ac:dyDescent="0.2">
      <c r="A3" s="153" t="s">
        <v>165</v>
      </c>
      <c r="B3" s="75">
        <v>1</v>
      </c>
      <c r="C3" s="107" t="s">
        <v>166</v>
      </c>
      <c r="D3" s="104"/>
      <c r="E3" s="68"/>
      <c r="F3" s="68"/>
      <c r="G3" s="76"/>
      <c r="H3" s="85"/>
      <c r="I3" s="85"/>
      <c r="J3" s="164"/>
      <c r="M3" s="78"/>
    </row>
    <row r="4" spans="1:17" s="77" customFormat="1" x14ac:dyDescent="0.2">
      <c r="A4" s="153"/>
      <c r="B4" s="75">
        <v>2</v>
      </c>
      <c r="C4" s="107" t="s">
        <v>167</v>
      </c>
      <c r="D4" s="104"/>
      <c r="E4" s="68"/>
      <c r="F4" s="68"/>
      <c r="G4" s="76"/>
      <c r="H4" s="85"/>
      <c r="I4" s="85"/>
      <c r="J4" s="164"/>
      <c r="M4" s="78"/>
    </row>
    <row r="5" spans="1:17" s="77" customFormat="1" x14ac:dyDescent="0.2">
      <c r="A5" s="153"/>
      <c r="B5" s="75">
        <v>3</v>
      </c>
      <c r="C5" s="107" t="s">
        <v>168</v>
      </c>
      <c r="D5" s="104"/>
      <c r="E5" s="68"/>
      <c r="F5" s="68"/>
      <c r="G5" s="76"/>
      <c r="H5" s="85"/>
      <c r="I5" s="85"/>
      <c r="J5" s="164"/>
      <c r="M5" s="78"/>
    </row>
    <row r="6" spans="1:17" s="77" customFormat="1" x14ac:dyDescent="0.2">
      <c r="A6" s="153"/>
      <c r="B6" s="75">
        <v>4</v>
      </c>
      <c r="C6" s="107" t="s">
        <v>169</v>
      </c>
      <c r="D6" s="104"/>
      <c r="E6" s="68"/>
      <c r="F6" s="68"/>
      <c r="G6" s="76"/>
      <c r="H6" s="85"/>
      <c r="I6" s="85"/>
      <c r="J6" s="164"/>
      <c r="M6" s="78"/>
    </row>
    <row r="7" spans="1:17" s="77" customFormat="1" x14ac:dyDescent="0.2">
      <c r="A7" s="153"/>
      <c r="B7" s="75">
        <v>5</v>
      </c>
      <c r="C7" s="107" t="s">
        <v>170</v>
      </c>
      <c r="D7" s="104"/>
      <c r="E7" s="68"/>
      <c r="F7" s="68"/>
      <c r="G7" s="76"/>
      <c r="H7" s="85"/>
      <c r="I7" s="85"/>
      <c r="J7" s="164"/>
      <c r="M7" s="78"/>
    </row>
    <row r="8" spans="1:17" s="77" customFormat="1" x14ac:dyDescent="0.2">
      <c r="A8" s="153"/>
      <c r="B8" s="75">
        <v>6</v>
      </c>
      <c r="C8" s="103" t="s">
        <v>171</v>
      </c>
      <c r="D8" s="104"/>
      <c r="E8" s="68"/>
      <c r="F8" s="68"/>
      <c r="G8" s="76"/>
      <c r="H8" s="85"/>
      <c r="I8" s="85"/>
      <c r="J8" s="164"/>
      <c r="M8" s="78"/>
    </row>
    <row r="9" spans="1:17" ht="15" customHeight="1" x14ac:dyDescent="0.2">
      <c r="A9" s="163" t="s">
        <v>135</v>
      </c>
      <c r="B9" s="163"/>
      <c r="C9" s="163"/>
      <c r="D9" s="163"/>
      <c r="E9" s="163"/>
      <c r="F9" s="163"/>
      <c r="G9" s="163"/>
      <c r="H9" s="87">
        <f>SUM(H3:H8)</f>
        <v>0</v>
      </c>
      <c r="I9" s="86"/>
      <c r="J9" s="87">
        <f>SUM(J3:J8)</f>
        <v>0</v>
      </c>
    </row>
    <row r="10" spans="1:17" ht="25.5" customHeight="1" x14ac:dyDescent="0.2">
      <c r="A10" s="153" t="s">
        <v>172</v>
      </c>
      <c r="B10" s="71">
        <v>1</v>
      </c>
      <c r="C10" s="107"/>
      <c r="D10" s="103"/>
      <c r="E10" s="68"/>
      <c r="F10" s="68"/>
      <c r="G10" s="69"/>
      <c r="H10" s="73"/>
      <c r="I10" s="73"/>
      <c r="J10" s="73"/>
      <c r="M10" s="1"/>
    </row>
    <row r="11" spans="1:17" x14ac:dyDescent="0.2">
      <c r="A11" s="153"/>
      <c r="B11" s="71">
        <v>2</v>
      </c>
      <c r="C11" s="107"/>
      <c r="D11" s="103"/>
      <c r="E11" s="68"/>
      <c r="F11" s="68"/>
      <c r="G11" s="69"/>
      <c r="H11" s="73"/>
      <c r="I11" s="73"/>
      <c r="J11" s="165"/>
      <c r="M11" s="1"/>
    </row>
    <row r="12" spans="1:17" x14ac:dyDescent="0.2">
      <c r="A12" s="153"/>
      <c r="B12" s="71">
        <v>3</v>
      </c>
      <c r="C12" s="107"/>
      <c r="D12" s="103"/>
      <c r="E12" s="68"/>
      <c r="F12" s="68"/>
      <c r="G12" s="69"/>
      <c r="H12" s="73"/>
      <c r="I12" s="73"/>
      <c r="J12" s="165"/>
      <c r="M12" s="1"/>
    </row>
    <row r="13" spans="1:17" x14ac:dyDescent="0.2">
      <c r="A13" s="153"/>
      <c r="B13" s="71">
        <v>4</v>
      </c>
      <c r="C13" s="107"/>
      <c r="D13" s="103"/>
      <c r="E13" s="68"/>
      <c r="F13" s="68"/>
      <c r="G13" s="69"/>
      <c r="H13" s="73"/>
      <c r="I13" s="73"/>
      <c r="J13" s="165"/>
      <c r="M13" s="1"/>
    </row>
    <row r="14" spans="1:17" x14ac:dyDescent="0.2">
      <c r="A14" s="153"/>
      <c r="B14" s="71">
        <v>5</v>
      </c>
      <c r="C14" s="107"/>
      <c r="D14" s="103"/>
      <c r="E14" s="68"/>
      <c r="F14" s="68"/>
      <c r="G14" s="69"/>
      <c r="H14" s="92"/>
      <c r="I14" s="92"/>
      <c r="J14" s="165"/>
      <c r="M14" s="1"/>
    </row>
    <row r="15" spans="1:17" x14ac:dyDescent="0.2">
      <c r="A15" s="153"/>
      <c r="B15" s="71">
        <v>6</v>
      </c>
      <c r="C15" s="107"/>
      <c r="D15" s="103"/>
      <c r="E15" s="68"/>
      <c r="F15" s="68"/>
      <c r="G15" s="69"/>
      <c r="H15" s="73"/>
      <c r="I15" s="73"/>
      <c r="J15" s="165"/>
      <c r="M15" s="1"/>
    </row>
    <row r="16" spans="1:17" x14ac:dyDescent="0.2">
      <c r="A16" s="152" t="s">
        <v>138</v>
      </c>
      <c r="B16" s="152"/>
      <c r="C16" s="152"/>
      <c r="D16" s="152"/>
      <c r="E16" s="152"/>
      <c r="F16" s="152"/>
      <c r="G16" s="152"/>
      <c r="H16" s="86">
        <f>SUM(H10:H15)</f>
        <v>0</v>
      </c>
      <c r="I16" s="86"/>
      <c r="J16" s="86">
        <f>SUM(J10:J15)</f>
        <v>0</v>
      </c>
    </row>
    <row r="17" spans="1:13" s="82" customFormat="1" ht="26.25" customHeight="1" x14ac:dyDescent="0.2">
      <c r="A17" s="153" t="s">
        <v>173</v>
      </c>
      <c r="B17" s="79">
        <v>1</v>
      </c>
      <c r="C17" s="103"/>
      <c r="D17" s="103"/>
      <c r="E17" s="68"/>
      <c r="F17" s="68"/>
      <c r="G17" s="80"/>
      <c r="H17" s="81"/>
      <c r="I17" s="81"/>
      <c r="J17" s="91"/>
      <c r="M17" s="83"/>
    </row>
    <row r="18" spans="1:13" s="82" customFormat="1" ht="26.25" customHeight="1" x14ac:dyDescent="0.2">
      <c r="A18" s="153"/>
      <c r="B18" s="79">
        <v>2</v>
      </c>
      <c r="C18" s="103"/>
      <c r="D18" s="103"/>
      <c r="E18" s="68"/>
      <c r="F18" s="68"/>
      <c r="G18" s="80"/>
      <c r="H18" s="81"/>
      <c r="I18" s="81"/>
      <c r="J18" s="151"/>
      <c r="M18" s="83"/>
    </row>
    <row r="19" spans="1:13" s="82" customFormat="1" ht="26.25" customHeight="1" x14ac:dyDescent="0.2">
      <c r="A19" s="153"/>
      <c r="B19" s="79">
        <v>3</v>
      </c>
      <c r="C19" s="103"/>
      <c r="D19" s="103"/>
      <c r="E19" s="68"/>
      <c r="F19" s="68"/>
      <c r="G19" s="80"/>
      <c r="H19" s="81"/>
      <c r="I19" s="81"/>
      <c r="J19" s="151"/>
      <c r="M19" s="83"/>
    </row>
    <row r="20" spans="1:13" s="82" customFormat="1" ht="26.25" customHeight="1" x14ac:dyDescent="0.2">
      <c r="A20" s="153"/>
      <c r="B20" s="79">
        <v>4</v>
      </c>
      <c r="C20" s="103"/>
      <c r="D20" s="103"/>
      <c r="E20" s="68"/>
      <c r="F20" s="68"/>
      <c r="G20" s="80"/>
      <c r="H20" s="81"/>
      <c r="I20" s="81"/>
      <c r="J20" s="151"/>
      <c r="M20" s="83"/>
    </row>
    <row r="21" spans="1:13" s="82" customFormat="1" ht="26.25" customHeight="1" x14ac:dyDescent="0.2">
      <c r="A21" s="153"/>
      <c r="B21" s="79">
        <v>5</v>
      </c>
      <c r="C21" s="103"/>
      <c r="D21" s="103"/>
      <c r="E21" s="68"/>
      <c r="F21" s="68"/>
      <c r="G21" s="80"/>
      <c r="H21" s="81"/>
      <c r="I21" s="81"/>
      <c r="J21" s="151"/>
      <c r="M21" s="83"/>
    </row>
    <row r="22" spans="1:13" s="82" customFormat="1" ht="26.25" customHeight="1" x14ac:dyDescent="0.2">
      <c r="A22" s="153"/>
      <c r="B22" s="79">
        <v>6</v>
      </c>
      <c r="C22" s="103"/>
      <c r="D22" s="103"/>
      <c r="E22" s="68"/>
      <c r="F22" s="68"/>
      <c r="G22" s="80"/>
      <c r="H22" s="81"/>
      <c r="I22" s="81"/>
      <c r="J22" s="91"/>
      <c r="M22" s="83"/>
    </row>
    <row r="23" spans="1:13" s="82" customFormat="1" ht="26.25" customHeight="1" x14ac:dyDescent="0.2">
      <c r="A23" s="153"/>
      <c r="B23" s="79">
        <v>7</v>
      </c>
      <c r="C23" s="103"/>
      <c r="D23" s="103"/>
      <c r="E23" s="68"/>
      <c r="F23" s="68"/>
      <c r="G23" s="80"/>
      <c r="H23" s="81"/>
      <c r="I23" s="81"/>
      <c r="J23" s="151"/>
      <c r="M23" s="83"/>
    </row>
    <row r="24" spans="1:13" s="82" customFormat="1" x14ac:dyDescent="0.2">
      <c r="A24" s="153"/>
      <c r="B24" s="79">
        <v>8</v>
      </c>
      <c r="C24" s="103"/>
      <c r="D24" s="103"/>
      <c r="E24" s="68"/>
      <c r="F24" s="68"/>
      <c r="G24" s="80"/>
      <c r="H24" s="81"/>
      <c r="I24" s="81"/>
      <c r="J24" s="151"/>
      <c r="M24" s="83"/>
    </row>
    <row r="25" spans="1:13" x14ac:dyDescent="0.2">
      <c r="A25" s="152" t="s">
        <v>138</v>
      </c>
      <c r="B25" s="152"/>
      <c r="C25" s="152"/>
      <c r="D25" s="152"/>
      <c r="E25" s="152"/>
      <c r="F25" s="152"/>
      <c r="G25" s="152"/>
      <c r="H25" s="86">
        <f>SUM(H17:H24)</f>
        <v>0</v>
      </c>
      <c r="I25" s="86"/>
      <c r="J25" s="86">
        <f>SUM(J17:J24)</f>
        <v>0</v>
      </c>
    </row>
    <row r="26" spans="1:13" ht="15" customHeight="1" x14ac:dyDescent="0.2">
      <c r="A26" s="157" t="s">
        <v>136</v>
      </c>
      <c r="B26" s="158"/>
      <c r="C26" s="158"/>
      <c r="D26" s="158"/>
      <c r="E26" s="158"/>
      <c r="F26" s="158"/>
      <c r="G26" s="159"/>
      <c r="H26" s="154">
        <f>SUM(H9:J9,H16:J16,H25:J25)</f>
        <v>0</v>
      </c>
      <c r="I26" s="155"/>
      <c r="J26" s="156"/>
    </row>
  </sheetData>
  <mergeCells count="27">
    <mergeCell ref="A9:G9"/>
    <mergeCell ref="A3:A8"/>
    <mergeCell ref="A10:A15"/>
    <mergeCell ref="J3:J4"/>
    <mergeCell ref="J5:J8"/>
    <mergeCell ref="J11:J15"/>
    <mergeCell ref="G1:G2"/>
    <mergeCell ref="D1:D2"/>
    <mergeCell ref="A1:A2"/>
    <mergeCell ref="C1:C2"/>
    <mergeCell ref="B1:B2"/>
    <mergeCell ref="E1:E2"/>
    <mergeCell ref="F1:F2"/>
    <mergeCell ref="Q1:Q2"/>
    <mergeCell ref="N1:N2"/>
    <mergeCell ref="M1:M2"/>
    <mergeCell ref="P1:P2"/>
    <mergeCell ref="K1:L2"/>
    <mergeCell ref="O1:O2"/>
    <mergeCell ref="J23:J24"/>
    <mergeCell ref="A16:G16"/>
    <mergeCell ref="A17:A24"/>
    <mergeCell ref="H26:J26"/>
    <mergeCell ref="A26:G26"/>
    <mergeCell ref="A25:G25"/>
    <mergeCell ref="J18:J19"/>
    <mergeCell ref="J20:J21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0">
    <tabColor theme="8" tint="0.59999389629810485"/>
  </sheetPr>
  <dimension ref="A1:XFD4"/>
  <sheetViews>
    <sheetView zoomScale="85" zoomScaleNormal="85" workbookViewId="0">
      <selection activeCell="B12" sqref="B12"/>
    </sheetView>
  </sheetViews>
  <sheetFormatPr defaultRowHeight="15" x14ac:dyDescent="0.25"/>
  <cols>
    <col min="1" max="1" width="7.140625" bestFit="1" customWidth="1"/>
    <col min="2" max="2" width="20.42578125" customWidth="1"/>
    <col min="3" max="3" width="29.85546875" customWidth="1"/>
    <col min="4" max="4" width="18" customWidth="1"/>
    <col min="5" max="5" width="7.28515625" bestFit="1" customWidth="1"/>
    <col min="6" max="6" width="15" customWidth="1"/>
    <col min="7" max="7" width="10.42578125" customWidth="1"/>
    <col min="8" max="8" width="12.140625" customWidth="1"/>
    <col min="9" max="9" width="12.5703125" customWidth="1"/>
    <col min="10" max="10" width="12.140625" customWidth="1"/>
    <col min="11" max="11" width="16.28515625" customWidth="1"/>
  </cols>
  <sheetData>
    <row r="1" spans="1:11 16383:16384" x14ac:dyDescent="0.25">
      <c r="J1" s="6" t="s">
        <v>19</v>
      </c>
      <c r="XFC1" t="s">
        <v>118</v>
      </c>
      <c r="XFD1" t="s">
        <v>24</v>
      </c>
    </row>
    <row r="2" spans="1:11 16383:16384" x14ac:dyDescent="0.25">
      <c r="XFC2" t="s">
        <v>119</v>
      </c>
      <c r="XFD2" t="s">
        <v>120</v>
      </c>
    </row>
    <row r="3" spans="1:11 16383:16384" x14ac:dyDescent="0.25">
      <c r="A3" s="33" t="s">
        <v>96</v>
      </c>
      <c r="B3" s="33" t="s">
        <v>98</v>
      </c>
      <c r="C3" s="33" t="s">
        <v>17</v>
      </c>
      <c r="D3" s="33" t="s">
        <v>121</v>
      </c>
      <c r="E3" s="33" t="s">
        <v>10</v>
      </c>
      <c r="F3" s="33" t="s">
        <v>122</v>
      </c>
      <c r="G3" s="33" t="s">
        <v>101</v>
      </c>
      <c r="H3" s="33" t="s">
        <v>102</v>
      </c>
      <c r="I3" s="33" t="s">
        <v>103</v>
      </c>
      <c r="J3" s="33" t="s">
        <v>104</v>
      </c>
      <c r="K3" s="33" t="s">
        <v>105</v>
      </c>
      <c r="XFC3" t="s">
        <v>123</v>
      </c>
    </row>
    <row r="4" spans="1:11 16383:16384" x14ac:dyDescent="0.25">
      <c r="XFC4" t="s">
        <v>124</v>
      </c>
    </row>
  </sheetData>
  <dataValidations disablePrompts="1" count="2">
    <dataValidation type="list" allowBlank="1" showInputMessage="1" showErrorMessage="1" sqref="F4:F30" xr:uid="{00000000-0002-0000-0A00-000000000000}">
      <formula1>$XFD$1:$XFD$2</formula1>
    </dataValidation>
    <dataValidation type="list" allowBlank="1" showInputMessage="1" showErrorMessage="1" sqref="E4:E31" xr:uid="{00000000-0002-0000-0A00-000001000000}">
      <formula1>$XFC$1:$XFC$4</formula1>
    </dataValidation>
  </dataValidations>
  <hyperlinks>
    <hyperlink ref="J1" location="Index!A1" display="back" xr:uid="{00000000-0004-0000-0A00-000000000000}"/>
  </hyperlink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1">
    <tabColor theme="8" tint="0.59999389629810485"/>
  </sheetPr>
  <dimension ref="A1:L5"/>
  <sheetViews>
    <sheetView workbookViewId="0">
      <selection activeCell="A17" sqref="A17"/>
    </sheetView>
  </sheetViews>
  <sheetFormatPr defaultRowHeight="15" x14ac:dyDescent="0.25"/>
  <cols>
    <col min="1" max="1" width="29.28515625" customWidth="1"/>
    <col min="2" max="2" width="60.42578125" customWidth="1"/>
  </cols>
  <sheetData>
    <row r="1" spans="1:12" x14ac:dyDescent="0.25">
      <c r="L1" s="6" t="s">
        <v>19</v>
      </c>
    </row>
    <row r="3" spans="1:12" x14ac:dyDescent="0.25">
      <c r="A3" s="33" t="s">
        <v>125</v>
      </c>
      <c r="B3" s="33" t="s">
        <v>126</v>
      </c>
    </row>
    <row r="4" spans="1:12" x14ac:dyDescent="0.25">
      <c r="A4" s="35"/>
    </row>
    <row r="5" spans="1:12" x14ac:dyDescent="0.25">
      <c r="A5" s="36"/>
    </row>
  </sheetData>
  <hyperlinks>
    <hyperlink ref="L1" location="Index!A1" display="back" xr:uid="{00000000-0004-0000-0B00-000000000000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rgb="FFC00000"/>
  </sheetPr>
  <dimension ref="A1:C39"/>
  <sheetViews>
    <sheetView zoomScale="85" zoomScaleNormal="85" workbookViewId="0">
      <selection activeCell="A4" sqref="A4"/>
    </sheetView>
  </sheetViews>
  <sheetFormatPr defaultRowHeight="15" x14ac:dyDescent="0.25"/>
  <cols>
    <col min="1" max="1" width="155.140625" bestFit="1" customWidth="1"/>
    <col min="2" max="2" width="107" style="3" bestFit="1" customWidth="1"/>
    <col min="3" max="3" width="5.7109375" bestFit="1" customWidth="1"/>
  </cols>
  <sheetData>
    <row r="1" spans="1:3" x14ac:dyDescent="0.25">
      <c r="B1"/>
      <c r="C1" s="6" t="s">
        <v>19</v>
      </c>
    </row>
    <row r="2" spans="1:3" x14ac:dyDescent="0.25">
      <c r="B2"/>
    </row>
    <row r="3" spans="1:3" x14ac:dyDescent="0.25">
      <c r="A3" s="5" t="s">
        <v>18</v>
      </c>
      <c r="B3" s="5" t="s">
        <v>17</v>
      </c>
    </row>
    <row r="4" spans="1:3" x14ac:dyDescent="0.25">
      <c r="A4" s="4" t="e">
        <f>'Master Sheet'!#REF!</f>
        <v>#REF!</v>
      </c>
      <c r="B4" s="4" t="s">
        <v>127</v>
      </c>
    </row>
    <row r="5" spans="1:3" x14ac:dyDescent="0.25">
      <c r="A5" s="4" t="e">
        <f>'Master Sheet'!#REF!</f>
        <v>#REF!</v>
      </c>
      <c r="B5" s="4"/>
    </row>
    <row r="6" spans="1:3" x14ac:dyDescent="0.25">
      <c r="A6" s="4" t="e">
        <f>'Master Sheet'!#REF!</f>
        <v>#REF!</v>
      </c>
      <c r="B6" s="4"/>
    </row>
    <row r="7" spans="1:3" x14ac:dyDescent="0.25">
      <c r="A7" s="4"/>
      <c r="B7" s="4"/>
    </row>
    <row r="8" spans="1:3" x14ac:dyDescent="0.25">
      <c r="A8" s="4" t="e">
        <f>'Master Sheet'!#REF!</f>
        <v>#REF!</v>
      </c>
      <c r="B8" s="4"/>
    </row>
    <row r="9" spans="1:3" x14ac:dyDescent="0.25">
      <c r="A9" s="4"/>
      <c r="B9" s="4"/>
    </row>
    <row r="10" spans="1:3" ht="13.5" customHeight="1" x14ac:dyDescent="0.25">
      <c r="A10" s="4"/>
      <c r="B10" s="4"/>
    </row>
    <row r="11" spans="1:3" x14ac:dyDescent="0.25">
      <c r="A11" s="4"/>
      <c r="B11" s="4"/>
    </row>
    <row r="12" spans="1:3" x14ac:dyDescent="0.25">
      <c r="A12" s="4" t="e">
        <f>'Master Sheet'!#REF!</f>
        <v>#REF!</v>
      </c>
      <c r="B12" s="4"/>
    </row>
    <row r="13" spans="1:3" x14ac:dyDescent="0.25">
      <c r="A13" s="4" t="e">
        <f>'Master Sheet'!#REF!</f>
        <v>#REF!</v>
      </c>
      <c r="B13" s="4"/>
    </row>
    <row r="14" spans="1:3" x14ac:dyDescent="0.25">
      <c r="A14" s="4" t="e">
        <f>'Master Sheet'!#REF!</f>
        <v>#REF!</v>
      </c>
      <c r="B14" s="4"/>
    </row>
    <row r="15" spans="1:3" x14ac:dyDescent="0.25">
      <c r="A15" s="4" t="e">
        <f>'Master Sheet'!#REF!</f>
        <v>#REF!</v>
      </c>
      <c r="B15" s="4"/>
    </row>
    <row r="16" spans="1:3" x14ac:dyDescent="0.25">
      <c r="A16" s="4" t="e">
        <f>'Master Sheet'!#REF!</f>
        <v>#REF!</v>
      </c>
      <c r="B16" s="4"/>
    </row>
    <row r="17" spans="1:2" x14ac:dyDescent="0.25">
      <c r="A17" s="4"/>
      <c r="B17" s="4"/>
    </row>
    <row r="18" spans="1:2" x14ac:dyDescent="0.25">
      <c r="A18" s="4" t="e">
        <f>'Master Sheet'!#REF!</f>
        <v>#REF!</v>
      </c>
      <c r="B18" s="4"/>
    </row>
    <row r="19" spans="1:2" x14ac:dyDescent="0.25">
      <c r="A19" s="4" t="e">
        <f>'Master Sheet'!#REF!</f>
        <v>#REF!</v>
      </c>
      <c r="B19" s="4"/>
    </row>
    <row r="20" spans="1:2" x14ac:dyDescent="0.25">
      <c r="A20" s="4" t="e">
        <f>'Master Sheet'!#REF!</f>
        <v>#REF!</v>
      </c>
      <c r="B20" s="4"/>
    </row>
    <row r="21" spans="1:2" x14ac:dyDescent="0.25">
      <c r="A21" s="4"/>
      <c r="B21" s="4"/>
    </row>
    <row r="22" spans="1:2" x14ac:dyDescent="0.25">
      <c r="A22" s="4"/>
      <c r="B22" s="4"/>
    </row>
    <row r="23" spans="1:2" x14ac:dyDescent="0.25">
      <c r="A23" s="4" t="e">
        <f>'Master Sheet'!#REF!</f>
        <v>#REF!</v>
      </c>
      <c r="B23" s="4"/>
    </row>
    <row r="24" spans="1:2" x14ac:dyDescent="0.25">
      <c r="A24" s="4" t="e">
        <f>'Master Sheet'!#REF!</f>
        <v>#REF!</v>
      </c>
      <c r="B24" s="4"/>
    </row>
    <row r="25" spans="1:2" x14ac:dyDescent="0.25">
      <c r="A25" s="4"/>
      <c r="B25" s="4"/>
    </row>
    <row r="26" spans="1:2" x14ac:dyDescent="0.25">
      <c r="A26" s="4"/>
      <c r="B26" s="4"/>
    </row>
    <row r="27" spans="1:2" x14ac:dyDescent="0.25">
      <c r="A27" s="4"/>
      <c r="B27" s="4"/>
    </row>
    <row r="28" spans="1:2" x14ac:dyDescent="0.25">
      <c r="A28" s="4" t="e">
        <f>'Master Sheet'!#REF!</f>
        <v>#REF!</v>
      </c>
      <c r="B28" s="4"/>
    </row>
    <row r="29" spans="1:2" x14ac:dyDescent="0.25">
      <c r="A29" s="4" t="e">
        <f>'Master Sheet'!#REF!</f>
        <v>#REF!</v>
      </c>
      <c r="B29" s="4"/>
    </row>
    <row r="30" spans="1:2" x14ac:dyDescent="0.25">
      <c r="A30" s="4"/>
      <c r="B30" s="4"/>
    </row>
    <row r="31" spans="1:2" x14ac:dyDescent="0.25">
      <c r="A31" s="4"/>
      <c r="B31" s="4"/>
    </row>
    <row r="32" spans="1:2" x14ac:dyDescent="0.25">
      <c r="A32" s="4"/>
      <c r="B32" s="4"/>
    </row>
    <row r="33" spans="1:2" x14ac:dyDescent="0.25">
      <c r="A33" s="4" t="e">
        <f>'Master Sheet'!#REF!</f>
        <v>#REF!</v>
      </c>
      <c r="B33" s="4"/>
    </row>
    <row r="34" spans="1:2" x14ac:dyDescent="0.25">
      <c r="A34" s="4"/>
      <c r="B34" s="4"/>
    </row>
    <row r="35" spans="1:2" x14ac:dyDescent="0.25">
      <c r="A35" s="4"/>
      <c r="B35" s="4"/>
    </row>
    <row r="36" spans="1:2" x14ac:dyDescent="0.25">
      <c r="A36" s="4"/>
      <c r="B36" s="4"/>
    </row>
    <row r="37" spans="1:2" x14ac:dyDescent="0.25">
      <c r="A37" s="4"/>
    </row>
    <row r="38" spans="1:2" x14ac:dyDescent="0.25">
      <c r="A38" s="4"/>
    </row>
    <row r="39" spans="1:2" x14ac:dyDescent="0.25">
      <c r="A39" s="4"/>
    </row>
  </sheetData>
  <hyperlinks>
    <hyperlink ref="C1" location="Index!A1" display="back" xr:uid="{00000000-0004-0000-0C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1"/>
  <sheetViews>
    <sheetView showGridLines="0" zoomScaleNormal="100" zoomScaleSheetLayoutView="100" workbookViewId="0">
      <selection activeCell="D9" sqref="D9:D12"/>
    </sheetView>
  </sheetViews>
  <sheetFormatPr defaultRowHeight="12.75" x14ac:dyDescent="0.2"/>
  <cols>
    <col min="1" max="1" width="7.5703125" style="102" customWidth="1"/>
    <col min="2" max="2" width="8.5703125" style="100" customWidth="1"/>
    <col min="3" max="3" width="66.85546875" style="101" customWidth="1"/>
    <col min="4" max="4" width="29.7109375" style="99" customWidth="1"/>
    <col min="5" max="5" width="9.140625" style="99"/>
    <col min="6" max="6" width="9.5703125" style="99" customWidth="1"/>
    <col min="7" max="16384" width="9.140625" style="99"/>
  </cols>
  <sheetData>
    <row r="1" spans="1:8" s="93" customFormat="1" ht="14.25" x14ac:dyDescent="0.2">
      <c r="A1" s="121" t="s">
        <v>58</v>
      </c>
      <c r="B1" s="121"/>
      <c r="C1" s="121"/>
      <c r="D1" s="121"/>
    </row>
    <row r="2" spans="1:8" s="93" customFormat="1" ht="14.25" x14ac:dyDescent="0.2">
      <c r="A2" s="24"/>
      <c r="B2" s="94"/>
      <c r="C2" s="95"/>
      <c r="D2" s="95"/>
    </row>
    <row r="3" spans="1:8" s="93" customFormat="1" x14ac:dyDescent="0.2">
      <c r="A3" s="25" t="s">
        <v>21</v>
      </c>
      <c r="B3" s="94"/>
      <c r="D3" s="110" t="s">
        <v>200</v>
      </c>
      <c r="E3" s="122" t="s">
        <v>59</v>
      </c>
      <c r="F3" s="122"/>
      <c r="G3" s="124"/>
      <c r="H3" s="124"/>
    </row>
    <row r="4" spans="1:8" s="93" customFormat="1" x14ac:dyDescent="0.2">
      <c r="A4" s="26" t="s">
        <v>23</v>
      </c>
      <c r="B4" s="94"/>
      <c r="D4" s="110" t="s">
        <v>201</v>
      </c>
      <c r="E4" s="122"/>
      <c r="F4" s="122"/>
      <c r="G4" s="124"/>
      <c r="H4" s="124"/>
    </row>
    <row r="5" spans="1:8" s="93" customFormat="1" x14ac:dyDescent="0.2">
      <c r="A5" s="25" t="s">
        <v>25</v>
      </c>
      <c r="B5" s="94"/>
      <c r="D5" s="110" t="s">
        <v>202</v>
      </c>
      <c r="E5" s="123"/>
      <c r="F5" s="123"/>
      <c r="G5" s="124"/>
      <c r="H5" s="124"/>
    </row>
    <row r="6" spans="1:8" s="93" customFormat="1" x14ac:dyDescent="0.2">
      <c r="A6" s="25" t="s">
        <v>26</v>
      </c>
      <c r="B6" s="94"/>
      <c r="D6" s="110" t="s">
        <v>203</v>
      </c>
      <c r="E6" s="125">
        <f>[1]Calculation!L10</f>
        <v>36</v>
      </c>
      <c r="F6" s="126"/>
    </row>
    <row r="7" spans="1:8" s="93" customFormat="1" x14ac:dyDescent="0.2">
      <c r="A7" s="25" t="s">
        <v>129</v>
      </c>
      <c r="B7" s="94"/>
      <c r="D7" s="110" t="s">
        <v>203</v>
      </c>
      <c r="E7" s="127"/>
      <c r="F7" s="128"/>
    </row>
    <row r="8" spans="1:8" s="93" customFormat="1" x14ac:dyDescent="0.2">
      <c r="A8" s="25" t="s">
        <v>28</v>
      </c>
      <c r="B8" s="94"/>
      <c r="D8" s="110" t="s">
        <v>203</v>
      </c>
      <c r="E8" s="129"/>
      <c r="F8" s="130"/>
    </row>
    <row r="9" spans="1:8" s="93" customFormat="1" x14ac:dyDescent="0.2">
      <c r="A9" s="25" t="s">
        <v>29</v>
      </c>
      <c r="B9" s="27"/>
      <c r="C9" s="30"/>
      <c r="D9" s="96"/>
      <c r="E9" s="115" t="b">
        <f xml:space="preserve">
IF(AND([1]Calculation!L12&gt;=0,[1]Calculation!L12&lt;=7)=TRUE,"Low",IF(AND([1]Calculation!L12&gt;=8,[1]Calculation!L12&lt;=14)=TRUE,"Low",
IF(AND([1]Calculation!L12&gt;=15,[1]Calculation!L12&lt;=21)=TRUE,"Low",IF(AND([1]Calculation!L12&gt;=22,[1]Calculation!L12&lt;=29)=TRUE,"Medium",
IF(AND([1]Calculation!L12&gt;=30,[1]Calculation!L12&lt;=35)=TRUE,"High")))))</f>
        <v>0</v>
      </c>
      <c r="F9" s="116"/>
    </row>
    <row r="10" spans="1:8" s="93" customFormat="1" x14ac:dyDescent="0.2">
      <c r="A10" s="28" t="s">
        <v>141</v>
      </c>
      <c r="B10" s="94"/>
      <c r="D10" s="96"/>
      <c r="E10" s="117"/>
      <c r="F10" s="118"/>
    </row>
    <row r="11" spans="1:8" s="93" customFormat="1" x14ac:dyDescent="0.2">
      <c r="A11" s="28" t="s">
        <v>142</v>
      </c>
      <c r="B11" s="94"/>
      <c r="D11" s="106"/>
      <c r="E11" s="119"/>
      <c r="F11" s="120"/>
    </row>
    <row r="12" spans="1:8" s="93" customFormat="1" x14ac:dyDescent="0.2">
      <c r="A12" s="28" t="s">
        <v>143</v>
      </c>
      <c r="B12" s="94"/>
      <c r="D12" s="106"/>
      <c r="E12" s="115" t="str">
        <f>D23</f>
        <v>Win 7</v>
      </c>
      <c r="F12" s="116"/>
    </row>
    <row r="13" spans="1:8" s="97" customFormat="1" x14ac:dyDescent="0.2">
      <c r="A13" s="28"/>
      <c r="B13" s="94"/>
      <c r="C13" s="93"/>
      <c r="D13" s="96"/>
      <c r="E13" s="117"/>
      <c r="F13" s="118"/>
    </row>
    <row r="14" spans="1:8" s="3" customFormat="1" x14ac:dyDescent="0.2">
      <c r="A14" s="31" t="s">
        <v>60</v>
      </c>
      <c r="B14" s="94"/>
      <c r="C14" s="93"/>
      <c r="D14" s="96"/>
      <c r="E14" s="119"/>
      <c r="F14" s="120"/>
    </row>
    <row r="15" spans="1:8" s="3" customFormat="1" x14ac:dyDescent="0.2">
      <c r="A15" s="98"/>
      <c r="B15" s="94"/>
      <c r="C15" s="95"/>
      <c r="D15" s="95"/>
    </row>
    <row r="16" spans="1:8" s="3" customFormat="1" ht="11.25" x14ac:dyDescent="0.15">
      <c r="A16" s="39"/>
      <c r="B16" s="40"/>
      <c r="C16" s="41" t="s">
        <v>61</v>
      </c>
      <c r="D16" s="42" t="s">
        <v>62</v>
      </c>
    </row>
    <row r="17" spans="1:6" s="3" customFormat="1" ht="21.75" x14ac:dyDescent="0.15">
      <c r="A17" s="131" t="s">
        <v>63</v>
      </c>
      <c r="B17" s="43">
        <v>1.1000000000000001</v>
      </c>
      <c r="C17" s="44" t="s">
        <v>130</v>
      </c>
      <c r="D17" s="45" t="s">
        <v>67</v>
      </c>
    </row>
    <row r="18" spans="1:6" s="3" customFormat="1" ht="11.25" x14ac:dyDescent="0.15">
      <c r="A18" s="132"/>
      <c r="B18" s="43" t="s">
        <v>64</v>
      </c>
      <c r="C18" s="46" t="s">
        <v>65</v>
      </c>
      <c r="D18" s="45" t="s">
        <v>71</v>
      </c>
    </row>
    <row r="19" spans="1:6" s="3" customFormat="1" ht="43.5" x14ac:dyDescent="0.15">
      <c r="A19" s="132"/>
      <c r="B19" s="43">
        <v>1.2</v>
      </c>
      <c r="C19" s="44" t="s">
        <v>131</v>
      </c>
      <c r="D19" s="45" t="s">
        <v>128</v>
      </c>
    </row>
    <row r="20" spans="1:6" s="3" customFormat="1" ht="21.75" x14ac:dyDescent="0.15">
      <c r="A20" s="132"/>
      <c r="B20" s="43">
        <v>1.3</v>
      </c>
      <c r="C20" s="44" t="s">
        <v>132</v>
      </c>
      <c r="D20" s="45" t="s">
        <v>67</v>
      </c>
    </row>
    <row r="21" spans="1:6" s="3" customFormat="1" ht="22.5" x14ac:dyDescent="0.15">
      <c r="A21" s="132"/>
      <c r="B21" s="43">
        <v>1.4</v>
      </c>
      <c r="C21" s="44" t="s">
        <v>68</v>
      </c>
      <c r="D21" s="47" t="s">
        <v>67</v>
      </c>
    </row>
    <row r="22" spans="1:6" s="3" customFormat="1" ht="22.5" x14ac:dyDescent="0.15">
      <c r="A22" s="132"/>
      <c r="B22" s="43" t="s">
        <v>69</v>
      </c>
      <c r="C22" s="46" t="s">
        <v>70</v>
      </c>
      <c r="D22" s="47" t="s">
        <v>66</v>
      </c>
    </row>
    <row r="23" spans="1:6" s="3" customFormat="1" ht="11.25" x14ac:dyDescent="0.15">
      <c r="A23" s="132"/>
      <c r="B23" s="43">
        <v>1.5</v>
      </c>
      <c r="C23" s="44" t="s">
        <v>144</v>
      </c>
      <c r="D23" s="47" t="s">
        <v>145</v>
      </c>
    </row>
    <row r="24" spans="1:6" s="3" customFormat="1" ht="22.5" x14ac:dyDescent="0.15">
      <c r="A24" s="133"/>
      <c r="B24" s="43" t="s">
        <v>146</v>
      </c>
      <c r="C24" s="49" t="s">
        <v>147</v>
      </c>
      <c r="D24" s="47" t="s">
        <v>66</v>
      </c>
    </row>
    <row r="25" spans="1:6" s="3" customFormat="1" ht="11.25" x14ac:dyDescent="0.15">
      <c r="A25" s="131" t="s">
        <v>72</v>
      </c>
      <c r="B25" s="48">
        <v>2.1</v>
      </c>
      <c r="C25" s="44" t="s">
        <v>73</v>
      </c>
      <c r="D25" s="47" t="s">
        <v>66</v>
      </c>
    </row>
    <row r="26" spans="1:6" s="3" customFormat="1" ht="33.75" x14ac:dyDescent="0.15">
      <c r="A26" s="132"/>
      <c r="B26" s="48" t="s">
        <v>74</v>
      </c>
      <c r="C26" s="49" t="s">
        <v>133</v>
      </c>
      <c r="D26" s="47" t="s">
        <v>66</v>
      </c>
    </row>
    <row r="27" spans="1:6" s="3" customFormat="1" ht="22.5" x14ac:dyDescent="0.15">
      <c r="A27" s="132"/>
      <c r="B27" s="48" t="s">
        <v>75</v>
      </c>
      <c r="C27" s="50" t="s">
        <v>134</v>
      </c>
      <c r="D27" s="47" t="s">
        <v>66</v>
      </c>
    </row>
    <row r="28" spans="1:6" s="3" customFormat="1" ht="22.5" x14ac:dyDescent="0.15">
      <c r="A28" s="132"/>
      <c r="B28" s="48">
        <v>2.4</v>
      </c>
      <c r="C28" s="51" t="s">
        <v>76</v>
      </c>
      <c r="D28" s="47" t="s">
        <v>66</v>
      </c>
    </row>
    <row r="29" spans="1:6" s="3" customFormat="1" ht="22.5" x14ac:dyDescent="0.15">
      <c r="A29" s="133"/>
      <c r="B29" s="48">
        <v>2.5</v>
      </c>
      <c r="C29" s="51" t="s">
        <v>77</v>
      </c>
      <c r="D29" s="47" t="s">
        <v>67</v>
      </c>
    </row>
    <row r="30" spans="1:6" s="3" customFormat="1" ht="11.25" x14ac:dyDescent="0.15">
      <c r="A30" s="134" t="s">
        <v>78</v>
      </c>
      <c r="B30" s="48">
        <v>3.1</v>
      </c>
      <c r="C30" s="44" t="s">
        <v>79</v>
      </c>
      <c r="D30" s="47">
        <v>1</v>
      </c>
    </row>
    <row r="31" spans="1:6" s="3" customFormat="1" ht="11.25" x14ac:dyDescent="0.15">
      <c r="A31" s="135"/>
      <c r="B31" s="48">
        <v>3.2</v>
      </c>
      <c r="C31" s="88" t="s">
        <v>80</v>
      </c>
      <c r="D31" s="47"/>
    </row>
    <row r="32" spans="1:6" s="3" customFormat="1" x14ac:dyDescent="0.2">
      <c r="A32" s="135"/>
      <c r="B32" s="48">
        <v>3.3</v>
      </c>
      <c r="C32" s="44" t="s">
        <v>81</v>
      </c>
      <c r="D32" s="47">
        <v>150</v>
      </c>
      <c r="E32" s="99"/>
      <c r="F32" s="99"/>
    </row>
    <row r="33" spans="1:4" x14ac:dyDescent="0.2">
      <c r="A33" s="135"/>
      <c r="B33" s="48">
        <v>3.4</v>
      </c>
      <c r="C33" s="52" t="s">
        <v>148</v>
      </c>
      <c r="D33" s="47" t="s">
        <v>149</v>
      </c>
    </row>
    <row r="34" spans="1:4" s="3" customFormat="1" ht="11.25" x14ac:dyDescent="0.15">
      <c r="A34" s="135"/>
      <c r="B34" s="48">
        <v>3.5</v>
      </c>
      <c r="C34" s="52" t="s">
        <v>82</v>
      </c>
      <c r="D34" s="47" t="s">
        <v>149</v>
      </c>
    </row>
    <row r="35" spans="1:4" s="3" customFormat="1" ht="11.25" x14ac:dyDescent="0.15">
      <c r="A35" s="135"/>
      <c r="B35" s="48">
        <v>3.6</v>
      </c>
      <c r="C35" s="52" t="s">
        <v>83</v>
      </c>
      <c r="D35" s="47" t="s">
        <v>66</v>
      </c>
    </row>
    <row r="36" spans="1:4" x14ac:dyDescent="0.2">
      <c r="A36" s="136" t="s">
        <v>84</v>
      </c>
      <c r="B36" s="137"/>
      <c r="C36" s="140" t="s">
        <v>85</v>
      </c>
      <c r="D36" s="141"/>
    </row>
    <row r="37" spans="1:4" x14ac:dyDescent="0.2">
      <c r="A37" s="138"/>
      <c r="B37" s="139"/>
      <c r="C37" s="142"/>
      <c r="D37" s="143"/>
    </row>
    <row r="39" spans="1:4" x14ac:dyDescent="0.2">
      <c r="A39" s="53" t="s">
        <v>86</v>
      </c>
      <c r="B39" s="99"/>
      <c r="C39" s="99"/>
    </row>
    <row r="41" spans="1:4" x14ac:dyDescent="0.2">
      <c r="A41" s="54" t="s">
        <v>150</v>
      </c>
    </row>
  </sheetData>
  <mergeCells count="11">
    <mergeCell ref="A17:A24"/>
    <mergeCell ref="A25:A29"/>
    <mergeCell ref="A30:A35"/>
    <mergeCell ref="A36:B37"/>
    <mergeCell ref="C36:D37"/>
    <mergeCell ref="E12:F14"/>
    <mergeCell ref="A1:D1"/>
    <mergeCell ref="E3:F5"/>
    <mergeCell ref="G3:H5"/>
    <mergeCell ref="E6:F8"/>
    <mergeCell ref="E9:F11"/>
  </mergeCells>
  <conditionalFormatting sqref="E9:F11">
    <cfRule type="cellIs" dxfId="7" priority="4" stopIfTrue="1" operator="equal">
      <formula>"Low"</formula>
    </cfRule>
    <cfRule type="cellIs" dxfId="6" priority="5" stopIfTrue="1" operator="equal">
      <formula>"Medium"</formula>
    </cfRule>
    <cfRule type="cellIs" dxfId="5" priority="6" stopIfTrue="1" operator="equal">
      <formula>"High"</formula>
    </cfRule>
  </conditionalFormatting>
  <conditionalFormatting sqref="E12:F14">
    <cfRule type="cellIs" dxfId="4" priority="1" stopIfTrue="1" operator="equal">
      <formula>"Low"</formula>
    </cfRule>
    <cfRule type="cellIs" dxfId="3" priority="2" stopIfTrue="1" operator="equal">
      <formula>"Medium"</formula>
    </cfRule>
    <cfRule type="cellIs" dxfId="2" priority="3" stopIfTrue="1" operator="equal">
      <formula>"High"</formula>
    </cfRule>
  </conditionalFormatting>
  <dataValidations count="7">
    <dataValidation type="list" allowBlank="1" showInputMessage="1" showErrorMessage="1" sqref="D23" xr:uid="{00000000-0002-0000-0100-000000000000}">
      <formula1>"Win 7, Win XP"</formula1>
    </dataValidation>
    <dataValidation type="list" allowBlank="1" showInputMessage="1" showErrorMessage="1" sqref="D35" xr:uid="{00000000-0002-0000-0100-000001000000}">
      <formula1>"Yes, No"</formula1>
    </dataValidation>
    <dataValidation type="list" allowBlank="1" showInputMessage="1" showErrorMessage="1" sqref="D18 D24:D28 D22" xr:uid="{00000000-0002-0000-0100-000002000000}">
      <formula1>"Yes,No"</formula1>
    </dataValidation>
    <dataValidation type="list" showInputMessage="1" showErrorMessage="1" sqref="D17 D29 D19:D21" xr:uid="{00000000-0002-0000-0100-000003000000}">
      <formula1>"0-15%, 16-30%, 31-50%, 51-80%, 81-100%"</formula1>
    </dataValidation>
    <dataValidation type="list" allowBlank="1" showInputMessage="1" showErrorMessage="1" sqref="D34" xr:uid="{00000000-0002-0000-0100-000004000000}">
      <formula1>"Yes, No, Not Sure"</formula1>
    </dataValidation>
    <dataValidation type="decimal" showInputMessage="1" showErrorMessage="1" sqref="D32:D33" xr:uid="{00000000-0002-0000-0100-000005000000}">
      <formula1>0</formula1>
      <formula2>100000</formula2>
    </dataValidation>
    <dataValidation type="whole" allowBlank="1" showInputMessage="1" showErrorMessage="1" sqref="D31" xr:uid="{00000000-0002-0000-0100-000006000000}">
      <formula1>0</formula1>
      <formula2>100000</formula2>
    </dataValidation>
  </dataValidations>
  <pageMargins left="0.7" right="0.7" top="0.75" bottom="0.75" header="0.3" footer="0.3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"/>
  <sheetViews>
    <sheetView showGridLines="0" zoomScaleNormal="100" workbookViewId="0">
      <selection activeCell="D10" sqref="D10"/>
    </sheetView>
  </sheetViews>
  <sheetFormatPr defaultRowHeight="12.75" x14ac:dyDescent="0.2"/>
  <cols>
    <col min="1" max="1" width="7.5703125" style="102" customWidth="1"/>
    <col min="2" max="2" width="42.42578125" style="100" bestFit="1" customWidth="1"/>
    <col min="3" max="3" width="30.7109375" style="101" customWidth="1"/>
    <col min="4" max="4" width="29.7109375" style="99" customWidth="1"/>
    <col min="5" max="16384" width="9.140625" style="99"/>
  </cols>
  <sheetData>
    <row r="1" spans="1:6" s="93" customFormat="1" ht="15" customHeight="1" x14ac:dyDescent="0.2">
      <c r="A1" s="121" t="s">
        <v>139</v>
      </c>
      <c r="B1" s="121"/>
      <c r="C1" s="121"/>
      <c r="D1" s="121"/>
    </row>
    <row r="2" spans="1:6" s="93" customFormat="1" ht="14.25" x14ac:dyDescent="0.2">
      <c r="A2" s="24"/>
      <c r="B2" s="94"/>
      <c r="C2" s="95"/>
      <c r="D2" s="95"/>
    </row>
    <row r="3" spans="1:6" s="93" customFormat="1" x14ac:dyDescent="0.2">
      <c r="A3" s="25" t="s">
        <v>21</v>
      </c>
      <c r="B3" s="94"/>
      <c r="D3" s="110" t="s">
        <v>200</v>
      </c>
    </row>
    <row r="4" spans="1:6" s="93" customFormat="1" x14ac:dyDescent="0.2">
      <c r="A4" s="26" t="s">
        <v>23</v>
      </c>
      <c r="B4" s="94"/>
      <c r="D4" s="110" t="s">
        <v>201</v>
      </c>
    </row>
    <row r="5" spans="1:6" s="93" customFormat="1" x14ac:dyDescent="0.2">
      <c r="A5" s="25" t="s">
        <v>25</v>
      </c>
      <c r="B5" s="94"/>
      <c r="D5" s="110" t="s">
        <v>204</v>
      </c>
    </row>
    <row r="6" spans="1:6" s="93" customFormat="1" x14ac:dyDescent="0.2">
      <c r="A6" s="25" t="s">
        <v>26</v>
      </c>
      <c r="B6" s="94"/>
      <c r="D6" s="110" t="s">
        <v>205</v>
      </c>
    </row>
    <row r="7" spans="1:6" s="93" customFormat="1" x14ac:dyDescent="0.2">
      <c r="A7" s="25" t="s">
        <v>129</v>
      </c>
      <c r="B7" s="94"/>
      <c r="D7" s="110" t="s">
        <v>205</v>
      </c>
    </row>
    <row r="8" spans="1:6" s="93" customFormat="1" x14ac:dyDescent="0.2">
      <c r="A8" s="25" t="s">
        <v>28</v>
      </c>
      <c r="B8" s="94"/>
      <c r="D8" s="110" t="s">
        <v>205</v>
      </c>
    </row>
    <row r="9" spans="1:6" s="93" customFormat="1" x14ac:dyDescent="0.2">
      <c r="A9" s="25" t="s">
        <v>29</v>
      </c>
      <c r="B9" s="27"/>
      <c r="C9" s="30"/>
      <c r="D9" s="110" t="s">
        <v>204</v>
      </c>
    </row>
    <row r="10" spans="1:6" s="93" customFormat="1" x14ac:dyDescent="0.2">
      <c r="A10" s="28" t="s">
        <v>30</v>
      </c>
      <c r="B10" s="94"/>
      <c r="D10" s="96"/>
      <c r="F10" s="90"/>
    </row>
    <row r="11" spans="1:6" s="93" customFormat="1" x14ac:dyDescent="0.2">
      <c r="A11" s="28" t="s">
        <v>140</v>
      </c>
      <c r="B11" s="94"/>
      <c r="D11" s="96"/>
      <c r="F11" s="90"/>
    </row>
    <row r="12" spans="1:6" s="3" customFormat="1" x14ac:dyDescent="0.2">
      <c r="A12" s="102"/>
      <c r="B12" s="100"/>
      <c r="C12" s="101"/>
      <c r="D12" s="96"/>
    </row>
    <row r="13" spans="1:6" s="3" customFormat="1" ht="26.25" customHeight="1" x14ac:dyDescent="0.2">
      <c r="A13" s="102"/>
      <c r="B13" s="100"/>
      <c r="C13" s="101"/>
      <c r="D13" s="99"/>
    </row>
    <row r="14" spans="1:6" s="3" customFormat="1" ht="26.25" customHeight="1" x14ac:dyDescent="0.2">
      <c r="A14" s="102"/>
      <c r="B14" s="100"/>
      <c r="C14" s="101"/>
      <c r="D14" s="99"/>
    </row>
    <row r="15" spans="1:6" s="3" customFormat="1" ht="26.25" customHeight="1" x14ac:dyDescent="0.2">
      <c r="A15" s="102"/>
      <c r="B15" s="100"/>
      <c r="C15" s="101"/>
      <c r="D15" s="99"/>
    </row>
    <row r="16" spans="1:6" s="3" customFormat="1" x14ac:dyDescent="0.2">
      <c r="A16" s="102"/>
      <c r="B16" s="100"/>
      <c r="C16" s="101"/>
      <c r="D16" s="99"/>
    </row>
    <row r="17" spans="1:5" s="3" customFormat="1" x14ac:dyDescent="0.2">
      <c r="A17" s="102"/>
      <c r="B17" s="100"/>
      <c r="C17" s="101"/>
      <c r="D17" s="99"/>
    </row>
    <row r="18" spans="1:5" s="3" customFormat="1" x14ac:dyDescent="0.2">
      <c r="A18" s="102"/>
      <c r="B18" s="100"/>
      <c r="C18" s="101"/>
      <c r="D18" s="99"/>
    </row>
    <row r="19" spans="1:5" s="3" customFormat="1" x14ac:dyDescent="0.2">
      <c r="A19" s="102"/>
      <c r="B19" s="100"/>
      <c r="C19" s="101"/>
      <c r="D19" s="99"/>
    </row>
    <row r="20" spans="1:5" s="3" customFormat="1" x14ac:dyDescent="0.2">
      <c r="A20" s="102"/>
      <c r="B20" s="100"/>
      <c r="C20" s="101"/>
      <c r="D20" s="99"/>
    </row>
    <row r="21" spans="1:5" s="3" customFormat="1" x14ac:dyDescent="0.2">
      <c r="A21" s="102"/>
      <c r="B21" s="100"/>
      <c r="C21" s="101"/>
      <c r="D21" s="99"/>
    </row>
    <row r="22" spans="1:5" s="3" customFormat="1" x14ac:dyDescent="0.2">
      <c r="A22" s="102"/>
      <c r="B22" s="100"/>
      <c r="C22" s="101"/>
      <c r="D22" s="99"/>
    </row>
    <row r="23" spans="1:5" s="3" customFormat="1" x14ac:dyDescent="0.2">
      <c r="A23" s="102"/>
      <c r="B23" s="100"/>
      <c r="C23" s="101"/>
      <c r="D23" s="99"/>
    </row>
    <row r="24" spans="1:5" s="3" customFormat="1" x14ac:dyDescent="0.2">
      <c r="A24" s="102"/>
      <c r="B24" s="100"/>
      <c r="C24" s="101"/>
      <c r="D24" s="99"/>
    </row>
    <row r="25" spans="1:5" s="3" customFormat="1" x14ac:dyDescent="0.2">
      <c r="A25" s="102"/>
      <c r="B25" s="100"/>
      <c r="C25" s="101"/>
      <c r="D25" s="99"/>
      <c r="E25" s="99"/>
    </row>
    <row r="26" spans="1:5" s="3" customFormat="1" x14ac:dyDescent="0.2">
      <c r="A26" s="102"/>
      <c r="B26" s="100"/>
      <c r="C26" s="101"/>
      <c r="D26" s="99"/>
      <c r="E26" s="99"/>
    </row>
    <row r="27" spans="1:5" s="3" customFormat="1" x14ac:dyDescent="0.2">
      <c r="A27" s="102"/>
      <c r="B27" s="100"/>
      <c r="C27" s="101"/>
      <c r="D27" s="99"/>
      <c r="E27" s="99"/>
    </row>
    <row r="28" spans="1:5" s="3" customFormat="1" x14ac:dyDescent="0.2">
      <c r="A28" s="102"/>
      <c r="B28" s="100"/>
      <c r="C28" s="101"/>
      <c r="D28" s="99"/>
      <c r="E28" s="99"/>
    </row>
    <row r="29" spans="1:5" s="3" customFormat="1" x14ac:dyDescent="0.2">
      <c r="A29" s="102"/>
      <c r="B29" s="100"/>
      <c r="C29" s="101"/>
      <c r="D29" s="99"/>
      <c r="E29" s="99"/>
    </row>
    <row r="30" spans="1:5" s="3" customFormat="1" x14ac:dyDescent="0.2">
      <c r="A30" s="102"/>
      <c r="B30" s="100"/>
      <c r="C30" s="101"/>
      <c r="D30" s="99"/>
      <c r="E30" s="99"/>
    </row>
    <row r="31" spans="1:5" s="3" customFormat="1" x14ac:dyDescent="0.2">
      <c r="A31" s="102"/>
      <c r="B31" s="100"/>
      <c r="C31" s="101"/>
      <c r="D31" s="99"/>
      <c r="E31" s="99"/>
    </row>
  </sheetData>
  <mergeCells count="1">
    <mergeCell ref="A1:D1"/>
  </mergeCells>
  <pageMargins left="0.7" right="0.7" top="0.75" bottom="0.75" header="0.3" footer="0.3"/>
  <pageSetup paperSize="9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8" tint="0.59999389629810485"/>
  </sheetPr>
  <dimension ref="A1:S13"/>
  <sheetViews>
    <sheetView zoomScale="85" zoomScaleNormal="85" workbookViewId="0">
      <selection activeCell="C12" sqref="C12"/>
    </sheetView>
  </sheetViews>
  <sheetFormatPr defaultColWidth="12.140625" defaultRowHeight="15" x14ac:dyDescent="0.25"/>
  <cols>
    <col min="1" max="1" width="18" style="57" customWidth="1"/>
    <col min="2" max="2" width="74.42578125" style="57" customWidth="1"/>
    <col min="3" max="3" width="12.42578125" style="58" bestFit="1" customWidth="1"/>
    <col min="4" max="4" width="9.85546875" style="58" bestFit="1" customWidth="1"/>
    <col min="5" max="5" width="10.42578125" style="57" customWidth="1"/>
    <col min="6" max="6" width="9.85546875" style="57" bestFit="1" customWidth="1"/>
    <col min="7" max="7" width="10.42578125" style="57" hidden="1" customWidth="1"/>
    <col min="8" max="8" width="9.85546875" style="57" hidden="1" customWidth="1"/>
    <col min="9" max="9" width="10.42578125" style="57" hidden="1" customWidth="1"/>
    <col min="10" max="10" width="20.28515625" style="57" hidden="1" customWidth="1"/>
    <col min="11" max="11" width="14.28515625" style="57" hidden="1" customWidth="1"/>
    <col min="12" max="12" width="10.28515625" style="57" hidden="1" customWidth="1"/>
    <col min="13" max="13" width="9.5703125" style="57" hidden="1" customWidth="1"/>
    <col min="14" max="14" width="11.140625" style="57" hidden="1" customWidth="1"/>
    <col min="15" max="15" width="13.28515625" style="57" hidden="1" customWidth="1"/>
    <col min="16" max="18" width="0" style="57" hidden="1" customWidth="1"/>
    <col min="19" max="16384" width="12.140625" style="57"/>
  </cols>
  <sheetData>
    <row r="1" spans="1:19" x14ac:dyDescent="0.25">
      <c r="N1" s="59" t="s">
        <v>19</v>
      </c>
    </row>
    <row r="2" spans="1:19" ht="45" x14ac:dyDescent="0.25">
      <c r="A2" s="150" t="s">
        <v>16</v>
      </c>
      <c r="B2" s="66" t="s">
        <v>18</v>
      </c>
      <c r="C2" s="150" t="s">
        <v>9</v>
      </c>
      <c r="D2" s="150"/>
      <c r="E2" s="150" t="s">
        <v>8</v>
      </c>
      <c r="F2" s="150"/>
      <c r="G2" s="148" t="s">
        <v>24</v>
      </c>
      <c r="H2" s="149"/>
      <c r="I2" s="33" t="s">
        <v>87</v>
      </c>
      <c r="J2" s="33" t="s">
        <v>6</v>
      </c>
      <c r="K2" s="33" t="s">
        <v>5</v>
      </c>
      <c r="L2" s="33" t="s">
        <v>4</v>
      </c>
      <c r="M2" s="33" t="s">
        <v>3</v>
      </c>
      <c r="N2" s="33" t="s">
        <v>2</v>
      </c>
      <c r="O2" s="33" t="s">
        <v>88</v>
      </c>
    </row>
    <row r="3" spans="1:19" ht="22.5" x14ac:dyDescent="0.25">
      <c r="A3" s="150"/>
      <c r="B3" s="66"/>
      <c r="C3" s="33" t="s">
        <v>89</v>
      </c>
      <c r="D3" s="33" t="s">
        <v>90</v>
      </c>
      <c r="E3" s="33" t="s">
        <v>89</v>
      </c>
      <c r="F3" s="33" t="s">
        <v>90</v>
      </c>
      <c r="G3" s="55" t="s">
        <v>89</v>
      </c>
      <c r="H3" s="33" t="s">
        <v>90</v>
      </c>
      <c r="I3" s="33" t="s">
        <v>89</v>
      </c>
      <c r="J3" s="33"/>
      <c r="K3" s="33"/>
      <c r="L3" s="33"/>
      <c r="M3" s="33"/>
      <c r="N3" s="33"/>
      <c r="O3" s="33"/>
    </row>
    <row r="4" spans="1:19" x14ac:dyDescent="0.25">
      <c r="A4" s="37" t="s">
        <v>91</v>
      </c>
      <c r="B4" s="38"/>
      <c r="C4" s="64" t="s">
        <v>34</v>
      </c>
      <c r="D4" s="60" t="s">
        <v>34</v>
      </c>
      <c r="E4" s="64" t="s">
        <v>34</v>
      </c>
      <c r="F4" s="60" t="s">
        <v>34</v>
      </c>
      <c r="G4" s="63"/>
      <c r="H4" s="61"/>
      <c r="I4" s="61"/>
      <c r="J4" s="61"/>
      <c r="K4" s="61"/>
      <c r="L4" s="61"/>
      <c r="M4" s="61"/>
      <c r="N4" s="61"/>
      <c r="O4" s="62"/>
    </row>
    <row r="5" spans="1:19" x14ac:dyDescent="0.25">
      <c r="A5" s="145" t="s">
        <v>135</v>
      </c>
      <c r="B5" s="145"/>
      <c r="C5" s="146" t="s">
        <v>151</v>
      </c>
      <c r="D5" s="146"/>
      <c r="E5" s="146" t="s">
        <v>152</v>
      </c>
      <c r="F5" s="146"/>
      <c r="G5" s="63"/>
      <c r="H5" s="61"/>
      <c r="I5" s="61"/>
      <c r="J5" s="61"/>
      <c r="K5" s="61"/>
      <c r="L5" s="61"/>
      <c r="M5" s="61"/>
      <c r="N5" s="61"/>
      <c r="O5" s="62"/>
    </row>
    <row r="6" spans="1:19" x14ac:dyDescent="0.25">
      <c r="A6" s="37" t="s">
        <v>92</v>
      </c>
      <c r="B6" s="32"/>
      <c r="C6" s="64" t="s">
        <v>34</v>
      </c>
      <c r="D6" s="60" t="s">
        <v>34</v>
      </c>
      <c r="E6" s="64" t="s">
        <v>34</v>
      </c>
      <c r="F6" s="60" t="s">
        <v>34</v>
      </c>
      <c r="G6" s="63"/>
      <c r="H6" s="61"/>
      <c r="I6" s="61"/>
      <c r="J6" s="61"/>
      <c r="K6" s="61"/>
      <c r="L6" s="61"/>
      <c r="M6" s="61"/>
      <c r="N6" s="61"/>
      <c r="O6" s="62"/>
    </row>
    <row r="7" spans="1:19" x14ac:dyDescent="0.25">
      <c r="A7" s="145" t="s">
        <v>135</v>
      </c>
      <c r="B7" s="145"/>
      <c r="C7" s="146" t="s">
        <v>153</v>
      </c>
      <c r="D7" s="146"/>
      <c r="E7" s="146" t="s">
        <v>154</v>
      </c>
      <c r="F7" s="146"/>
      <c r="G7" s="63"/>
      <c r="H7" s="56"/>
      <c r="I7" s="56"/>
      <c r="J7" s="56"/>
      <c r="K7" s="56"/>
      <c r="L7" s="56"/>
      <c r="M7" s="56"/>
      <c r="N7" s="56"/>
      <c r="O7" s="56"/>
    </row>
    <row r="8" spans="1:19" x14ac:dyDescent="0.25">
      <c r="A8" s="37" t="s">
        <v>93</v>
      </c>
      <c r="B8" s="32"/>
      <c r="C8" s="64" t="s">
        <v>34</v>
      </c>
      <c r="D8" s="60" t="s">
        <v>34</v>
      </c>
      <c r="E8" s="64" t="s">
        <v>34</v>
      </c>
      <c r="F8" s="60" t="s">
        <v>34</v>
      </c>
      <c r="G8" s="63"/>
      <c r="H8" s="61"/>
      <c r="I8" s="61"/>
      <c r="J8" s="61"/>
      <c r="K8" s="61"/>
      <c r="L8" s="61"/>
      <c r="M8" s="61"/>
      <c r="N8" s="61"/>
      <c r="O8" s="62"/>
    </row>
    <row r="9" spans="1:19" x14ac:dyDescent="0.25">
      <c r="A9" s="145" t="s">
        <v>135</v>
      </c>
      <c r="B9" s="145"/>
      <c r="C9" s="146" t="s">
        <v>155</v>
      </c>
      <c r="D9" s="146"/>
      <c r="E9" s="146" t="s">
        <v>156</v>
      </c>
      <c r="F9" s="146"/>
      <c r="G9" s="63"/>
      <c r="H9" s="56"/>
      <c r="I9" s="56"/>
      <c r="J9" s="56"/>
      <c r="K9" s="56"/>
      <c r="L9" s="56"/>
      <c r="M9" s="56"/>
      <c r="N9" s="56"/>
      <c r="O9" s="56"/>
    </row>
    <row r="10" spans="1:19" ht="20.25" customHeight="1" x14ac:dyDescent="0.25">
      <c r="A10" s="147" t="s">
        <v>137</v>
      </c>
      <c r="B10" s="147"/>
      <c r="C10" s="144" t="s">
        <v>157</v>
      </c>
      <c r="D10" s="144"/>
      <c r="E10" s="144"/>
      <c r="F10" s="144"/>
    </row>
    <row r="11" spans="1:19" x14ac:dyDescent="0.25"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</row>
  </sheetData>
  <mergeCells count="15">
    <mergeCell ref="G2:H2"/>
    <mergeCell ref="A5:B5"/>
    <mergeCell ref="C5:D5"/>
    <mergeCell ref="E5:F5"/>
    <mergeCell ref="C2:D2"/>
    <mergeCell ref="E2:F2"/>
    <mergeCell ref="A2:A3"/>
    <mergeCell ref="C10:F10"/>
    <mergeCell ref="A7:B7"/>
    <mergeCell ref="C7:D7"/>
    <mergeCell ref="E7:F7"/>
    <mergeCell ref="C9:D9"/>
    <mergeCell ref="E9:F9"/>
    <mergeCell ref="A9:B9"/>
    <mergeCell ref="A10:B10"/>
  </mergeCells>
  <hyperlinks>
    <hyperlink ref="N1" location="Index!A1" display="back" xr:uid="{00000000-0004-0000-0300-000000000000}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8" tint="0.59999389629810485"/>
  </sheetPr>
  <dimension ref="A1:C14"/>
  <sheetViews>
    <sheetView zoomScale="85" zoomScaleNormal="85" workbookViewId="0">
      <selection activeCell="B4" sqref="B4:B14"/>
    </sheetView>
  </sheetViews>
  <sheetFormatPr defaultRowHeight="15" x14ac:dyDescent="0.25"/>
  <cols>
    <col min="1" max="1" width="44.7109375" bestFit="1" customWidth="1"/>
    <col min="2" max="2" width="91.42578125" style="32" customWidth="1"/>
    <col min="3" max="3" width="91.42578125" customWidth="1"/>
  </cols>
  <sheetData>
    <row r="1" spans="1:3" x14ac:dyDescent="0.25">
      <c r="A1" s="7"/>
      <c r="B1" s="84"/>
      <c r="C1" s="6" t="s">
        <v>19</v>
      </c>
    </row>
    <row r="2" spans="1:3" x14ac:dyDescent="0.25">
      <c r="A2" s="7"/>
      <c r="B2" s="84"/>
      <c r="C2" s="7"/>
    </row>
    <row r="3" spans="1:3" x14ac:dyDescent="0.25">
      <c r="A3" s="5" t="s">
        <v>18</v>
      </c>
      <c r="B3" s="5" t="s">
        <v>177</v>
      </c>
      <c r="C3" s="5" t="s">
        <v>17</v>
      </c>
    </row>
    <row r="4" spans="1:3" x14ac:dyDescent="0.25">
      <c r="A4" s="64" t="s">
        <v>178</v>
      </c>
      <c r="B4" s="108" t="s">
        <v>179</v>
      </c>
      <c r="C4" s="72"/>
    </row>
    <row r="5" spans="1:3" x14ac:dyDescent="0.25">
      <c r="A5" s="64" t="s">
        <v>180</v>
      </c>
      <c r="B5" s="108" t="s">
        <v>181</v>
      </c>
      <c r="C5" s="72"/>
    </row>
    <row r="6" spans="1:3" x14ac:dyDescent="0.25">
      <c r="A6" s="64" t="s">
        <v>182</v>
      </c>
      <c r="B6" s="108" t="s">
        <v>183</v>
      </c>
      <c r="C6" s="109"/>
    </row>
    <row r="7" spans="1:3" x14ac:dyDescent="0.25">
      <c r="A7" s="64" t="s">
        <v>184</v>
      </c>
      <c r="B7" s="108" t="s">
        <v>185</v>
      </c>
      <c r="C7" s="72"/>
    </row>
    <row r="8" spans="1:3" x14ac:dyDescent="0.25">
      <c r="A8" s="64" t="s">
        <v>186</v>
      </c>
      <c r="B8" s="108" t="s">
        <v>187</v>
      </c>
      <c r="C8" s="72"/>
    </row>
    <row r="9" spans="1:3" x14ac:dyDescent="0.25">
      <c r="A9" s="64" t="s">
        <v>188</v>
      </c>
      <c r="B9" s="108" t="s">
        <v>189</v>
      </c>
      <c r="C9" s="72"/>
    </row>
    <row r="10" spans="1:3" x14ac:dyDescent="0.25">
      <c r="A10" s="64" t="s">
        <v>190</v>
      </c>
      <c r="B10" s="108" t="s">
        <v>191</v>
      </c>
      <c r="C10" s="72"/>
    </row>
    <row r="11" spans="1:3" x14ac:dyDescent="0.25">
      <c r="A11" s="64" t="s">
        <v>192</v>
      </c>
      <c r="B11" s="108" t="s">
        <v>193</v>
      </c>
      <c r="C11" s="72"/>
    </row>
    <row r="12" spans="1:3" x14ac:dyDescent="0.25">
      <c r="A12" s="64" t="s">
        <v>194</v>
      </c>
      <c r="B12" s="108" t="s">
        <v>195</v>
      </c>
      <c r="C12" s="72"/>
    </row>
    <row r="13" spans="1:3" x14ac:dyDescent="0.25">
      <c r="A13" s="64" t="s">
        <v>196</v>
      </c>
      <c r="B13" s="108" t="s">
        <v>197</v>
      </c>
      <c r="C13" s="72"/>
    </row>
    <row r="14" spans="1:3" x14ac:dyDescent="0.25">
      <c r="A14" s="64" t="s">
        <v>198</v>
      </c>
      <c r="B14" s="108" t="s">
        <v>199</v>
      </c>
      <c r="C14" s="72"/>
    </row>
  </sheetData>
  <hyperlinks>
    <hyperlink ref="C1" location="Index!A1" display="back" xr:uid="{00000000-0004-0000-0400-000000000000}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8" tint="0.59999389629810485"/>
  </sheetPr>
  <dimension ref="A1:XFD18"/>
  <sheetViews>
    <sheetView zoomScale="80" zoomScaleNormal="80" workbookViewId="0">
      <selection activeCell="A3" sqref="A3"/>
    </sheetView>
  </sheetViews>
  <sheetFormatPr defaultRowHeight="15" x14ac:dyDescent="0.25"/>
  <cols>
    <col min="1" max="1" width="5" bestFit="1" customWidth="1"/>
    <col min="2" max="2" width="53.42578125" bestFit="1" customWidth="1"/>
    <col min="3" max="3" width="20.140625" bestFit="1" customWidth="1"/>
    <col min="4" max="4" width="17.7109375" bestFit="1" customWidth="1"/>
    <col min="5" max="5" width="10.140625" bestFit="1" customWidth="1"/>
    <col min="6" max="6" width="44.5703125" bestFit="1" customWidth="1"/>
    <col min="7" max="7" width="10.7109375" bestFit="1" customWidth="1"/>
    <col min="8" max="8" width="11.42578125" bestFit="1" customWidth="1"/>
    <col min="9" max="9" width="20.28515625" bestFit="1" customWidth="1"/>
    <col min="10" max="10" width="12.7109375" bestFit="1" customWidth="1"/>
    <col min="11" max="11" width="37.140625" bestFit="1" customWidth="1"/>
    <col min="16384" max="16384" width="13.140625" bestFit="1" customWidth="1"/>
  </cols>
  <sheetData>
    <row r="1" spans="1:11 16384:16384" x14ac:dyDescent="0.25">
      <c r="H1" s="6" t="s">
        <v>19</v>
      </c>
      <c r="XFD1" t="s">
        <v>94</v>
      </c>
    </row>
    <row r="2" spans="1:11 16384:16384" x14ac:dyDescent="0.25">
      <c r="XFD2" t="s">
        <v>95</v>
      </c>
    </row>
    <row r="3" spans="1:11 16384:16384" ht="51.75" customHeight="1" x14ac:dyDescent="0.25">
      <c r="A3" s="5" t="s">
        <v>96</v>
      </c>
      <c r="B3" s="5" t="s">
        <v>97</v>
      </c>
      <c r="C3" s="5" t="s">
        <v>98</v>
      </c>
      <c r="D3" s="5" t="s">
        <v>99</v>
      </c>
      <c r="E3" s="5" t="s">
        <v>100</v>
      </c>
      <c r="F3" s="5" t="s">
        <v>17</v>
      </c>
      <c r="G3" s="5" t="s">
        <v>101</v>
      </c>
      <c r="H3" s="5" t="s">
        <v>102</v>
      </c>
      <c r="I3" s="5" t="s">
        <v>103</v>
      </c>
      <c r="J3" s="5" t="s">
        <v>104</v>
      </c>
      <c r="K3" s="5" t="s">
        <v>105</v>
      </c>
    </row>
    <row r="4" spans="1:11 16384:16384" s="32" customFormat="1" x14ac:dyDescent="0.25">
      <c r="D4" s="29"/>
    </row>
    <row r="5" spans="1:11 16384:16384" s="32" customFormat="1" x14ac:dyDescent="0.25">
      <c r="D5" s="29"/>
    </row>
    <row r="6" spans="1:11 16384:16384" s="32" customFormat="1" x14ac:dyDescent="0.25">
      <c r="D6" s="29"/>
    </row>
    <row r="7" spans="1:11 16384:16384" s="32" customFormat="1" x14ac:dyDescent="0.25">
      <c r="D7" s="29"/>
    </row>
    <row r="8" spans="1:11 16384:16384" s="32" customFormat="1" x14ac:dyDescent="0.25">
      <c r="D8" s="29"/>
      <c r="E8" s="32" t="s">
        <v>106</v>
      </c>
    </row>
    <row r="9" spans="1:11 16384:16384" s="32" customFormat="1" x14ac:dyDescent="0.25">
      <c r="D9" s="29"/>
    </row>
    <row r="10" spans="1:11 16384:16384" x14ac:dyDescent="0.25">
      <c r="A10" s="32"/>
      <c r="B10" s="32"/>
      <c r="D10" s="29"/>
      <c r="E10" s="32"/>
      <c r="F10" s="32"/>
    </row>
    <row r="11" spans="1:11 16384:16384" x14ac:dyDescent="0.25">
      <c r="A11" s="32"/>
      <c r="B11" s="32"/>
      <c r="D11" s="29"/>
      <c r="E11" s="32"/>
    </row>
    <row r="12" spans="1:11 16384:16384" x14ac:dyDescent="0.25">
      <c r="A12" s="32"/>
      <c r="B12" s="32"/>
      <c r="D12" s="29"/>
      <c r="E12" s="32"/>
    </row>
    <row r="13" spans="1:11 16384:16384" x14ac:dyDescent="0.25">
      <c r="A13" s="32"/>
      <c r="B13" s="32"/>
      <c r="D13" s="29"/>
      <c r="E13" s="32"/>
    </row>
    <row r="14" spans="1:11 16384:16384" x14ac:dyDescent="0.25">
      <c r="D14" s="29"/>
    </row>
    <row r="16" spans="1:11 16384:16384" ht="18" x14ac:dyDescent="0.25">
      <c r="A16" s="29"/>
      <c r="B16" s="34"/>
      <c r="C16" s="29"/>
      <c r="D16" s="29"/>
      <c r="E16" s="29"/>
      <c r="F16" s="29"/>
      <c r="G16" s="32"/>
      <c r="I16" s="32"/>
    </row>
    <row r="17" spans="1:9" x14ac:dyDescent="0.25">
      <c r="A17" s="29"/>
      <c r="B17" s="29"/>
      <c r="C17" s="29"/>
      <c r="D17" s="29"/>
      <c r="E17" s="29"/>
      <c r="F17" s="29"/>
      <c r="G17" s="32"/>
      <c r="I17" s="32"/>
    </row>
    <row r="18" spans="1:9" x14ac:dyDescent="0.25">
      <c r="A18" s="29"/>
      <c r="B18" s="29"/>
      <c r="C18" s="29"/>
      <c r="D18" s="29"/>
      <c r="E18" s="29"/>
      <c r="F18" s="29"/>
      <c r="G18" s="32"/>
      <c r="I18" s="32"/>
    </row>
  </sheetData>
  <conditionalFormatting sqref="D19:D31 D4:D15">
    <cfRule type="cellIs" dxfId="1" priority="4" operator="equal">
      <formula>"Assumption"</formula>
    </cfRule>
  </conditionalFormatting>
  <conditionalFormatting sqref="D16:D18">
    <cfRule type="cellIs" dxfId="0" priority="2" operator="equal">
      <formula>"Assumption"</formula>
    </cfRule>
  </conditionalFormatting>
  <dataValidations count="1">
    <dataValidation type="list" allowBlank="1" showInputMessage="1" showErrorMessage="1" sqref="C19:C150 D4:D14 C4:C15" xr:uid="{00000000-0002-0000-0500-000000000000}">
      <formula1>$XFD$1:$XFD$2</formula1>
    </dataValidation>
  </dataValidations>
  <hyperlinks>
    <hyperlink ref="H1" location="Index!A1" display="back" xr:uid="{00000000-0004-0000-0500-000000000000}"/>
  </hyperlink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1"/>
  <sheetViews>
    <sheetView topLeftCell="A86" workbookViewId="0">
      <selection activeCell="J103" sqref="J103"/>
    </sheetView>
  </sheetViews>
  <sheetFormatPr defaultRowHeight="15" x14ac:dyDescent="0.25"/>
  <sheetData>
    <row r="1" spans="3:3" x14ac:dyDescent="0.25">
      <c r="C1" s="6" t="s">
        <v>19</v>
      </c>
    </row>
  </sheetData>
  <hyperlinks>
    <hyperlink ref="C1" location="Index!A1" display="back" xr:uid="{00000000-0004-0000-0600-000000000000}"/>
  </hyperlink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8" tint="0.59999389629810485"/>
  </sheetPr>
  <dimension ref="A1:I11"/>
  <sheetViews>
    <sheetView workbookViewId="0">
      <selection activeCell="E8" sqref="E8"/>
    </sheetView>
  </sheetViews>
  <sheetFormatPr defaultColWidth="15.5703125" defaultRowHeight="15" x14ac:dyDescent="0.25"/>
  <cols>
    <col min="1" max="1" width="7.42578125" bestFit="1" customWidth="1"/>
    <col min="2" max="2" width="24.42578125" bestFit="1" customWidth="1"/>
    <col min="3" max="3" width="24.28515625" bestFit="1" customWidth="1"/>
    <col min="4" max="4" width="8.42578125" bestFit="1" customWidth="1"/>
    <col min="5" max="5" width="26.140625" customWidth="1"/>
    <col min="9" max="9" width="5.7109375" bestFit="1" customWidth="1"/>
  </cols>
  <sheetData>
    <row r="1" spans="1:9" x14ac:dyDescent="0.25">
      <c r="I1" s="6" t="s">
        <v>19</v>
      </c>
    </row>
    <row r="4" spans="1:9" x14ac:dyDescent="0.25">
      <c r="A4" s="33" t="s">
        <v>96</v>
      </c>
      <c r="B4" s="33" t="s">
        <v>107</v>
      </c>
      <c r="C4" s="33" t="s">
        <v>108</v>
      </c>
      <c r="D4" s="33" t="s">
        <v>109</v>
      </c>
      <c r="E4" s="33" t="s">
        <v>105</v>
      </c>
    </row>
    <row r="5" spans="1:9" x14ac:dyDescent="0.25">
      <c r="A5" s="3">
        <v>1</v>
      </c>
      <c r="B5" s="3" t="s">
        <v>158</v>
      </c>
      <c r="C5" s="3" t="s">
        <v>159</v>
      </c>
      <c r="D5" s="3"/>
      <c r="E5" s="3" t="s">
        <v>176</v>
      </c>
    </row>
    <row r="6" spans="1:9" x14ac:dyDescent="0.25">
      <c r="A6" s="3">
        <v>2</v>
      </c>
      <c r="B6" s="3" t="s">
        <v>160</v>
      </c>
      <c r="C6" s="3" t="s">
        <v>175</v>
      </c>
      <c r="D6" s="3"/>
      <c r="E6" s="3" t="s">
        <v>176</v>
      </c>
    </row>
    <row r="7" spans="1:9" x14ac:dyDescent="0.25">
      <c r="A7" s="3">
        <v>3</v>
      </c>
      <c r="B7" t="s">
        <v>161</v>
      </c>
      <c r="C7" s="3" t="s">
        <v>175</v>
      </c>
      <c r="E7" s="3" t="s">
        <v>176</v>
      </c>
    </row>
    <row r="8" spans="1:9" x14ac:dyDescent="0.25">
      <c r="A8" s="3">
        <v>4</v>
      </c>
      <c r="B8" t="s">
        <v>162</v>
      </c>
      <c r="C8" s="3" t="s">
        <v>174</v>
      </c>
    </row>
    <row r="9" spans="1:9" x14ac:dyDescent="0.25">
      <c r="A9" s="3">
        <v>5</v>
      </c>
      <c r="B9" t="s">
        <v>163</v>
      </c>
      <c r="C9" s="3" t="s">
        <v>174</v>
      </c>
    </row>
    <row r="10" spans="1:9" x14ac:dyDescent="0.25">
      <c r="A10" s="3">
        <v>6</v>
      </c>
      <c r="B10" t="s">
        <v>164</v>
      </c>
      <c r="C10" s="3" t="s">
        <v>174</v>
      </c>
      <c r="E10" s="3"/>
    </row>
    <row r="11" spans="1:9" x14ac:dyDescent="0.25">
      <c r="A11" s="3"/>
    </row>
  </sheetData>
  <hyperlinks>
    <hyperlink ref="I1" location="Index!A1" display="back" xr:uid="{00000000-0004-0000-0700-000000000000}"/>
  </hyperlink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8" tint="0.59999389629810485"/>
  </sheetPr>
  <dimension ref="A1:XFD13"/>
  <sheetViews>
    <sheetView zoomScale="85" zoomScaleNormal="85" workbookViewId="0">
      <selection activeCell="E16" sqref="E16"/>
    </sheetView>
  </sheetViews>
  <sheetFormatPr defaultRowHeight="15" x14ac:dyDescent="0.25"/>
  <cols>
    <col min="1" max="1" width="7.140625" bestFit="1" customWidth="1"/>
    <col min="2" max="2" width="9.85546875" bestFit="1" customWidth="1"/>
    <col min="3" max="3" width="83.7109375" bestFit="1" customWidth="1"/>
    <col min="4" max="4" width="16.28515625" bestFit="1" customWidth="1"/>
    <col min="5" max="5" width="16.7109375" bestFit="1" customWidth="1"/>
    <col min="6" max="6" width="14.140625" customWidth="1"/>
    <col min="7" max="7" width="8" bestFit="1" customWidth="1"/>
    <col min="8" max="8" width="9.42578125" bestFit="1" customWidth="1"/>
    <col min="16384" max="16384" width="5.28515625" bestFit="1" customWidth="1"/>
  </cols>
  <sheetData>
    <row r="1" spans="1:8 16384:16384" x14ac:dyDescent="0.25">
      <c r="H1" s="6" t="s">
        <v>19</v>
      </c>
      <c r="XFD1" t="s">
        <v>110</v>
      </c>
    </row>
    <row r="2" spans="1:8 16384:16384" x14ac:dyDescent="0.25">
      <c r="XFD2" t="s">
        <v>111</v>
      </c>
    </row>
    <row r="3" spans="1:8 16384:16384" x14ac:dyDescent="0.25">
      <c r="A3" s="89" t="s">
        <v>96</v>
      </c>
      <c r="B3" s="89" t="s">
        <v>97</v>
      </c>
      <c r="C3" s="89" t="s">
        <v>112</v>
      </c>
      <c r="D3" s="89" t="s">
        <v>113</v>
      </c>
      <c r="E3" s="89" t="s">
        <v>114</v>
      </c>
      <c r="F3" s="89" t="s">
        <v>115</v>
      </c>
      <c r="G3" s="89" t="s">
        <v>116</v>
      </c>
      <c r="H3" s="89" t="s">
        <v>117</v>
      </c>
    </row>
    <row r="4" spans="1:8 16384:16384" x14ac:dyDescent="0.25">
      <c r="A4" s="72">
        <v>1</v>
      </c>
      <c r="B4" s="72"/>
      <c r="C4" s="72"/>
      <c r="D4" s="72"/>
      <c r="E4" s="72"/>
      <c r="F4" s="72"/>
      <c r="G4" s="72"/>
      <c r="H4" s="72"/>
    </row>
    <row r="5" spans="1:8 16384:16384" x14ac:dyDescent="0.25">
      <c r="A5" s="72">
        <v>2</v>
      </c>
      <c r="B5" s="72"/>
      <c r="C5" s="72"/>
      <c r="D5" s="72"/>
      <c r="E5" s="72"/>
      <c r="F5" s="72"/>
      <c r="G5" s="72"/>
      <c r="H5" s="72"/>
    </row>
    <row r="6" spans="1:8 16384:16384" x14ac:dyDescent="0.25">
      <c r="A6" s="72">
        <v>3</v>
      </c>
      <c r="B6" s="72"/>
      <c r="C6" s="72"/>
      <c r="D6" s="72"/>
      <c r="E6" s="72"/>
      <c r="F6" s="72"/>
      <c r="G6" s="72"/>
      <c r="H6" s="72"/>
    </row>
    <row r="7" spans="1:8 16384:16384" x14ac:dyDescent="0.25">
      <c r="A7" s="72">
        <v>4</v>
      </c>
      <c r="B7" s="72"/>
      <c r="C7" s="72"/>
      <c r="D7" s="72"/>
      <c r="E7" s="72"/>
      <c r="F7" s="72"/>
      <c r="G7" s="72"/>
      <c r="H7" s="72"/>
    </row>
    <row r="8" spans="1:8 16384:16384" x14ac:dyDescent="0.25">
      <c r="A8" s="72">
        <v>5</v>
      </c>
      <c r="B8" s="72"/>
      <c r="C8" s="105"/>
      <c r="D8" s="72"/>
      <c r="E8" s="72"/>
      <c r="F8" s="72"/>
      <c r="G8" s="72"/>
      <c r="H8" s="72"/>
    </row>
    <row r="9" spans="1:8 16384:16384" x14ac:dyDescent="0.25">
      <c r="A9" s="72">
        <v>6</v>
      </c>
      <c r="B9" s="72"/>
      <c r="C9" s="72"/>
      <c r="D9" s="72"/>
      <c r="E9" s="72"/>
      <c r="F9" s="72"/>
      <c r="G9" s="72"/>
      <c r="H9" s="72"/>
    </row>
    <row r="10" spans="1:8 16384:16384" x14ac:dyDescent="0.25">
      <c r="A10" s="72">
        <v>7</v>
      </c>
      <c r="B10" s="72"/>
      <c r="C10" s="72"/>
      <c r="D10" s="72"/>
      <c r="E10" s="72"/>
      <c r="F10" s="72"/>
      <c r="G10" s="72"/>
      <c r="H10" s="72"/>
    </row>
    <row r="11" spans="1:8 16384:16384" x14ac:dyDescent="0.25">
      <c r="A11" s="72">
        <v>8</v>
      </c>
      <c r="B11" s="72"/>
      <c r="C11" s="72"/>
      <c r="D11" s="72"/>
      <c r="E11" s="72"/>
      <c r="F11" s="72"/>
      <c r="G11" s="72"/>
      <c r="H11" s="72"/>
    </row>
    <row r="12" spans="1:8 16384:16384" x14ac:dyDescent="0.25">
      <c r="A12" s="72">
        <v>9</v>
      </c>
      <c r="B12" s="72"/>
      <c r="C12" s="72"/>
      <c r="D12" s="72"/>
      <c r="E12" s="72"/>
      <c r="F12" s="72"/>
      <c r="G12" s="72"/>
      <c r="H12" s="72"/>
    </row>
    <row r="13" spans="1:8 16384:16384" x14ac:dyDescent="0.25">
      <c r="A13" s="72">
        <v>10</v>
      </c>
      <c r="B13" s="72"/>
      <c r="C13" s="72"/>
      <c r="D13" s="72"/>
      <c r="E13" s="72"/>
      <c r="F13" s="72"/>
      <c r="G13" s="72"/>
      <c r="H13" s="72"/>
    </row>
  </sheetData>
  <hyperlinks>
    <hyperlink ref="H1" location="Index!A1" display="back" xr:uid="{00000000-0004-0000-08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Index</vt:lpstr>
      <vt:lpstr>FAT</vt:lpstr>
      <vt:lpstr>TPP</vt:lpstr>
      <vt:lpstr>Bot Summary</vt:lpstr>
      <vt:lpstr>Bot Description</vt:lpstr>
      <vt:lpstr>Clarifications &amp; Assumption</vt:lpstr>
      <vt:lpstr>Integration Flow</vt:lpstr>
      <vt:lpstr>Applications Details</vt:lpstr>
      <vt:lpstr>Test Cases</vt:lpstr>
      <vt:lpstr>Master Sheet</vt:lpstr>
      <vt:lpstr>Issues and Enhancements</vt:lpstr>
      <vt:lpstr>Key Logs</vt:lpstr>
      <vt:lpstr>Task Description</vt:lpstr>
    </vt:vector>
  </TitlesOfParts>
  <Company>Australia and New Zealand Banking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 S, Darshan</dc:creator>
  <cp:lastModifiedBy>Md Kurshid</cp:lastModifiedBy>
  <dcterms:created xsi:type="dcterms:W3CDTF">2016-08-09T11:54:37Z</dcterms:created>
  <dcterms:modified xsi:type="dcterms:W3CDTF">2018-09-12T15:10:18Z</dcterms:modified>
</cp:coreProperties>
</file>