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Research\Mofrad Lab\Integrin\Integrin\"/>
    </mc:Choice>
  </mc:AlternateContent>
  <xr:revisionPtr revIDLastSave="0" documentId="10_ncr:8100000_{9B44B4CB-BDEF-4FBF-984E-A9807019E165}" xr6:coauthVersionLast="34" xr6:coauthVersionMax="34" xr10:uidLastSave="{00000000-0000-0000-0000-000000000000}"/>
  <bookViews>
    <workbookView xWindow="0" yWindow="0" windowWidth="10320" windowHeight="6795" xr2:uid="{00000000-000D-0000-FFFF-FFFF00000000}"/>
  </bookViews>
  <sheets>
    <sheet name="Talin_angle" sheetId="1" r:id="rId1"/>
  </sheets>
  <calcPr calcId="162913"/>
</workbook>
</file>

<file path=xl/calcChain.xml><?xml version="1.0" encoding="utf-8"?>
<calcChain xmlns="http://schemas.openxmlformats.org/spreadsheetml/2006/main">
  <c r="H2" i="1" l="1"/>
  <c r="E2" i="1"/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G2" i="1"/>
  <c r="J2" i="1" s="1"/>
  <c r="F2" i="1"/>
  <c r="I2" i="1" s="1"/>
  <c r="D3" i="1"/>
  <c r="H3" i="1" l="1"/>
  <c r="E3" i="1"/>
  <c r="D4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3" i="1"/>
  <c r="I4" i="1" s="1"/>
  <c r="I5" i="1" s="1"/>
  <c r="I6" i="1" s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H4" i="1"/>
  <c r="E4" i="1"/>
  <c r="D5" i="1"/>
  <c r="E5" i="1" l="1"/>
  <c r="H5" i="1"/>
  <c r="D6" i="1"/>
  <c r="E6" i="1" l="1"/>
  <c r="H6" i="1"/>
  <c r="D7" i="1"/>
  <c r="E7" i="1" l="1"/>
  <c r="H7" i="1"/>
  <c r="D8" i="1"/>
  <c r="E8" i="1" l="1"/>
  <c r="H8" i="1"/>
  <c r="D9" i="1"/>
  <c r="E9" i="1" l="1"/>
  <c r="H9" i="1"/>
  <c r="D10" i="1"/>
  <c r="E10" i="1" l="1"/>
  <c r="H10" i="1"/>
  <c r="D11" i="1"/>
  <c r="H11" i="1" l="1"/>
  <c r="E11" i="1"/>
  <c r="D12" i="1"/>
  <c r="H12" i="1" l="1"/>
  <c r="E12" i="1"/>
  <c r="D13" i="1"/>
  <c r="E13" i="1" l="1"/>
  <c r="H13" i="1"/>
  <c r="D14" i="1"/>
  <c r="E14" i="1" l="1"/>
  <c r="H14" i="1"/>
  <c r="D15" i="1"/>
  <c r="E15" i="1" l="1"/>
  <c r="H15" i="1"/>
  <c r="D16" i="1"/>
  <c r="E16" i="1" l="1"/>
  <c r="H16" i="1"/>
  <c r="D17" i="1"/>
  <c r="E17" i="1" l="1"/>
  <c r="H17" i="1"/>
  <c r="D18" i="1"/>
  <c r="E18" i="1" l="1"/>
  <c r="H18" i="1"/>
  <c r="D19" i="1"/>
  <c r="H19" i="1" l="1"/>
  <c r="E19" i="1"/>
  <c r="D20" i="1"/>
  <c r="H20" i="1" l="1"/>
  <c r="E20" i="1"/>
  <c r="D21" i="1"/>
  <c r="E21" i="1" l="1"/>
  <c r="H21" i="1"/>
  <c r="D22" i="1"/>
  <c r="E22" i="1" l="1"/>
  <c r="H22" i="1"/>
  <c r="D23" i="1"/>
  <c r="E23" i="1" l="1"/>
  <c r="H23" i="1"/>
  <c r="D24" i="1"/>
  <c r="E24" i="1" l="1"/>
  <c r="H24" i="1"/>
  <c r="D25" i="1"/>
  <c r="E25" i="1" l="1"/>
  <c r="H25" i="1"/>
  <c r="D26" i="1"/>
  <c r="E26" i="1" l="1"/>
  <c r="H26" i="1"/>
  <c r="D27" i="1"/>
  <c r="H27" i="1" l="1"/>
  <c r="E27" i="1"/>
  <c r="D28" i="1"/>
  <c r="H28" i="1" l="1"/>
  <c r="E28" i="1"/>
  <c r="D29" i="1"/>
  <c r="E29" i="1" l="1"/>
  <c r="H29" i="1"/>
  <c r="D30" i="1"/>
  <c r="E30" i="1" l="1"/>
  <c r="H30" i="1"/>
  <c r="D31" i="1"/>
  <c r="E31" i="1" l="1"/>
  <c r="H31" i="1"/>
  <c r="D32" i="1"/>
  <c r="E32" i="1" l="1"/>
  <c r="H32" i="1"/>
  <c r="D33" i="1"/>
  <c r="E33" i="1" l="1"/>
  <c r="H33" i="1"/>
  <c r="D34" i="1"/>
  <c r="E34" i="1" l="1"/>
  <c r="H34" i="1"/>
  <c r="D35" i="1"/>
  <c r="H35" i="1" l="1"/>
  <c r="E35" i="1"/>
  <c r="D36" i="1"/>
  <c r="H36" i="1" l="1"/>
  <c r="E36" i="1"/>
  <c r="D37" i="1"/>
  <c r="E37" i="1" l="1"/>
  <c r="H37" i="1"/>
  <c r="D38" i="1"/>
  <c r="E38" i="1" l="1"/>
  <c r="H38" i="1"/>
  <c r="D39" i="1"/>
  <c r="E39" i="1" l="1"/>
  <c r="H39" i="1"/>
  <c r="D40" i="1"/>
  <c r="E40" i="1" l="1"/>
  <c r="H40" i="1"/>
  <c r="D41" i="1"/>
  <c r="E41" i="1" l="1"/>
  <c r="H41" i="1"/>
  <c r="D42" i="1"/>
  <c r="E42" i="1" l="1"/>
  <c r="H42" i="1"/>
  <c r="D43" i="1"/>
  <c r="H43" i="1" l="1"/>
  <c r="E43" i="1"/>
  <c r="D44" i="1"/>
  <c r="H44" i="1" l="1"/>
  <c r="E44" i="1"/>
  <c r="D45" i="1"/>
  <c r="E45" i="1" l="1"/>
  <c r="H45" i="1"/>
  <c r="D46" i="1"/>
  <c r="E46" i="1" l="1"/>
  <c r="H46" i="1"/>
  <c r="D47" i="1"/>
  <c r="E47" i="1" l="1"/>
  <c r="H47" i="1"/>
  <c r="D48" i="1"/>
  <c r="E48" i="1" l="1"/>
  <c r="H48" i="1"/>
  <c r="D49" i="1"/>
  <c r="E49" i="1" l="1"/>
  <c r="H49" i="1"/>
  <c r="D50" i="1"/>
  <c r="E50" i="1" l="1"/>
  <c r="H50" i="1"/>
  <c r="D51" i="1"/>
  <c r="H51" i="1" l="1"/>
  <c r="E51" i="1"/>
  <c r="D52" i="1"/>
  <c r="H52" i="1" l="1"/>
  <c r="E52" i="1"/>
  <c r="D53" i="1"/>
  <c r="E53" i="1" l="1"/>
  <c r="H53" i="1"/>
  <c r="D54" i="1"/>
  <c r="E54" i="1" l="1"/>
  <c r="H54" i="1"/>
  <c r="D55" i="1"/>
  <c r="E55" i="1" l="1"/>
  <c r="H55" i="1"/>
  <c r="D56" i="1"/>
  <c r="E56" i="1" l="1"/>
  <c r="H56" i="1"/>
</calcChain>
</file>

<file path=xl/sharedStrings.xml><?xml version="1.0" encoding="utf-8"?>
<sst xmlns="http://schemas.openxmlformats.org/spreadsheetml/2006/main" count="10" uniqueCount="6">
  <si>
    <t>Frame</t>
  </si>
  <si>
    <t>Time</t>
  </si>
  <si>
    <t>alpha</t>
  </si>
  <si>
    <t>beta</t>
  </si>
  <si>
    <t>Alpha Integrin</t>
  </si>
  <si>
    <t>Beta Integrin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</si>
</sst>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.5"/>
      <color theme="1"/>
      <name val="Arial"/>
      <family val="2"/>
    </font>
    <font>
      <sz val="10.5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.5"/>
      <color rgb="FF006100"/>
      <name val="Arial"/>
      <family val="2"/>
    </font>
    <font>
      <sz val="10.5"/>
      <color rgb="FF9C0006"/>
      <name val="Arial"/>
      <family val="2"/>
    </font>
    <font>
      <sz val="10.5"/>
      <color rgb="FF9C5700"/>
      <name val="Arial"/>
      <family val="2"/>
    </font>
    <font>
      <sz val="10.5"/>
      <color rgb="FF3F3F76"/>
      <name val="Arial"/>
      <family val="2"/>
    </font>
    <font>
      <b/>
      <sz val="10.5"/>
      <color rgb="FF3F3F3F"/>
      <name val="Arial"/>
      <family val="2"/>
    </font>
    <font>
      <b/>
      <sz val="10.5"/>
      <color rgb="FFFA7D00"/>
      <name val="Arial"/>
      <family val="2"/>
    </font>
    <font>
      <sz val="10.5"/>
      <color rgb="FFFA7D00"/>
      <name val="Arial"/>
      <family val="2"/>
    </font>
    <font>
      <b/>
      <sz val="10.5"/>
      <color theme="0"/>
      <name val="Arial"/>
      <family val="2"/>
    </font>
    <font>
      <sz val="10.5"/>
      <color rgb="FFFF0000"/>
      <name val="Arial"/>
      <family val="2"/>
    </font>
    <font>
      <i/>
      <sz val="10.5"/>
      <color rgb="FF7F7F7F"/>
      <name val="Arial"/>
      <family val="2"/>
    </font>
    <font>
      <b/>
      <sz val="10.5"/>
      <color theme="1"/>
      <name val="Arial"/>
      <family val="2"/>
    </font>
    <font>
      <sz val="10.5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Angle of </a:t>
            </a:r>
            <a:r>
              <a:rPr lang="el-GR"/>
              <a:t>α</a:t>
            </a:r>
            <a:r>
              <a:rPr lang="en-US"/>
              <a:t>- and </a:t>
            </a:r>
            <a:r>
              <a:rPr lang="el-GR"/>
              <a:t>β</a:t>
            </a:r>
            <a:r>
              <a:rPr lang="en-US"/>
              <a:t>-integrin to</a:t>
            </a:r>
            <a:r>
              <a:rPr lang="en-US" baseline="0"/>
              <a:t> lipid plane</a:t>
            </a:r>
            <a:endParaRPr lang="en-US"/>
          </a:p>
          <a:p>
            <a:pPr>
              <a:defRPr/>
            </a:pPr>
            <a:r>
              <a:rPr lang="en-US"/>
              <a:t>Integrin only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363408601544128E-2"/>
          <c:y val="0.12767462422634837"/>
          <c:w val="0.87090337942299811"/>
          <c:h val="0.72208664898320074"/>
        </c:manualLayout>
      </c:layout>
      <c:lineChart>
        <c:grouping val="standard"/>
        <c:varyColors val="0"/>
        <c:ser>
          <c:idx val="0"/>
          <c:order val="0"/>
          <c:tx>
            <c:strRef>
              <c:f>Talin_angle!$F$1</c:f>
              <c:strCache>
                <c:ptCount val="1"/>
                <c:pt idx="0">
                  <c:v>Alpha Integrin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Talin_angle!$E$2:$E$56</c:f>
              <c:numCache>
                <c:formatCode>General</c:formatCode>
                <c:ptCount val="5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</c:numCache>
            </c:numRef>
          </c:cat>
          <c:val>
            <c:numRef>
              <c:f>Talin_angle!$F$2:$F$56</c:f>
              <c:numCache>
                <c:formatCode>General</c:formatCode>
                <c:ptCount val="55"/>
                <c:pt idx="0">
                  <c:v>76.208117342313358</c:v>
                </c:pt>
                <c:pt idx="1">
                  <c:v>79.55693004565083</c:v>
                </c:pt>
                <c:pt idx="2">
                  <c:v>81.288260733306956</c:v>
                </c:pt>
                <c:pt idx="3">
                  <c:v>82.32496787659781</c:v>
                </c:pt>
                <c:pt idx="4">
                  <c:v>78.242457264395071</c:v>
                </c:pt>
                <c:pt idx="5">
                  <c:v>84.666397383503551</c:v>
                </c:pt>
                <c:pt idx="6">
                  <c:v>80.967528321226908</c:v>
                </c:pt>
                <c:pt idx="7">
                  <c:v>84.092820389170328</c:v>
                </c:pt>
                <c:pt idx="8">
                  <c:v>79.172275252008788</c:v>
                </c:pt>
                <c:pt idx="9">
                  <c:v>83.008238451440306</c:v>
                </c:pt>
                <c:pt idx="10">
                  <c:v>82.210322008890742</c:v>
                </c:pt>
                <c:pt idx="11">
                  <c:v>77.563774276289266</c:v>
                </c:pt>
                <c:pt idx="12">
                  <c:v>81.544957262959954</c:v>
                </c:pt>
                <c:pt idx="13">
                  <c:v>81.226411959545416</c:v>
                </c:pt>
                <c:pt idx="14">
                  <c:v>86.052909184283564</c:v>
                </c:pt>
                <c:pt idx="15">
                  <c:v>82.280908672885303</c:v>
                </c:pt>
                <c:pt idx="16">
                  <c:v>85.268108644373811</c:v>
                </c:pt>
                <c:pt idx="17">
                  <c:v>83.376416385932288</c:v>
                </c:pt>
                <c:pt idx="18">
                  <c:v>83.667619152871382</c:v>
                </c:pt>
                <c:pt idx="19">
                  <c:v>84.862468576839532</c:v>
                </c:pt>
                <c:pt idx="20">
                  <c:v>85.21619309428128</c:v>
                </c:pt>
                <c:pt idx="21">
                  <c:v>84.361124921139776</c:v>
                </c:pt>
                <c:pt idx="22">
                  <c:v>83.355463221524943</c:v>
                </c:pt>
                <c:pt idx="23">
                  <c:v>81.748780908215593</c:v>
                </c:pt>
                <c:pt idx="24">
                  <c:v>80.257335504415551</c:v>
                </c:pt>
                <c:pt idx="25">
                  <c:v>81.169339245270166</c:v>
                </c:pt>
                <c:pt idx="26">
                  <c:v>80.753591577120304</c:v>
                </c:pt>
                <c:pt idx="27">
                  <c:v>80.687780116945405</c:v>
                </c:pt>
                <c:pt idx="28">
                  <c:v>81.778363985059016</c:v>
                </c:pt>
                <c:pt idx="29">
                  <c:v>83.059980586705223</c:v>
                </c:pt>
                <c:pt idx="30">
                  <c:v>81.620599280790472</c:v>
                </c:pt>
                <c:pt idx="31">
                  <c:v>73.360154825624761</c:v>
                </c:pt>
                <c:pt idx="32">
                  <c:v>71.874039527762363</c:v>
                </c:pt>
                <c:pt idx="33">
                  <c:v>74.289166519661492</c:v>
                </c:pt>
                <c:pt idx="34">
                  <c:v>74.182095694508305</c:v>
                </c:pt>
                <c:pt idx="35">
                  <c:v>72.913917958404056</c:v>
                </c:pt>
                <c:pt idx="36">
                  <c:v>72.903471323347048</c:v>
                </c:pt>
                <c:pt idx="37">
                  <c:v>76.265434787467953</c:v>
                </c:pt>
                <c:pt idx="38">
                  <c:v>82.075942762591126</c:v>
                </c:pt>
                <c:pt idx="39">
                  <c:v>78.988777847394871</c:v>
                </c:pt>
                <c:pt idx="40">
                  <c:v>77.424742372080743</c:v>
                </c:pt>
                <c:pt idx="41">
                  <c:v>77.680707718374308</c:v>
                </c:pt>
                <c:pt idx="42">
                  <c:v>78.172296486921041</c:v>
                </c:pt>
                <c:pt idx="43">
                  <c:v>76.345378709371658</c:v>
                </c:pt>
                <c:pt idx="44">
                  <c:v>75.409059781131589</c:v>
                </c:pt>
                <c:pt idx="45">
                  <c:v>70.807947884136055</c:v>
                </c:pt>
                <c:pt idx="46">
                  <c:v>73.105840654821677</c:v>
                </c:pt>
                <c:pt idx="47">
                  <c:v>76.548626833748855</c:v>
                </c:pt>
                <c:pt idx="48">
                  <c:v>74.119469443057412</c:v>
                </c:pt>
                <c:pt idx="49">
                  <c:v>80.478614874099819</c:v>
                </c:pt>
                <c:pt idx="50">
                  <c:v>80.317430556861481</c:v>
                </c:pt>
                <c:pt idx="51">
                  <c:v>83.918161850802406</c:v>
                </c:pt>
                <c:pt idx="52">
                  <c:v>82.761207102301725</c:v>
                </c:pt>
                <c:pt idx="53">
                  <c:v>83.089697392758254</c:v>
                </c:pt>
                <c:pt idx="54">
                  <c:v>81.020624220317245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4-4DF8-8A8A-E38BC29C7C5B}"/>
            </c:ext>
          </c:extLst>
        </c:ser>
        <c:ser>
          <c:idx val="1"/>
          <c:order val="1"/>
          <c:tx>
            <c:strRef>
              <c:f>Talin_angle!$G$1</c:f>
              <c:strCache>
                <c:ptCount val="1"/>
                <c:pt idx="0">
                  <c:v>Beta Integrin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Talin_angle!$E$2:$E$56</c:f>
              <c:numCache>
                <c:formatCode>General</c:formatCode>
                <c:ptCount val="5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</c:numCache>
            </c:numRef>
          </c:cat>
          <c:val>
            <c:numRef>
              <c:f>Talin_angle!$G$2:$G$56</c:f>
              <c:numCache>
                <c:formatCode>General</c:formatCode>
                <c:ptCount val="55"/>
                <c:pt idx="0">
                  <c:v>46.170200752006856</c:v>
                </c:pt>
                <c:pt idx="1">
                  <c:v>53.609947768885647</c:v>
                </c:pt>
                <c:pt idx="2">
                  <c:v>52.276816175402466</c:v>
                </c:pt>
                <c:pt idx="3">
                  <c:v>53.131489651591501</c:v>
                </c:pt>
                <c:pt idx="4">
                  <c:v>47.337304145332219</c:v>
                </c:pt>
                <c:pt idx="5">
                  <c:v>49.152521745058664</c:v>
                </c:pt>
                <c:pt idx="6">
                  <c:v>49.578772686340962</c:v>
                </c:pt>
                <c:pt idx="7">
                  <c:v>53.552149006131437</c:v>
                </c:pt>
                <c:pt idx="8">
                  <c:v>54.346891466795071</c:v>
                </c:pt>
                <c:pt idx="9">
                  <c:v>60.457110118259614</c:v>
                </c:pt>
                <c:pt idx="10">
                  <c:v>58.264927700139275</c:v>
                </c:pt>
                <c:pt idx="11">
                  <c:v>57.700757451335456</c:v>
                </c:pt>
                <c:pt idx="12">
                  <c:v>53.583059917622464</c:v>
                </c:pt>
                <c:pt idx="13">
                  <c:v>55.366666821880159</c:v>
                </c:pt>
                <c:pt idx="14">
                  <c:v>55.051102673911245</c:v>
                </c:pt>
                <c:pt idx="15">
                  <c:v>58.395625130309334</c:v>
                </c:pt>
                <c:pt idx="16">
                  <c:v>59.59686189947449</c:v>
                </c:pt>
                <c:pt idx="17">
                  <c:v>58.369878375574508</c:v>
                </c:pt>
                <c:pt idx="18">
                  <c:v>54.702454736554223</c:v>
                </c:pt>
                <c:pt idx="19">
                  <c:v>57.747317232706145</c:v>
                </c:pt>
                <c:pt idx="20">
                  <c:v>62.336413474542532</c:v>
                </c:pt>
                <c:pt idx="21">
                  <c:v>56.475933767923237</c:v>
                </c:pt>
                <c:pt idx="22">
                  <c:v>51.741480249177393</c:v>
                </c:pt>
                <c:pt idx="23">
                  <c:v>51.385977972474578</c:v>
                </c:pt>
                <c:pt idx="24">
                  <c:v>51.265270564452933</c:v>
                </c:pt>
                <c:pt idx="25">
                  <c:v>52.940383182177108</c:v>
                </c:pt>
                <c:pt idx="26">
                  <c:v>51.307511547723429</c:v>
                </c:pt>
                <c:pt idx="27">
                  <c:v>54.954257819714854</c:v>
                </c:pt>
                <c:pt idx="28">
                  <c:v>55.397108110904959</c:v>
                </c:pt>
                <c:pt idx="29">
                  <c:v>58.034237833829906</c:v>
                </c:pt>
                <c:pt idx="30">
                  <c:v>60.17703837569502</c:v>
                </c:pt>
                <c:pt idx="31">
                  <c:v>62.588542584256508</c:v>
                </c:pt>
                <c:pt idx="32">
                  <c:v>62.951273082659483</c:v>
                </c:pt>
                <c:pt idx="33">
                  <c:v>64.261764747563191</c:v>
                </c:pt>
                <c:pt idx="34">
                  <c:v>59.067416039307638</c:v>
                </c:pt>
                <c:pt idx="35">
                  <c:v>57.719209991298108</c:v>
                </c:pt>
                <c:pt idx="36">
                  <c:v>60.803702445126355</c:v>
                </c:pt>
                <c:pt idx="37">
                  <c:v>59.718178326892613</c:v>
                </c:pt>
                <c:pt idx="38">
                  <c:v>59.956471470979821</c:v>
                </c:pt>
                <c:pt idx="39">
                  <c:v>57.747837769747534</c:v>
                </c:pt>
                <c:pt idx="40">
                  <c:v>57.885393949792061</c:v>
                </c:pt>
                <c:pt idx="41">
                  <c:v>60.767431766559788</c:v>
                </c:pt>
                <c:pt idx="42">
                  <c:v>58.262847605450972</c:v>
                </c:pt>
                <c:pt idx="43">
                  <c:v>60.996396932823501</c:v>
                </c:pt>
                <c:pt idx="44">
                  <c:v>56.771335344102098</c:v>
                </c:pt>
                <c:pt idx="45">
                  <c:v>56.446531404053459</c:v>
                </c:pt>
                <c:pt idx="46">
                  <c:v>55.81753187047665</c:v>
                </c:pt>
                <c:pt idx="47">
                  <c:v>59.659586904843067</c:v>
                </c:pt>
                <c:pt idx="48">
                  <c:v>54.24197568350057</c:v>
                </c:pt>
                <c:pt idx="49">
                  <c:v>58.690063008446465</c:v>
                </c:pt>
                <c:pt idx="50">
                  <c:v>57.648732187709392</c:v>
                </c:pt>
                <c:pt idx="51">
                  <c:v>56.695683300881591</c:v>
                </c:pt>
                <c:pt idx="52">
                  <c:v>60.10611693317221</c:v>
                </c:pt>
                <c:pt idx="53">
                  <c:v>59.809283287014551</c:v>
                </c:pt>
                <c:pt idx="54">
                  <c:v>54.946316174959307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4-4DF8-8A8A-E38BC29C7C5B}"/>
            </c:ext>
          </c:extLst>
        </c:ser>
        <c:ser>
          <c:idx val="2"/>
          <c:order val="2"/>
          <c:tx>
            <c:strRef>
              <c:f>Talin_angle!#REF!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Talin_angle!$E$2:$E$56</c:f>
              <c:numCache>
                <c:formatCode>General</c:formatCode>
                <c:ptCount val="5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</c:numCache>
            </c:numRef>
          </c:cat>
          <c:val>
            <c:numRef>
              <c:f>Talin_angle!#REF!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4-4DF8-8A8A-E38BC29C7C5B}"/>
            </c:ext>
          </c:extLst>
        </c:ser>
        <c:ser>
          <c:idx val="3"/>
          <c:order val="3"/>
          <c:tx>
            <c:strRef>
              <c:f>Talin_angle!#REF!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Talin_angle!$E$2:$E$56</c:f>
              <c:numCache>
                <c:formatCode>General</c:formatCode>
                <c:ptCount val="5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</c:numCache>
            </c:numRef>
          </c:cat>
          <c:val>
            <c:numRef>
              <c:f>Talin_angle!#REF!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7-40AD-8D82-87B546580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236512"/>
        <c:axId val="567236840"/>
      </c:lineChart>
      <c:catAx>
        <c:axId val="5672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(ns)</a:t>
                </a:r>
              </a:p>
            </c:rich>
          </c:tx>
          <c:layout>
            <c:manualLayout>
              <c:xMode val="edge"/>
              <c:yMode val="edge"/>
              <c:x val="0.49345642573121479"/>
              <c:y val="0.93020412150305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7236840"/>
        <c:crosses val="autoZero"/>
        <c:auto val="1"/>
        <c:lblAlgn val="ctr"/>
        <c:lblOffset val="100"/>
        <c:tickLblSkip val="10"/>
        <c:tickMarkSkip val="20"/>
        <c:noMultiLvlLbl val="0"/>
      </c:catAx>
      <c:valAx>
        <c:axId val="567236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72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44535734617916"/>
          <c:y val="9.4199126965893193E-2"/>
          <c:w val="0.19218527222881415"/>
          <c:h val="9.26073365497747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u="none" strike="noStrike" baseline="0">
                <a:effectLst/>
              </a:rPr>
              <a:t>Angle of </a:t>
            </a:r>
            <a:r>
              <a:rPr lang="el-GR" sz="1400" b="0" i="0" u="none" strike="noStrike" baseline="0">
                <a:effectLst/>
              </a:rPr>
              <a:t>α</a:t>
            </a:r>
            <a:r>
              <a:rPr lang="en-US" sz="1400" b="0" i="0" u="none" strike="noStrike" baseline="0">
                <a:effectLst/>
              </a:rPr>
              <a:t>- and </a:t>
            </a:r>
            <a:r>
              <a:rPr lang="el-GR" sz="1400" b="0" i="0" u="none" strike="noStrike" baseline="0">
                <a:effectLst/>
              </a:rPr>
              <a:t>β</a:t>
            </a:r>
            <a:r>
              <a:rPr lang="en-US" sz="1400" b="0" i="0" u="none" strike="noStrike" baseline="0">
                <a:effectLst/>
              </a:rPr>
              <a:t>-integrin to lipid plane</a:t>
            </a:r>
          </a:p>
          <a:p>
            <a:pPr>
              <a:defRPr/>
            </a:pPr>
            <a:r>
              <a:rPr lang="en-US"/>
              <a:t>Integrin only simulation </a:t>
            </a:r>
          </a:p>
        </c:rich>
      </c:tx>
      <c:layout>
        <c:manualLayout>
          <c:xMode val="edge"/>
          <c:yMode val="edge"/>
          <c:x val="0.25178449153636029"/>
          <c:y val="2.3154844528285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Talin_angle!$I$1</c:f>
              <c:strCache>
                <c:ptCount val="1"/>
                <c:pt idx="0">
                  <c:v>Alpha Integrin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Talin_angle!$H$2:$H$56</c:f>
              <c:numCache>
                <c:formatCode>General</c:formatCode>
                <c:ptCount val="5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</c:numCache>
            </c:numRef>
          </c:cat>
          <c:val>
            <c:numRef>
              <c:f>Talin_angle!$I$2:$I$56</c:f>
              <c:numCache>
                <c:formatCode>General</c:formatCode>
                <c:ptCount val="55"/>
                <c:pt idx="0">
                  <c:v>76.208117342313358</c:v>
                </c:pt>
                <c:pt idx="1">
                  <c:v>77.212761153314602</c:v>
                </c:pt>
                <c:pt idx="2">
                  <c:v>78.435411027312313</c:v>
                </c:pt>
                <c:pt idx="3">
                  <c:v>79.602278082097953</c:v>
                </c:pt>
                <c:pt idx="4">
                  <c:v>79.194331836787086</c:v>
                </c:pt>
                <c:pt idx="5">
                  <c:v>80.835951500802025</c:v>
                </c:pt>
                <c:pt idx="6">
                  <c:v>80.87542454692948</c:v>
                </c:pt>
                <c:pt idx="7">
                  <c:v>81.840643299601737</c:v>
                </c:pt>
                <c:pt idx="8">
                  <c:v>81.040132885323857</c:v>
                </c:pt>
                <c:pt idx="9">
                  <c:v>81.630564555158784</c:v>
                </c:pt>
                <c:pt idx="10">
                  <c:v>81.804491791278366</c:v>
                </c:pt>
                <c:pt idx="11">
                  <c:v>80.532276536781637</c:v>
                </c:pt>
                <c:pt idx="12">
                  <c:v>80.83608075463512</c:v>
                </c:pt>
                <c:pt idx="13">
                  <c:v>80.9531801161082</c:v>
                </c:pt>
                <c:pt idx="14">
                  <c:v>82.483098836560799</c:v>
                </c:pt>
                <c:pt idx="15">
                  <c:v>82.422441787458141</c:v>
                </c:pt>
                <c:pt idx="16">
                  <c:v>83.27614184453283</c:v>
                </c:pt>
                <c:pt idx="17">
                  <c:v>83.306224206952663</c:v>
                </c:pt>
                <c:pt idx="18">
                  <c:v>83.414642690728272</c:v>
                </c:pt>
                <c:pt idx="19">
                  <c:v>83.848990456561651</c:v>
                </c:pt>
                <c:pt idx="20">
                  <c:v>84.259151247877526</c:v>
                </c:pt>
                <c:pt idx="21">
                  <c:v>84.289743349856195</c:v>
                </c:pt>
                <c:pt idx="22">
                  <c:v>84.009459311356821</c:v>
                </c:pt>
                <c:pt idx="23">
                  <c:v>83.331255790414446</c:v>
                </c:pt>
                <c:pt idx="24">
                  <c:v>82.409079704614769</c:v>
                </c:pt>
                <c:pt idx="25">
                  <c:v>82.037157566811388</c:v>
                </c:pt>
                <c:pt idx="26">
                  <c:v>81.652087769904057</c:v>
                </c:pt>
                <c:pt idx="27">
                  <c:v>81.362795474016451</c:v>
                </c:pt>
                <c:pt idx="28">
                  <c:v>81.487466027329219</c:v>
                </c:pt>
                <c:pt idx="29">
                  <c:v>81.959220395142012</c:v>
                </c:pt>
                <c:pt idx="30">
                  <c:v>81.857634060836546</c:v>
                </c:pt>
                <c:pt idx="31">
                  <c:v>79.308390290272996</c:v>
                </c:pt>
                <c:pt idx="32">
                  <c:v>77.078085061519801</c:v>
                </c:pt>
                <c:pt idx="33">
                  <c:v>76.241409498962298</c:v>
                </c:pt>
                <c:pt idx="34">
                  <c:v>75.623615357626107</c:v>
                </c:pt>
                <c:pt idx="35">
                  <c:v>74.810706137859484</c:v>
                </c:pt>
                <c:pt idx="36">
                  <c:v>74.238535693505753</c:v>
                </c:pt>
                <c:pt idx="37">
                  <c:v>74.846605421694406</c:v>
                </c:pt>
                <c:pt idx="38">
                  <c:v>77.015406623963415</c:v>
                </c:pt>
                <c:pt idx="39">
                  <c:v>77.607417990992843</c:v>
                </c:pt>
                <c:pt idx="40">
                  <c:v>77.552615305319208</c:v>
                </c:pt>
                <c:pt idx="41">
                  <c:v>77.591043029235735</c:v>
                </c:pt>
                <c:pt idx="42">
                  <c:v>77.765419066541327</c:v>
                </c:pt>
                <c:pt idx="43">
                  <c:v>77.339406959390431</c:v>
                </c:pt>
                <c:pt idx="44">
                  <c:v>76.760302805912772</c:v>
                </c:pt>
                <c:pt idx="45">
                  <c:v>74.97459632937975</c:v>
                </c:pt>
                <c:pt idx="46">
                  <c:v>74.413969627012335</c:v>
                </c:pt>
                <c:pt idx="47">
                  <c:v>75.054366789033296</c:v>
                </c:pt>
                <c:pt idx="48">
                  <c:v>74.773897585240533</c:v>
                </c:pt>
                <c:pt idx="49">
                  <c:v>76.485312771898322</c:v>
                </c:pt>
                <c:pt idx="50">
                  <c:v>77.634948107387274</c:v>
                </c:pt>
                <c:pt idx="51">
                  <c:v>79.519912230411819</c:v>
                </c:pt>
                <c:pt idx="52">
                  <c:v>80.492300691978784</c:v>
                </c:pt>
                <c:pt idx="53">
                  <c:v>81.271519702212615</c:v>
                </c:pt>
                <c:pt idx="54">
                  <c:v>81.196251057643991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B-4212-AF0C-1B312BCCFE4D}"/>
            </c:ext>
          </c:extLst>
        </c:ser>
        <c:ser>
          <c:idx val="1"/>
          <c:order val="1"/>
          <c:tx>
            <c:strRef>
              <c:f>Talin_angle!$J$1</c:f>
              <c:strCache>
                <c:ptCount val="1"/>
                <c:pt idx="0">
                  <c:v>Beta Integrin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Talin_angle!$H$2:$H$56</c:f>
              <c:numCache>
                <c:formatCode>General</c:formatCode>
                <c:ptCount val="5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</c:numCache>
            </c:numRef>
          </c:cat>
          <c:val>
            <c:numRef>
              <c:f>Talin_angle!$J$2:$J$56</c:f>
              <c:numCache>
                <c:formatCode>General</c:formatCode>
                <c:ptCount val="55"/>
                <c:pt idx="0">
                  <c:v>46.170200752006856</c:v>
                </c:pt>
                <c:pt idx="1">
                  <c:v>48.40212485707049</c:v>
                </c:pt>
                <c:pt idx="2">
                  <c:v>49.564532252570082</c:v>
                </c:pt>
                <c:pt idx="3">
                  <c:v>50.634619472276498</c:v>
                </c:pt>
                <c:pt idx="4">
                  <c:v>49.64542487419321</c:v>
                </c:pt>
                <c:pt idx="5">
                  <c:v>49.497553935452842</c:v>
                </c:pt>
                <c:pt idx="6">
                  <c:v>49.521919560719269</c:v>
                </c:pt>
                <c:pt idx="7">
                  <c:v>50.730988394342916</c:v>
                </c:pt>
                <c:pt idx="8">
                  <c:v>51.815759316078555</c:v>
                </c:pt>
                <c:pt idx="9">
                  <c:v>54.408164556732871</c:v>
                </c:pt>
                <c:pt idx="10">
                  <c:v>55.565193499754784</c:v>
                </c:pt>
                <c:pt idx="11">
                  <c:v>56.205862685228979</c:v>
                </c:pt>
                <c:pt idx="12">
                  <c:v>55.419021854947019</c:v>
                </c:pt>
                <c:pt idx="13">
                  <c:v>55.403315345026954</c:v>
                </c:pt>
                <c:pt idx="14">
                  <c:v>55.29765154369224</c:v>
                </c:pt>
                <c:pt idx="15">
                  <c:v>56.22704361967736</c:v>
                </c:pt>
                <c:pt idx="16">
                  <c:v>57.237989103616499</c:v>
                </c:pt>
                <c:pt idx="17">
                  <c:v>57.577555885203893</c:v>
                </c:pt>
                <c:pt idx="18">
                  <c:v>56.715025540608991</c:v>
                </c:pt>
                <c:pt idx="19">
                  <c:v>57.024713048238134</c:v>
                </c:pt>
                <c:pt idx="20">
                  <c:v>58.618223176129447</c:v>
                </c:pt>
                <c:pt idx="21">
                  <c:v>57.975536353667579</c:v>
                </c:pt>
                <c:pt idx="22">
                  <c:v>56.105319522320521</c:v>
                </c:pt>
                <c:pt idx="23">
                  <c:v>54.689517057366729</c:v>
                </c:pt>
                <c:pt idx="24">
                  <c:v>53.662243109492586</c:v>
                </c:pt>
                <c:pt idx="25">
                  <c:v>53.445685131297942</c:v>
                </c:pt>
                <c:pt idx="26">
                  <c:v>52.804233056225584</c:v>
                </c:pt>
                <c:pt idx="27">
                  <c:v>53.449240485272355</c:v>
                </c:pt>
                <c:pt idx="28">
                  <c:v>54.033600772962131</c:v>
                </c:pt>
                <c:pt idx="29">
                  <c:v>55.233791891222467</c:v>
                </c:pt>
                <c:pt idx="30">
                  <c:v>56.716765836564228</c:v>
                </c:pt>
                <c:pt idx="31">
                  <c:v>58.478298860871909</c:v>
                </c:pt>
                <c:pt idx="32">
                  <c:v>59.820191127408179</c:v>
                </c:pt>
                <c:pt idx="33">
                  <c:v>61.152663213454673</c:v>
                </c:pt>
                <c:pt idx="34">
                  <c:v>60.52708906121056</c:v>
                </c:pt>
                <c:pt idx="35">
                  <c:v>59.684725340236824</c:v>
                </c:pt>
                <c:pt idx="36">
                  <c:v>60.020418471703678</c:v>
                </c:pt>
                <c:pt idx="37">
                  <c:v>59.929746428260358</c:v>
                </c:pt>
                <c:pt idx="38">
                  <c:v>59.937763941076199</c:v>
                </c:pt>
                <c:pt idx="39">
                  <c:v>59.280786089677598</c:v>
                </c:pt>
                <c:pt idx="40">
                  <c:v>58.86216844771193</c:v>
                </c:pt>
                <c:pt idx="41">
                  <c:v>59.433747443366286</c:v>
                </c:pt>
                <c:pt idx="42">
                  <c:v>59.082477491991682</c:v>
                </c:pt>
                <c:pt idx="43">
                  <c:v>59.656653324241219</c:v>
                </c:pt>
                <c:pt idx="44">
                  <c:v>58.791057930199479</c:v>
                </c:pt>
                <c:pt idx="45">
                  <c:v>58.087699972355672</c:v>
                </c:pt>
                <c:pt idx="46">
                  <c:v>57.406649541791964</c:v>
                </c:pt>
                <c:pt idx="47">
                  <c:v>58.082530750707292</c:v>
                </c:pt>
                <c:pt idx="48">
                  <c:v>56.930364230545266</c:v>
                </c:pt>
                <c:pt idx="49">
                  <c:v>57.458273863915622</c:v>
                </c:pt>
                <c:pt idx="50">
                  <c:v>57.515411361053751</c:v>
                </c:pt>
                <c:pt idx="51">
                  <c:v>57.269492943002099</c:v>
                </c:pt>
                <c:pt idx="52">
                  <c:v>58.120480140053132</c:v>
                </c:pt>
                <c:pt idx="53">
                  <c:v>58.627121084141557</c:v>
                </c:pt>
                <c:pt idx="54">
                  <c:v>57.522879611386884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B-4212-AF0C-1B312BCCFE4D}"/>
            </c:ext>
          </c:extLst>
        </c:ser>
        <c:ser>
          <c:idx val="2"/>
          <c:order val="2"/>
          <c:tx>
            <c:strRef>
              <c:f>Talin_angle!#REF!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Talin_angle!$H$2:$H$56</c:f>
              <c:numCache>
                <c:formatCode>General</c:formatCode>
                <c:ptCount val="5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</c:numCache>
            </c:numRef>
          </c:cat>
          <c:val>
            <c:numRef>
              <c:f>Talin_angle!#REF!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B-4212-AF0C-1B312BCCFE4D}"/>
            </c:ext>
          </c:extLst>
        </c:ser>
        <c:ser>
          <c:idx val="3"/>
          <c:order val="3"/>
          <c:tx>
            <c:strRef>
              <c:f>Talin_angle!#REF!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Talin_angle!$H$2:$H$56</c:f>
              <c:numCache>
                <c:formatCode>General</c:formatCode>
                <c:ptCount val="5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</c:numCache>
            </c:numRef>
          </c:cat>
          <c:val>
            <c:numRef>
              <c:f>Talin_angle!#REF!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2-47E8-85C2-78FCDC7E8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523784"/>
        <c:axId val="623529688"/>
      </c:lineChart>
      <c:catAx>
        <c:axId val="623523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3529688"/>
        <c:crosses val="autoZero"/>
        <c:auto val="1"/>
        <c:lblAlgn val="ctr"/>
        <c:lblOffset val="100"/>
        <c:tickLblSkip val="10"/>
        <c:tickMarkSkip val="25"/>
        <c:noMultiLvlLbl val="0"/>
      </c:catAx>
      <c:valAx>
        <c:axId val="623529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352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26264618832352"/>
          <c:y val="8.507065570143986E-2"/>
          <c:w val="0.22785873904469603"/>
          <c:h val="9.747612194641688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376236</xdr:colOff>
      <xdr:row>2</xdr:row>
      <xdr:rowOff>95250</xdr:rowOff>
    </xdr:from>
    <xdr:to>
      <xdr:col>20</xdr:col>
      <xdr:colOff>357187</xdr:colOff>
      <xdr:row>24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66F71C-6F52-447C-B215-BD2F3AD8C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414338</xdr:colOff>
      <xdr:row>25</xdr:row>
      <xdr:rowOff>33337</xdr:rowOff>
    </xdr:from>
    <xdr:to>
      <xdr:col>20</xdr:col>
      <xdr:colOff>371475</xdr:colOff>
      <xdr:row>44</xdr:row>
      <xdr:rowOff>157163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D8AAFE-F4C5-47E0-A22F-07F806CC5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topLeftCell="L1" workbookViewId="0">
      <selection activeCell="R49" sqref="R49"/>
    </sheetView>
  </sheetViews>
  <sheetFormatPr defaultRowHeight="13.15" x14ac:dyDescent="0.35"/>
  <cols>
    <col min="4" max="5" width="9" customWidth="1"/>
  </cols>
  <sheetData>
    <row r="1" spans="1:10" x14ac:dyDescent="0.35">
      <c r="A1" t="s">
        <v>0</v>
      </c>
      <c r="B1" t="s">
        <v>2</v>
      </c>
      <c r="C1" t="s">
        <v>3</v>
      </c>
      <c r="D1" t="s">
        <v>0</v>
      </c>
      <c r="E1" t="s">
        <v>1</v>
      </c>
      <c r="F1" t="s">
        <v>4</v>
      </c>
      <c r="G1" t="s">
        <v>5</v>
      </c>
      <c r="H1" t="s">
        <v>1</v>
      </c>
      <c r="I1" t="s">
        <v>4</v>
      </c>
      <c r="J1" t="s">
        <v>5</v>
      </c>
    </row>
    <row r="2" spans="1:10" x14ac:dyDescent="0.35">
      <c r="A2">
        <v>0</v>
      </c>
      <c r="B2">
        <v>1.3300825643695586</v>
      </c>
      <c r="C2">
        <v>0.80582201942928156</v>
      </c>
      <c r="D2">
        <v>0</v>
      </c>
      <c r="E2">
        <f>D2*1.5</f>
        <v>0</v>
      </c>
      <c r="F2">
        <f t="shared" ref="F2:F65" si="0">DEGREES(B2)</f>
        <v>76.208117342313358</v>
      </c>
      <c r="G2">
        <f t="shared" ref="G2:G65" si="1">DEGREES(C2)</f>
        <v>46.170200752006856</v>
      </c>
      <c r="H2">
        <f t="shared" ref="H2:H65" si="2">D2*1.5</f>
        <v>0</v>
      </c>
      <c r="I2">
        <f>F2</f>
        <v>76.208117342313358</v>
      </c>
      <c r="J2">
        <f>G2</f>
        <v>46.170200752006856</v>
      </c>
    </row>
    <row r="3" spans="1:10" x14ac:dyDescent="0.35">
      <c r="A3">
        <v>1</v>
      </c>
      <c r="B3">
        <v>1.3885303720754096</v>
      </c>
      <c r="C3">
        <v>0.93567010038924259</v>
      </c>
      <c r="D3">
        <f>D2+1</f>
        <v>1</v>
      </c>
      <c r="E3">
        <f t="shared" ref="E3:E66" si="3">D3*1.5</f>
        <v>1.5</v>
      </c>
      <c r="F3">
        <f t="shared" si="0"/>
        <v>79.55693004565083</v>
      </c>
      <c r="G3">
        <f t="shared" si="1"/>
        <v>53.609947768885647</v>
      </c>
      <c r="H3">
        <f t="shared" si="2"/>
        <v>1.5</v>
      </c>
      <c r="I3">
        <f t="shared" ref="I3:I66" si="4">0.3*F3+0.7*I2</f>
        <v>77.212761153314602</v>
      </c>
      <c r="J3">
        <f t="shared" ref="J3:J66" si="5">0.3*G3+0.7*J2</f>
        <v>48.40212485707049</v>
      </c>
    </row>
    <row r="4" spans="1:10" x14ac:dyDescent="0.35">
      <c r="A4">
        <v>2</v>
      </c>
      <c r="B4">
        <v>1.4187477930158265</v>
      </c>
      <c r="C4">
        <v>0.91240256472060255</v>
      </c>
      <c r="D4">
        <f t="shared" ref="D4:D67" si="6">D3+1</f>
        <v>2</v>
      </c>
      <c r="E4">
        <f t="shared" si="3"/>
        <v>3</v>
      </c>
      <c r="F4">
        <f t="shared" si="0"/>
        <v>81.288260733306956</v>
      </c>
      <c r="G4">
        <f t="shared" si="1"/>
        <v>52.276816175402466</v>
      </c>
      <c r="H4">
        <f t="shared" si="2"/>
        <v>3</v>
      </c>
      <c r="I4">
        <f t="shared" si="4"/>
        <v>78.435411027312313</v>
      </c>
      <c r="J4">
        <f t="shared" si="5"/>
        <v>49.564532252570082</v>
      </c>
    </row>
    <row r="5" spans="1:10" x14ac:dyDescent="0.35">
      <c r="A5">
        <v>3</v>
      </c>
      <c r="B5">
        <v>1.4368417460451965</v>
      </c>
      <c r="C5">
        <v>0.92731943090956659</v>
      </c>
      <c r="D5">
        <f t="shared" si="6"/>
        <v>3</v>
      </c>
      <c r="E5">
        <f t="shared" si="3"/>
        <v>4.5</v>
      </c>
      <c r="F5">
        <f t="shared" si="0"/>
        <v>82.32496787659781</v>
      </c>
      <c r="G5">
        <f t="shared" si="1"/>
        <v>53.131489651591501</v>
      </c>
      <c r="H5">
        <f t="shared" si="2"/>
        <v>4.5</v>
      </c>
      <c r="I5">
        <f t="shared" si="4"/>
        <v>79.602278082097953</v>
      </c>
      <c r="J5">
        <f t="shared" si="5"/>
        <v>50.634619472276498</v>
      </c>
    </row>
    <row r="6" spans="1:10" x14ac:dyDescent="0.35">
      <c r="A6">
        <v>4</v>
      </c>
      <c r="B6">
        <v>1.3655884941146494</v>
      </c>
      <c r="C6">
        <v>0.82619181635400751</v>
      </c>
      <c r="D6">
        <f t="shared" si="6"/>
        <v>4</v>
      </c>
      <c r="E6">
        <f t="shared" si="3"/>
        <v>6</v>
      </c>
      <c r="F6">
        <f t="shared" si="0"/>
        <v>78.242457264395071</v>
      </c>
      <c r="G6">
        <f t="shared" si="1"/>
        <v>47.337304145332219</v>
      </c>
      <c r="H6">
        <f t="shared" si="2"/>
        <v>6</v>
      </c>
      <c r="I6">
        <f t="shared" si="4"/>
        <v>79.194331836787086</v>
      </c>
      <c r="J6">
        <f t="shared" si="5"/>
        <v>49.64542487419321</v>
      </c>
    </row>
    <row r="7" spans="1:10" x14ac:dyDescent="0.35">
      <c r="A7">
        <v>5</v>
      </c>
      <c r="B7">
        <v>1.4777074001440491</v>
      </c>
      <c r="C7">
        <v>0.85787334010938254</v>
      </c>
      <c r="D7">
        <f t="shared" si="6"/>
        <v>5</v>
      </c>
      <c r="E7">
        <f t="shared" si="3"/>
        <v>7.5</v>
      </c>
      <c r="F7">
        <f t="shared" si="0"/>
        <v>84.666397383503551</v>
      </c>
      <c r="G7">
        <f t="shared" si="1"/>
        <v>49.152521745058664</v>
      </c>
      <c r="H7">
        <f t="shared" si="2"/>
        <v>7.5</v>
      </c>
      <c r="I7">
        <f t="shared" si="4"/>
        <v>80.835951500802025</v>
      </c>
      <c r="J7">
        <f t="shared" si="5"/>
        <v>49.497553935452842</v>
      </c>
    </row>
    <row r="8" spans="1:10" x14ac:dyDescent="0.35">
      <c r="A8">
        <v>6</v>
      </c>
      <c r="B8">
        <v>1.4131499564071666</v>
      </c>
      <c r="C8">
        <v>0.8653128224744836</v>
      </c>
      <c r="D8">
        <f t="shared" si="6"/>
        <v>6</v>
      </c>
      <c r="E8">
        <f t="shared" si="3"/>
        <v>9</v>
      </c>
      <c r="F8">
        <f t="shared" si="0"/>
        <v>80.967528321226908</v>
      </c>
      <c r="G8">
        <f t="shared" si="1"/>
        <v>49.578772686340962</v>
      </c>
      <c r="H8">
        <f t="shared" si="2"/>
        <v>9</v>
      </c>
      <c r="I8">
        <f t="shared" si="4"/>
        <v>80.87542454692948</v>
      </c>
      <c r="J8">
        <f t="shared" si="5"/>
        <v>49.521919560719269</v>
      </c>
    </row>
    <row r="9" spans="1:10" x14ac:dyDescent="0.35">
      <c r="A9">
        <v>7</v>
      </c>
      <c r="B9">
        <v>1.4676965930792416</v>
      </c>
      <c r="C9">
        <v>0.93466132167560256</v>
      </c>
      <c r="D9">
        <f t="shared" si="6"/>
        <v>7</v>
      </c>
      <c r="E9">
        <f t="shared" si="3"/>
        <v>10.5</v>
      </c>
      <c r="F9">
        <f t="shared" si="0"/>
        <v>84.092820389170328</v>
      </c>
      <c r="G9">
        <f t="shared" si="1"/>
        <v>53.552149006131437</v>
      </c>
      <c r="H9">
        <f t="shared" si="2"/>
        <v>10.5</v>
      </c>
      <c r="I9">
        <f t="shared" si="4"/>
        <v>81.840643299601737</v>
      </c>
      <c r="J9">
        <f t="shared" si="5"/>
        <v>50.730988394342916</v>
      </c>
    </row>
    <row r="10" spans="1:10" x14ac:dyDescent="0.35">
      <c r="A10">
        <v>8</v>
      </c>
      <c r="B10">
        <v>1.3818168794427765</v>
      </c>
      <c r="C10">
        <v>0.94853219431958458</v>
      </c>
      <c r="D10">
        <f t="shared" si="6"/>
        <v>8</v>
      </c>
      <c r="E10">
        <f t="shared" si="3"/>
        <v>12</v>
      </c>
      <c r="F10">
        <f t="shared" si="0"/>
        <v>79.172275252008788</v>
      </c>
      <c r="G10">
        <f t="shared" si="1"/>
        <v>54.346891466795071</v>
      </c>
      <c r="H10">
        <f t="shared" si="2"/>
        <v>12</v>
      </c>
      <c r="I10">
        <f t="shared" si="4"/>
        <v>81.040132885323857</v>
      </c>
      <c r="J10">
        <f t="shared" si="5"/>
        <v>51.815759316078555</v>
      </c>
    </row>
    <row r="11" spans="1:10" x14ac:dyDescent="0.35">
      <c r="A11">
        <v>9</v>
      </c>
      <c r="B11">
        <v>1.4487670672581925</v>
      </c>
      <c r="C11">
        <v>1.0551756278044087</v>
      </c>
      <c r="D11">
        <f t="shared" si="6"/>
        <v>9</v>
      </c>
      <c r="E11">
        <f t="shared" si="3"/>
        <v>13.5</v>
      </c>
      <c r="F11">
        <f t="shared" si="0"/>
        <v>83.008238451440306</v>
      </c>
      <c r="G11">
        <f t="shared" si="1"/>
        <v>60.457110118259614</v>
      </c>
      <c r="H11">
        <f t="shared" si="2"/>
        <v>13.5</v>
      </c>
      <c r="I11">
        <f t="shared" si="4"/>
        <v>81.630564555158784</v>
      </c>
      <c r="J11">
        <f t="shared" si="5"/>
        <v>54.408164556732871</v>
      </c>
    </row>
    <row r="12" spans="1:10" x14ac:dyDescent="0.35">
      <c r="A12">
        <v>10</v>
      </c>
      <c r="B12">
        <v>1.4348407981799025</v>
      </c>
      <c r="C12">
        <v>1.0169148268038777</v>
      </c>
      <c r="D12">
        <f t="shared" si="6"/>
        <v>10</v>
      </c>
      <c r="E12">
        <f t="shared" si="3"/>
        <v>15</v>
      </c>
      <c r="F12">
        <f t="shared" si="0"/>
        <v>82.210322008890742</v>
      </c>
      <c r="G12">
        <f t="shared" si="1"/>
        <v>58.264927700139275</v>
      </c>
      <c r="H12">
        <f t="shared" si="2"/>
        <v>15</v>
      </c>
      <c r="I12">
        <f t="shared" si="4"/>
        <v>81.804491791278366</v>
      </c>
      <c r="J12">
        <f t="shared" si="5"/>
        <v>55.565193499754784</v>
      </c>
    </row>
    <row r="13" spans="1:10" x14ac:dyDescent="0.35">
      <c r="A13">
        <v>11</v>
      </c>
      <c r="B13">
        <v>1.3537432413949295</v>
      </c>
      <c r="C13">
        <v>1.0070681984204555</v>
      </c>
      <c r="D13">
        <f t="shared" si="6"/>
        <v>11</v>
      </c>
      <c r="E13">
        <f t="shared" si="3"/>
        <v>16.5</v>
      </c>
      <c r="F13">
        <f t="shared" si="0"/>
        <v>77.563774276289266</v>
      </c>
      <c r="G13">
        <f t="shared" si="1"/>
        <v>57.700757451335456</v>
      </c>
      <c r="H13">
        <f t="shared" si="2"/>
        <v>16.5</v>
      </c>
      <c r="I13">
        <f t="shared" si="4"/>
        <v>80.532276536781637</v>
      </c>
      <c r="J13">
        <f t="shared" si="5"/>
        <v>56.205862685228979</v>
      </c>
    </row>
    <row r="14" spans="1:10" x14ac:dyDescent="0.35">
      <c r="A14">
        <v>12</v>
      </c>
      <c r="B14">
        <v>1.4232279926367146</v>
      </c>
      <c r="C14">
        <v>0.93520081885591355</v>
      </c>
      <c r="D14">
        <f t="shared" si="6"/>
        <v>12</v>
      </c>
      <c r="E14">
        <f t="shared" si="3"/>
        <v>18</v>
      </c>
      <c r="F14">
        <f t="shared" si="0"/>
        <v>81.544957262959954</v>
      </c>
      <c r="G14">
        <f t="shared" si="1"/>
        <v>53.583059917622464</v>
      </c>
      <c r="H14">
        <f t="shared" si="2"/>
        <v>18</v>
      </c>
      <c r="I14">
        <f t="shared" si="4"/>
        <v>80.83608075463512</v>
      </c>
      <c r="J14">
        <f t="shared" si="5"/>
        <v>55.419021854947019</v>
      </c>
    </row>
    <row r="15" spans="1:10" x14ac:dyDescent="0.35">
      <c r="A15">
        <v>13</v>
      </c>
      <c r="B15">
        <v>1.4176683282753666</v>
      </c>
      <c r="C15">
        <v>0.96633063189651358</v>
      </c>
      <c r="D15">
        <f t="shared" si="6"/>
        <v>13</v>
      </c>
      <c r="E15">
        <f t="shared" si="3"/>
        <v>19.5</v>
      </c>
      <c r="F15">
        <f t="shared" si="0"/>
        <v>81.226411959545416</v>
      </c>
      <c r="G15">
        <f t="shared" si="1"/>
        <v>55.366666821880159</v>
      </c>
      <c r="H15">
        <f t="shared" si="2"/>
        <v>19.5</v>
      </c>
      <c r="I15">
        <f t="shared" si="4"/>
        <v>80.9531801161082</v>
      </c>
      <c r="J15">
        <f t="shared" si="5"/>
        <v>55.403315345026954</v>
      </c>
    </row>
    <row r="16" spans="1:10" x14ac:dyDescent="0.35">
      <c r="A16">
        <v>14</v>
      </c>
      <c r="B16">
        <v>1.5019065961854161</v>
      </c>
      <c r="C16">
        <v>0.96082299851320552</v>
      </c>
      <c r="D16">
        <f t="shared" si="6"/>
        <v>14</v>
      </c>
      <c r="E16">
        <f t="shared" si="3"/>
        <v>21</v>
      </c>
      <c r="F16">
        <f t="shared" si="0"/>
        <v>86.052909184283564</v>
      </c>
      <c r="G16">
        <f t="shared" si="1"/>
        <v>55.051102673911245</v>
      </c>
      <c r="H16">
        <f t="shared" si="2"/>
        <v>21</v>
      </c>
      <c r="I16">
        <f t="shared" si="4"/>
        <v>82.483098836560799</v>
      </c>
      <c r="J16">
        <f t="shared" si="5"/>
        <v>55.29765154369224</v>
      </c>
    </row>
    <row r="17" spans="1:10" x14ac:dyDescent="0.35">
      <c r="A17">
        <v>15</v>
      </c>
      <c r="B17">
        <v>1.4360727678746066</v>
      </c>
      <c r="C17">
        <v>1.0191959272842406</v>
      </c>
      <c r="D17">
        <f t="shared" si="6"/>
        <v>15</v>
      </c>
      <c r="E17">
        <f t="shared" si="3"/>
        <v>22.5</v>
      </c>
      <c r="F17">
        <f t="shared" si="0"/>
        <v>82.280908672885303</v>
      </c>
      <c r="G17">
        <f t="shared" si="1"/>
        <v>58.395625130309334</v>
      </c>
      <c r="H17">
        <f t="shared" si="2"/>
        <v>22.5</v>
      </c>
      <c r="I17">
        <f t="shared" si="4"/>
        <v>82.422441787458141</v>
      </c>
      <c r="J17">
        <f t="shared" si="5"/>
        <v>56.22704361967736</v>
      </c>
    </row>
    <row r="18" spans="1:10" x14ac:dyDescent="0.35">
      <c r="A18">
        <v>16</v>
      </c>
      <c r="B18">
        <v>1.4882092427925617</v>
      </c>
      <c r="C18">
        <v>1.0401614640021917</v>
      </c>
      <c r="D18">
        <f t="shared" si="6"/>
        <v>16</v>
      </c>
      <c r="E18">
        <f t="shared" si="3"/>
        <v>24</v>
      </c>
      <c r="F18">
        <f t="shared" si="0"/>
        <v>85.268108644373811</v>
      </c>
      <c r="G18">
        <f t="shared" si="1"/>
        <v>59.59686189947449</v>
      </c>
      <c r="H18">
        <f t="shared" si="2"/>
        <v>24</v>
      </c>
      <c r="I18">
        <f t="shared" si="4"/>
        <v>83.27614184453283</v>
      </c>
      <c r="J18">
        <f t="shared" si="5"/>
        <v>57.237989103616499</v>
      </c>
    </row>
    <row r="19" spans="1:10" x14ac:dyDescent="0.35">
      <c r="A19">
        <v>17</v>
      </c>
      <c r="B19">
        <v>1.4551929844482696</v>
      </c>
      <c r="C19">
        <v>1.0187465616424145</v>
      </c>
      <c r="D19">
        <f t="shared" si="6"/>
        <v>17</v>
      </c>
      <c r="E19">
        <f t="shared" si="3"/>
        <v>25.5</v>
      </c>
      <c r="F19">
        <f t="shared" si="0"/>
        <v>83.376416385932288</v>
      </c>
      <c r="G19">
        <f t="shared" si="1"/>
        <v>58.369878375574508</v>
      </c>
      <c r="H19">
        <f t="shared" si="2"/>
        <v>25.5</v>
      </c>
      <c r="I19">
        <f t="shared" si="4"/>
        <v>83.306224206952663</v>
      </c>
      <c r="J19">
        <f t="shared" si="5"/>
        <v>57.577555885203893</v>
      </c>
    </row>
    <row r="20" spans="1:10" x14ac:dyDescent="0.35">
      <c r="A20">
        <v>18</v>
      </c>
      <c r="B20">
        <v>1.4602754315222746</v>
      </c>
      <c r="C20">
        <v>0.95473794407603851</v>
      </c>
      <c r="D20">
        <f t="shared" si="6"/>
        <v>18</v>
      </c>
      <c r="E20">
        <f t="shared" si="3"/>
        <v>27</v>
      </c>
      <c r="F20">
        <f t="shared" si="0"/>
        <v>83.667619152871382</v>
      </c>
      <c r="G20">
        <f t="shared" si="1"/>
        <v>54.702454736554223</v>
      </c>
      <c r="H20">
        <f t="shared" si="2"/>
        <v>27</v>
      </c>
      <c r="I20">
        <f t="shared" si="4"/>
        <v>83.414642690728272</v>
      </c>
      <c r="J20">
        <f t="shared" si="5"/>
        <v>56.715025540608991</v>
      </c>
    </row>
    <row r="21" spans="1:10" x14ac:dyDescent="0.35">
      <c r="A21">
        <v>19</v>
      </c>
      <c r="B21">
        <v>1.4811294880360764</v>
      </c>
      <c r="C21">
        <v>1.0078808199043827</v>
      </c>
      <c r="D21">
        <f t="shared" si="6"/>
        <v>19</v>
      </c>
      <c r="E21">
        <f t="shared" si="3"/>
        <v>28.5</v>
      </c>
      <c r="F21">
        <f t="shared" si="0"/>
        <v>84.862468576839532</v>
      </c>
      <c r="G21">
        <f t="shared" si="1"/>
        <v>57.747317232706145</v>
      </c>
      <c r="H21">
        <f t="shared" si="2"/>
        <v>28.5</v>
      </c>
      <c r="I21">
        <f t="shared" si="4"/>
        <v>83.848990456561651</v>
      </c>
      <c r="J21">
        <f t="shared" si="5"/>
        <v>57.024713048238134</v>
      </c>
    </row>
    <row r="22" spans="1:10" x14ac:dyDescent="0.35">
      <c r="A22">
        <v>20</v>
      </c>
      <c r="B22">
        <v>1.4873031455104628</v>
      </c>
      <c r="C22">
        <v>1.0879756590153256</v>
      </c>
      <c r="D22">
        <f t="shared" si="6"/>
        <v>20</v>
      </c>
      <c r="E22">
        <f t="shared" si="3"/>
        <v>30</v>
      </c>
      <c r="F22">
        <f t="shared" si="0"/>
        <v>85.21619309428128</v>
      </c>
      <c r="G22">
        <f t="shared" si="1"/>
        <v>62.336413474542532</v>
      </c>
      <c r="H22">
        <f t="shared" si="2"/>
        <v>30</v>
      </c>
      <c r="I22">
        <f t="shared" si="4"/>
        <v>84.259151247877526</v>
      </c>
      <c r="J22">
        <f t="shared" si="5"/>
        <v>58.618223176129447</v>
      </c>
    </row>
    <row r="23" spans="1:10" x14ac:dyDescent="0.35">
      <c r="A23">
        <v>21</v>
      </c>
      <c r="B23">
        <v>1.4723793905601308</v>
      </c>
      <c r="C23">
        <v>0.98569099238850755</v>
      </c>
      <c r="D23">
        <f t="shared" si="6"/>
        <v>21</v>
      </c>
      <c r="E23">
        <f t="shared" si="3"/>
        <v>31.5</v>
      </c>
      <c r="F23">
        <f t="shared" si="0"/>
        <v>84.361124921139776</v>
      </c>
      <c r="G23">
        <f t="shared" si="1"/>
        <v>56.475933767923237</v>
      </c>
      <c r="H23">
        <f t="shared" si="2"/>
        <v>31.5</v>
      </c>
      <c r="I23">
        <f t="shared" si="4"/>
        <v>84.289743349856195</v>
      </c>
      <c r="J23">
        <f t="shared" si="5"/>
        <v>57.975536353667579</v>
      </c>
    </row>
    <row r="24" spans="1:10" x14ac:dyDescent="0.35">
      <c r="A24">
        <v>22</v>
      </c>
      <c r="B24">
        <v>1.4548272827406497</v>
      </c>
      <c r="C24">
        <v>0.90305919020376157</v>
      </c>
      <c r="D24">
        <f t="shared" si="6"/>
        <v>22</v>
      </c>
      <c r="E24">
        <f t="shared" si="3"/>
        <v>33</v>
      </c>
      <c r="F24">
        <f t="shared" si="0"/>
        <v>83.355463221524943</v>
      </c>
      <c r="G24">
        <f t="shared" si="1"/>
        <v>51.741480249177393</v>
      </c>
      <c r="H24">
        <f t="shared" si="2"/>
        <v>33</v>
      </c>
      <c r="I24">
        <f t="shared" si="4"/>
        <v>84.009459311356821</v>
      </c>
      <c r="J24">
        <f t="shared" si="5"/>
        <v>56.105319522320521</v>
      </c>
    </row>
    <row r="25" spans="1:10" x14ac:dyDescent="0.35">
      <c r="A25">
        <v>23</v>
      </c>
      <c r="B25">
        <v>1.4267853863398425</v>
      </c>
      <c r="C25">
        <v>0.89685450497696151</v>
      </c>
      <c r="D25">
        <f t="shared" si="6"/>
        <v>23</v>
      </c>
      <c r="E25">
        <f t="shared" si="3"/>
        <v>34.5</v>
      </c>
      <c r="F25">
        <f t="shared" si="0"/>
        <v>81.748780908215593</v>
      </c>
      <c r="G25">
        <f t="shared" si="1"/>
        <v>51.385977972474578</v>
      </c>
      <c r="H25">
        <f t="shared" si="2"/>
        <v>34.5</v>
      </c>
      <c r="I25">
        <f t="shared" si="4"/>
        <v>83.331255790414446</v>
      </c>
      <c r="J25">
        <f t="shared" si="5"/>
        <v>54.689517057366729</v>
      </c>
    </row>
    <row r="26" spans="1:10" x14ac:dyDescent="0.35">
      <c r="A26">
        <v>24</v>
      </c>
      <c r="B26">
        <v>1.4007547534297955</v>
      </c>
      <c r="C26">
        <v>0.89474776327543559</v>
      </c>
      <c r="D26">
        <f t="shared" si="6"/>
        <v>24</v>
      </c>
      <c r="E26">
        <f t="shared" si="3"/>
        <v>36</v>
      </c>
      <c r="F26">
        <f t="shared" si="0"/>
        <v>80.257335504415551</v>
      </c>
      <c r="G26">
        <f t="shared" si="1"/>
        <v>51.265270564452933</v>
      </c>
      <c r="H26">
        <f t="shared" si="2"/>
        <v>36</v>
      </c>
      <c r="I26">
        <f t="shared" si="4"/>
        <v>82.409079704614769</v>
      </c>
      <c r="J26">
        <f t="shared" si="5"/>
        <v>53.662243109492586</v>
      </c>
    </row>
    <row r="27" spans="1:10" x14ac:dyDescent="0.35">
      <c r="A27">
        <v>25</v>
      </c>
      <c r="B27">
        <v>1.4166722214982135</v>
      </c>
      <c r="C27">
        <v>0.9239839937964236</v>
      </c>
      <c r="D27">
        <f t="shared" si="6"/>
        <v>25</v>
      </c>
      <c r="E27">
        <f t="shared" si="3"/>
        <v>37.5</v>
      </c>
      <c r="F27">
        <f t="shared" si="0"/>
        <v>81.169339245270166</v>
      </c>
      <c r="G27">
        <f t="shared" si="1"/>
        <v>52.940383182177108</v>
      </c>
      <c r="H27">
        <f t="shared" si="2"/>
        <v>37.5</v>
      </c>
      <c r="I27">
        <f t="shared" si="4"/>
        <v>82.037157566811388</v>
      </c>
      <c r="J27">
        <f t="shared" si="5"/>
        <v>53.445685131297942</v>
      </c>
    </row>
    <row r="28" spans="1:10" x14ac:dyDescent="0.35">
      <c r="A28">
        <v>26</v>
      </c>
      <c r="B28">
        <v>1.4094160558315096</v>
      </c>
      <c r="C28">
        <v>0.89548500751278559</v>
      </c>
      <c r="D28">
        <f t="shared" si="6"/>
        <v>26</v>
      </c>
      <c r="E28">
        <f t="shared" si="3"/>
        <v>39</v>
      </c>
      <c r="F28">
        <f t="shared" si="0"/>
        <v>80.753591577120304</v>
      </c>
      <c r="G28">
        <f t="shared" si="1"/>
        <v>51.307511547723429</v>
      </c>
      <c r="H28">
        <f t="shared" si="2"/>
        <v>39</v>
      </c>
      <c r="I28">
        <f t="shared" si="4"/>
        <v>81.652087769904057</v>
      </c>
      <c r="J28">
        <f t="shared" si="5"/>
        <v>52.804233056225584</v>
      </c>
    </row>
    <row r="29" spans="1:10" x14ac:dyDescent="0.35">
      <c r="A29">
        <v>27</v>
      </c>
      <c r="B29">
        <v>1.4082674291659125</v>
      </c>
      <c r="C29">
        <v>0.95913273694386458</v>
      </c>
      <c r="D29">
        <f t="shared" si="6"/>
        <v>27</v>
      </c>
      <c r="E29">
        <f t="shared" si="3"/>
        <v>40.5</v>
      </c>
      <c r="F29">
        <f t="shared" si="0"/>
        <v>80.687780116945405</v>
      </c>
      <c r="G29">
        <f t="shared" si="1"/>
        <v>54.954257819714854</v>
      </c>
      <c r="H29">
        <f t="shared" si="2"/>
        <v>40.5</v>
      </c>
      <c r="I29">
        <f t="shared" si="4"/>
        <v>81.362795474016451</v>
      </c>
      <c r="J29">
        <f t="shared" si="5"/>
        <v>53.449240485272355</v>
      </c>
    </row>
    <row r="30" spans="1:10" x14ac:dyDescent="0.35">
      <c r="A30">
        <v>28</v>
      </c>
      <c r="B30">
        <v>1.4273017084336306</v>
      </c>
      <c r="C30">
        <v>0.96686193261854758</v>
      </c>
      <c r="D30">
        <f t="shared" si="6"/>
        <v>28</v>
      </c>
      <c r="E30">
        <f t="shared" si="3"/>
        <v>42</v>
      </c>
      <c r="F30">
        <f t="shared" si="0"/>
        <v>81.778363985059016</v>
      </c>
      <c r="G30">
        <f t="shared" si="1"/>
        <v>55.397108110904959</v>
      </c>
      <c r="H30">
        <f t="shared" si="2"/>
        <v>42</v>
      </c>
      <c r="I30">
        <f t="shared" si="4"/>
        <v>81.487466027329219</v>
      </c>
      <c r="J30">
        <f t="shared" si="5"/>
        <v>54.033600772962131</v>
      </c>
    </row>
    <row r="31" spans="1:10" x14ac:dyDescent="0.35">
      <c r="A31">
        <v>29</v>
      </c>
      <c r="B31">
        <v>1.4496701378805776</v>
      </c>
      <c r="C31">
        <v>1.0128885290857936</v>
      </c>
      <c r="D31">
        <f t="shared" si="6"/>
        <v>29</v>
      </c>
      <c r="E31">
        <f t="shared" si="3"/>
        <v>43.5</v>
      </c>
      <c r="F31">
        <f t="shared" si="0"/>
        <v>83.059980586705223</v>
      </c>
      <c r="G31">
        <f t="shared" si="1"/>
        <v>58.034237833829906</v>
      </c>
      <c r="H31">
        <f t="shared" si="2"/>
        <v>43.5</v>
      </c>
      <c r="I31">
        <f t="shared" si="4"/>
        <v>81.959220395142012</v>
      </c>
      <c r="J31">
        <f t="shared" si="5"/>
        <v>55.233791891222467</v>
      </c>
    </row>
    <row r="32" spans="1:10" x14ac:dyDescent="0.35">
      <c r="A32">
        <v>30</v>
      </c>
      <c r="B32">
        <v>1.4245481949007095</v>
      </c>
      <c r="C32">
        <v>1.0502874537548585</v>
      </c>
      <c r="D32">
        <f t="shared" si="6"/>
        <v>30</v>
      </c>
      <c r="E32">
        <f t="shared" si="3"/>
        <v>45</v>
      </c>
      <c r="F32">
        <f t="shared" si="0"/>
        <v>81.620599280790472</v>
      </c>
      <c r="G32">
        <f t="shared" si="1"/>
        <v>60.17703837569502</v>
      </c>
      <c r="H32">
        <f t="shared" si="2"/>
        <v>45</v>
      </c>
      <c r="I32">
        <f t="shared" si="4"/>
        <v>81.857634060836546</v>
      </c>
      <c r="J32">
        <f t="shared" si="5"/>
        <v>56.716765836564228</v>
      </c>
    </row>
    <row r="33" spans="1:10" x14ac:dyDescent="0.35">
      <c r="A33">
        <v>31</v>
      </c>
      <c r="B33">
        <v>1.2803762414799587</v>
      </c>
      <c r="C33">
        <v>1.0923761421199565</v>
      </c>
      <c r="D33">
        <f t="shared" si="6"/>
        <v>31</v>
      </c>
      <c r="E33">
        <f t="shared" si="3"/>
        <v>46.5</v>
      </c>
      <c r="F33">
        <f t="shared" si="0"/>
        <v>73.360154825624761</v>
      </c>
      <c r="G33">
        <f t="shared" si="1"/>
        <v>62.588542584256508</v>
      </c>
      <c r="H33">
        <f t="shared" si="2"/>
        <v>46.5</v>
      </c>
      <c r="I33">
        <f t="shared" si="4"/>
        <v>79.308390290272996</v>
      </c>
      <c r="J33">
        <f t="shared" si="5"/>
        <v>58.478298860871909</v>
      </c>
    </row>
    <row r="34" spans="1:10" x14ac:dyDescent="0.35">
      <c r="A34">
        <v>32</v>
      </c>
      <c r="B34">
        <v>1.2544386364680036</v>
      </c>
      <c r="C34">
        <v>1.0987069836144885</v>
      </c>
      <c r="D34">
        <f t="shared" si="6"/>
        <v>32</v>
      </c>
      <c r="E34">
        <f t="shared" si="3"/>
        <v>48</v>
      </c>
      <c r="F34">
        <f t="shared" si="0"/>
        <v>71.874039527762363</v>
      </c>
      <c r="G34">
        <f t="shared" si="1"/>
        <v>62.951273082659483</v>
      </c>
      <c r="H34">
        <f t="shared" si="2"/>
        <v>48</v>
      </c>
      <c r="I34">
        <f t="shared" si="4"/>
        <v>77.078085061519801</v>
      </c>
      <c r="J34">
        <f t="shared" si="5"/>
        <v>59.820191127408179</v>
      </c>
    </row>
    <row r="35" spans="1:10" x14ac:dyDescent="0.35">
      <c r="A35">
        <v>33</v>
      </c>
      <c r="B35">
        <v>1.2965905543304297</v>
      </c>
      <c r="C35">
        <v>1.1215793779870005</v>
      </c>
      <c r="D35">
        <f t="shared" si="6"/>
        <v>33</v>
      </c>
      <c r="E35">
        <f t="shared" si="3"/>
        <v>49.5</v>
      </c>
      <c r="F35">
        <f t="shared" si="0"/>
        <v>74.289166519661492</v>
      </c>
      <c r="G35">
        <f t="shared" si="1"/>
        <v>64.261764747563191</v>
      </c>
      <c r="H35">
        <f t="shared" si="2"/>
        <v>49.5</v>
      </c>
      <c r="I35">
        <f t="shared" si="4"/>
        <v>76.241409498962298</v>
      </c>
      <c r="J35">
        <f t="shared" si="5"/>
        <v>61.152663213454673</v>
      </c>
    </row>
    <row r="36" spans="1:10" x14ac:dyDescent="0.35">
      <c r="A36">
        <v>34</v>
      </c>
      <c r="B36">
        <v>1.2947218158986795</v>
      </c>
      <c r="C36">
        <v>1.0309208905312266</v>
      </c>
      <c r="D36">
        <f t="shared" si="6"/>
        <v>34</v>
      </c>
      <c r="E36">
        <f t="shared" si="3"/>
        <v>51</v>
      </c>
      <c r="F36">
        <f t="shared" si="0"/>
        <v>74.182095694508305</v>
      </c>
      <c r="G36">
        <f t="shared" si="1"/>
        <v>59.067416039307638</v>
      </c>
      <c r="H36">
        <f t="shared" si="2"/>
        <v>51</v>
      </c>
      <c r="I36">
        <f t="shared" si="4"/>
        <v>75.623615357626107</v>
      </c>
      <c r="J36">
        <f t="shared" si="5"/>
        <v>60.52708906121056</v>
      </c>
    </row>
    <row r="37" spans="1:10" x14ac:dyDescent="0.35">
      <c r="A37">
        <v>35</v>
      </c>
      <c r="B37">
        <v>1.2725879389031727</v>
      </c>
      <c r="C37">
        <v>1.0073902559981596</v>
      </c>
      <c r="D37">
        <f t="shared" si="6"/>
        <v>35</v>
      </c>
      <c r="E37">
        <f t="shared" si="3"/>
        <v>52.5</v>
      </c>
      <c r="F37">
        <f t="shared" si="0"/>
        <v>72.913917958404056</v>
      </c>
      <c r="G37">
        <f t="shared" si="1"/>
        <v>57.719209991298108</v>
      </c>
      <c r="H37">
        <f t="shared" si="2"/>
        <v>52.5</v>
      </c>
      <c r="I37">
        <f t="shared" si="4"/>
        <v>74.810706137859484</v>
      </c>
      <c r="J37">
        <f t="shared" si="5"/>
        <v>59.684725340236824</v>
      </c>
    </row>
    <row r="38" spans="1:10" x14ac:dyDescent="0.35">
      <c r="A38">
        <v>36</v>
      </c>
      <c r="B38">
        <v>1.2724056107256736</v>
      </c>
      <c r="C38">
        <v>1.0612248050703816</v>
      </c>
      <c r="D38">
        <f t="shared" si="6"/>
        <v>36</v>
      </c>
      <c r="E38">
        <f t="shared" si="3"/>
        <v>54</v>
      </c>
      <c r="F38">
        <f t="shared" si="0"/>
        <v>72.903471323347048</v>
      </c>
      <c r="G38">
        <f t="shared" si="1"/>
        <v>60.803702445126355</v>
      </c>
      <c r="H38">
        <f t="shared" si="2"/>
        <v>54</v>
      </c>
      <c r="I38">
        <f t="shared" si="4"/>
        <v>74.238535693505753</v>
      </c>
      <c r="J38">
        <f t="shared" si="5"/>
        <v>60.020418471703678</v>
      </c>
    </row>
    <row r="39" spans="1:10" x14ac:dyDescent="0.35">
      <c r="A39">
        <v>37</v>
      </c>
      <c r="B39">
        <v>1.3310829425063375</v>
      </c>
      <c r="C39">
        <v>1.0422788350973946</v>
      </c>
      <c r="D39">
        <f t="shared" si="6"/>
        <v>37</v>
      </c>
      <c r="E39">
        <f t="shared" si="3"/>
        <v>55.5</v>
      </c>
      <c r="F39">
        <f t="shared" si="0"/>
        <v>76.265434787467953</v>
      </c>
      <c r="G39">
        <f t="shared" si="1"/>
        <v>59.718178326892613</v>
      </c>
      <c r="H39">
        <f t="shared" si="2"/>
        <v>55.5</v>
      </c>
      <c r="I39">
        <f t="shared" si="4"/>
        <v>74.846605421694406</v>
      </c>
      <c r="J39">
        <f t="shared" si="5"/>
        <v>59.929746428260358</v>
      </c>
    </row>
    <row r="40" spans="1:10" x14ac:dyDescent="0.35">
      <c r="A40">
        <v>38</v>
      </c>
      <c r="B40">
        <v>1.4324954378856256</v>
      </c>
      <c r="C40">
        <v>1.0464378350466457</v>
      </c>
      <c r="D40">
        <f t="shared" si="6"/>
        <v>38</v>
      </c>
      <c r="E40">
        <f t="shared" si="3"/>
        <v>57</v>
      </c>
      <c r="F40">
        <f t="shared" si="0"/>
        <v>82.075942762591126</v>
      </c>
      <c r="G40">
        <f t="shared" si="1"/>
        <v>59.956471470979821</v>
      </c>
      <c r="H40">
        <f t="shared" si="2"/>
        <v>57</v>
      </c>
      <c r="I40">
        <f t="shared" si="4"/>
        <v>77.015406623963415</v>
      </c>
      <c r="J40">
        <f t="shared" si="5"/>
        <v>59.937763941076199</v>
      </c>
    </row>
    <row r="41" spans="1:10" x14ac:dyDescent="0.35">
      <c r="A41">
        <v>39</v>
      </c>
      <c r="B41">
        <v>1.3786142455633996</v>
      </c>
      <c r="C41">
        <v>1.0078899049896335</v>
      </c>
      <c r="D41">
        <f t="shared" si="6"/>
        <v>39</v>
      </c>
      <c r="E41">
        <f t="shared" si="3"/>
        <v>58.5</v>
      </c>
      <c r="F41">
        <f t="shared" si="0"/>
        <v>78.988777847394871</v>
      </c>
      <c r="G41">
        <f t="shared" si="1"/>
        <v>57.747837769747534</v>
      </c>
      <c r="H41">
        <f t="shared" si="2"/>
        <v>58.5</v>
      </c>
      <c r="I41">
        <f t="shared" si="4"/>
        <v>77.607417990992843</v>
      </c>
      <c r="J41">
        <f t="shared" si="5"/>
        <v>59.280786089677598</v>
      </c>
    </row>
    <row r="42" spans="1:10" x14ac:dyDescent="0.35">
      <c r="A42">
        <v>40</v>
      </c>
      <c r="B42">
        <v>1.3513166769011735</v>
      </c>
      <c r="C42">
        <v>1.0102907132378767</v>
      </c>
      <c r="D42">
        <f t="shared" si="6"/>
        <v>40</v>
      </c>
      <c r="E42">
        <f t="shared" si="3"/>
        <v>60</v>
      </c>
      <c r="F42">
        <f t="shared" si="0"/>
        <v>77.424742372080743</v>
      </c>
      <c r="G42">
        <f t="shared" si="1"/>
        <v>57.885393949792061</v>
      </c>
      <c r="H42">
        <f t="shared" si="2"/>
        <v>60</v>
      </c>
      <c r="I42">
        <f t="shared" si="4"/>
        <v>77.552615305319208</v>
      </c>
      <c r="J42">
        <f t="shared" si="5"/>
        <v>58.86216844771193</v>
      </c>
    </row>
    <row r="43" spans="1:10" x14ac:dyDescent="0.35">
      <c r="A43">
        <v>41</v>
      </c>
      <c r="B43">
        <v>1.3557841149650036</v>
      </c>
      <c r="C43">
        <v>1.0605917623074625</v>
      </c>
      <c r="D43">
        <f t="shared" si="6"/>
        <v>41</v>
      </c>
      <c r="E43">
        <f t="shared" si="3"/>
        <v>61.5</v>
      </c>
      <c r="F43">
        <f t="shared" si="0"/>
        <v>77.680707718374308</v>
      </c>
      <c r="G43">
        <f t="shared" si="1"/>
        <v>60.767431766559788</v>
      </c>
      <c r="H43">
        <f t="shared" si="2"/>
        <v>61.5</v>
      </c>
      <c r="I43">
        <f t="shared" si="4"/>
        <v>77.591043029235735</v>
      </c>
      <c r="J43">
        <f t="shared" si="5"/>
        <v>59.433747443366286</v>
      </c>
    </row>
    <row r="44" spans="1:10" x14ac:dyDescent="0.35">
      <c r="A44">
        <v>42</v>
      </c>
      <c r="B44">
        <v>1.3643639575419686</v>
      </c>
      <c r="C44">
        <v>1.0168785223028136</v>
      </c>
      <c r="D44">
        <f t="shared" si="6"/>
        <v>42</v>
      </c>
      <c r="E44">
        <f t="shared" si="3"/>
        <v>63</v>
      </c>
      <c r="F44">
        <f t="shared" si="0"/>
        <v>78.172296486921041</v>
      </c>
      <c r="G44">
        <f t="shared" si="1"/>
        <v>58.262847605450972</v>
      </c>
      <c r="H44">
        <f t="shared" si="2"/>
        <v>63</v>
      </c>
      <c r="I44">
        <f t="shared" si="4"/>
        <v>77.765419066541327</v>
      </c>
      <c r="J44">
        <f t="shared" si="5"/>
        <v>59.082477491991682</v>
      </c>
    </row>
    <row r="45" spans="1:10" x14ac:dyDescent="0.35">
      <c r="A45">
        <v>43</v>
      </c>
      <c r="B45">
        <v>1.3324782271605145</v>
      </c>
      <c r="C45">
        <v>1.0645879583311406</v>
      </c>
      <c r="D45">
        <f t="shared" si="6"/>
        <v>43</v>
      </c>
      <c r="E45">
        <f t="shared" si="3"/>
        <v>64.5</v>
      </c>
      <c r="F45">
        <f t="shared" si="0"/>
        <v>76.345378709371658</v>
      </c>
      <c r="G45">
        <f t="shared" si="1"/>
        <v>60.996396932823501</v>
      </c>
      <c r="H45">
        <f t="shared" si="2"/>
        <v>64.5</v>
      </c>
      <c r="I45">
        <f t="shared" si="4"/>
        <v>77.339406959390431</v>
      </c>
      <c r="J45">
        <f t="shared" si="5"/>
        <v>59.656653324241219</v>
      </c>
    </row>
    <row r="46" spans="1:10" x14ac:dyDescent="0.35">
      <c r="A46">
        <v>44</v>
      </c>
      <c r="B46">
        <v>1.3161363790139806</v>
      </c>
      <c r="C46">
        <v>0.99084672250840955</v>
      </c>
      <c r="D46">
        <f t="shared" si="6"/>
        <v>44</v>
      </c>
      <c r="E46">
        <f t="shared" si="3"/>
        <v>66</v>
      </c>
      <c r="F46">
        <f t="shared" si="0"/>
        <v>75.409059781131589</v>
      </c>
      <c r="G46">
        <f t="shared" si="1"/>
        <v>56.771335344102098</v>
      </c>
      <c r="H46">
        <f t="shared" si="2"/>
        <v>66</v>
      </c>
      <c r="I46">
        <f t="shared" si="4"/>
        <v>76.760302805912772</v>
      </c>
      <c r="J46">
        <f t="shared" si="5"/>
        <v>58.791057930199479</v>
      </c>
    </row>
    <row r="47" spans="1:10" x14ac:dyDescent="0.35">
      <c r="A47">
        <v>45</v>
      </c>
      <c r="B47">
        <v>1.2358318271587265</v>
      </c>
      <c r="C47">
        <v>0.98517782433111056</v>
      </c>
      <c r="D47">
        <f t="shared" si="6"/>
        <v>45</v>
      </c>
      <c r="E47">
        <f t="shared" si="3"/>
        <v>67.5</v>
      </c>
      <c r="F47">
        <f t="shared" si="0"/>
        <v>70.807947884136055</v>
      </c>
      <c r="G47">
        <f t="shared" si="1"/>
        <v>56.446531404053459</v>
      </c>
      <c r="H47">
        <f t="shared" si="2"/>
        <v>67.5</v>
      </c>
      <c r="I47">
        <f t="shared" si="4"/>
        <v>74.97459632937975</v>
      </c>
      <c r="J47">
        <f t="shared" si="5"/>
        <v>58.087699972355672</v>
      </c>
    </row>
    <row r="48" spans="1:10" x14ac:dyDescent="0.35">
      <c r="A48">
        <v>46</v>
      </c>
      <c r="B48">
        <v>1.2759376218649656</v>
      </c>
      <c r="C48">
        <v>0.9741997114766866</v>
      </c>
      <c r="D48">
        <f t="shared" si="6"/>
        <v>46</v>
      </c>
      <c r="E48">
        <f t="shared" si="3"/>
        <v>69</v>
      </c>
      <c r="F48">
        <f t="shared" si="0"/>
        <v>73.105840654821677</v>
      </c>
      <c r="G48">
        <f t="shared" si="1"/>
        <v>55.81753187047665</v>
      </c>
      <c r="H48">
        <f t="shared" si="2"/>
        <v>69</v>
      </c>
      <c r="I48">
        <f t="shared" si="4"/>
        <v>74.413969627012335</v>
      </c>
      <c r="J48">
        <f t="shared" si="5"/>
        <v>57.406649541791964</v>
      </c>
    </row>
    <row r="49" spans="1:10" x14ac:dyDescent="0.35">
      <c r="A49">
        <v>47</v>
      </c>
      <c r="B49">
        <v>1.3360255761293995</v>
      </c>
      <c r="C49">
        <v>1.0412562218692045</v>
      </c>
      <c r="D49">
        <f t="shared" si="6"/>
        <v>47</v>
      </c>
      <c r="E49">
        <f t="shared" si="3"/>
        <v>70.5</v>
      </c>
      <c r="F49">
        <f t="shared" si="0"/>
        <v>76.548626833748855</v>
      </c>
      <c r="G49">
        <f t="shared" si="1"/>
        <v>59.659586904843067</v>
      </c>
      <c r="H49">
        <f t="shared" si="2"/>
        <v>70.5</v>
      </c>
      <c r="I49">
        <f t="shared" si="4"/>
        <v>75.054366789033296</v>
      </c>
      <c r="J49">
        <f t="shared" si="5"/>
        <v>58.082530750707292</v>
      </c>
    </row>
    <row r="50" spans="1:10" x14ac:dyDescent="0.35">
      <c r="A50">
        <v>48</v>
      </c>
      <c r="B50">
        <v>1.2936287816126795</v>
      </c>
      <c r="C50">
        <v>0.94670106846378654</v>
      </c>
      <c r="D50">
        <f t="shared" si="6"/>
        <v>48</v>
      </c>
      <c r="E50">
        <f t="shared" si="3"/>
        <v>72</v>
      </c>
      <c r="F50">
        <f t="shared" si="0"/>
        <v>74.119469443057412</v>
      </c>
      <c r="G50">
        <f t="shared" si="1"/>
        <v>54.24197568350057</v>
      </c>
      <c r="H50">
        <f t="shared" si="2"/>
        <v>72</v>
      </c>
      <c r="I50">
        <f t="shared" si="4"/>
        <v>74.773897585240533</v>
      </c>
      <c r="J50">
        <f t="shared" si="5"/>
        <v>56.930364230545266</v>
      </c>
    </row>
    <row r="51" spans="1:10" x14ac:dyDescent="0.35">
      <c r="A51">
        <v>49</v>
      </c>
      <c r="B51">
        <v>1.4046168069975236</v>
      </c>
      <c r="C51">
        <v>1.0243348377003194</v>
      </c>
      <c r="D51">
        <f t="shared" si="6"/>
        <v>49</v>
      </c>
      <c r="E51">
        <f t="shared" si="3"/>
        <v>73.5</v>
      </c>
      <c r="F51">
        <f t="shared" si="0"/>
        <v>80.478614874099819</v>
      </c>
      <c r="G51">
        <f t="shared" si="1"/>
        <v>58.690063008446465</v>
      </c>
      <c r="H51">
        <f t="shared" si="2"/>
        <v>73.5</v>
      </c>
      <c r="I51">
        <f t="shared" si="4"/>
        <v>76.485312771898322</v>
      </c>
      <c r="J51">
        <f t="shared" si="5"/>
        <v>57.458273863915622</v>
      </c>
    </row>
    <row r="52" spans="1:10" x14ac:dyDescent="0.35">
      <c r="A52">
        <v>50</v>
      </c>
      <c r="B52">
        <v>1.4018036099591356</v>
      </c>
      <c r="C52">
        <v>1.0061601862759626</v>
      </c>
      <c r="D52">
        <f t="shared" si="6"/>
        <v>50</v>
      </c>
      <c r="E52">
        <f t="shared" si="3"/>
        <v>75</v>
      </c>
      <c r="F52">
        <f t="shared" si="0"/>
        <v>80.317430556861481</v>
      </c>
      <c r="G52">
        <f t="shared" si="1"/>
        <v>57.648732187709392</v>
      </c>
      <c r="H52">
        <f t="shared" si="2"/>
        <v>75</v>
      </c>
      <c r="I52">
        <f t="shared" si="4"/>
        <v>77.634948107387274</v>
      </c>
      <c r="J52">
        <f t="shared" si="5"/>
        <v>57.515411361053751</v>
      </c>
    </row>
    <row r="53" spans="1:10" x14ac:dyDescent="0.35">
      <c r="A53">
        <v>51</v>
      </c>
      <c r="B53">
        <v>1.4646482265180005</v>
      </c>
      <c r="C53">
        <v>0.98952634526835059</v>
      </c>
      <c r="D53">
        <f t="shared" si="6"/>
        <v>51</v>
      </c>
      <c r="E53">
        <f t="shared" si="3"/>
        <v>76.5</v>
      </c>
      <c r="F53">
        <f t="shared" si="0"/>
        <v>83.918161850802406</v>
      </c>
      <c r="G53">
        <f t="shared" si="1"/>
        <v>56.695683300881591</v>
      </c>
      <c r="H53">
        <f t="shared" si="2"/>
        <v>76.5</v>
      </c>
      <c r="I53">
        <f t="shared" si="4"/>
        <v>79.519912230411819</v>
      </c>
      <c r="J53">
        <f t="shared" si="5"/>
        <v>57.269492943002099</v>
      </c>
    </row>
    <row r="54" spans="1:10" x14ac:dyDescent="0.35">
      <c r="A54">
        <v>52</v>
      </c>
      <c r="B54">
        <v>1.4444555568600805</v>
      </c>
      <c r="C54">
        <v>1.0490496410725716</v>
      </c>
      <c r="D54">
        <f t="shared" si="6"/>
        <v>52</v>
      </c>
      <c r="E54">
        <f t="shared" si="3"/>
        <v>78</v>
      </c>
      <c r="F54">
        <f t="shared" si="0"/>
        <v>82.761207102301725</v>
      </c>
      <c r="G54">
        <f t="shared" si="1"/>
        <v>60.10611693317221</v>
      </c>
      <c r="H54">
        <f t="shared" si="2"/>
        <v>78</v>
      </c>
      <c r="I54">
        <f t="shared" si="4"/>
        <v>80.492300691978784</v>
      </c>
      <c r="J54">
        <f t="shared" si="5"/>
        <v>58.120480140053132</v>
      </c>
    </row>
    <row r="55" spans="1:10" x14ac:dyDescent="0.35">
      <c r="A55">
        <v>53</v>
      </c>
      <c r="B55">
        <v>1.4501887939893796</v>
      </c>
      <c r="C55">
        <v>1.0438689166164206</v>
      </c>
      <c r="D55">
        <f t="shared" si="6"/>
        <v>53</v>
      </c>
      <c r="E55">
        <f t="shared" si="3"/>
        <v>79.5</v>
      </c>
      <c r="F55">
        <f t="shared" si="0"/>
        <v>83.089697392758254</v>
      </c>
      <c r="G55">
        <f t="shared" si="1"/>
        <v>59.809283287014551</v>
      </c>
      <c r="H55">
        <f t="shared" si="2"/>
        <v>79.5</v>
      </c>
      <c r="I55">
        <f t="shared" si="4"/>
        <v>81.271519702212615</v>
      </c>
      <c r="J55">
        <f t="shared" si="5"/>
        <v>58.627121084141557</v>
      </c>
    </row>
    <row r="56" spans="1:10" x14ac:dyDescent="0.35">
      <c r="A56">
        <v>54</v>
      </c>
      <c r="B56">
        <v>1.4140766546655996</v>
      </c>
      <c r="C56">
        <v>0.9589941290948566</v>
      </c>
      <c r="D56">
        <f t="shared" si="6"/>
        <v>54</v>
      </c>
      <c r="E56">
        <f t="shared" si="3"/>
        <v>81</v>
      </c>
      <c r="F56">
        <f t="shared" si="0"/>
        <v>81.020624220317245</v>
      </c>
      <c r="G56">
        <f t="shared" si="1"/>
        <v>54.946316174959307</v>
      </c>
      <c r="H56">
        <f t="shared" si="2"/>
        <v>81</v>
      </c>
      <c r="I56">
        <f t="shared" si="4"/>
        <v>81.196251057643991</v>
      </c>
      <c r="J56">
        <f t="shared" si="5"/>
        <v>57.522879611386884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Talin_angle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Vyom</dc:creator>
  <cp:lastModifiedBy>Vyom</cp:lastModifiedBy>
  <dcterms:created xsi:type="dcterms:W3CDTF">2018-07-17T21:49:19Z</dcterms:created>
  <dcterms:modified xsi:type="dcterms:W3CDTF">2018-08-03T00:13:41Z</dcterms:modified>
</cp:coreProperties>
</file>