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ersgoodwill-my.sharepoint.com/personal/vyamaykin_mersgoodwill_org/Documents/Documents/Retail/resources/location_data/"/>
    </mc:Choice>
  </mc:AlternateContent>
  <xr:revisionPtr revIDLastSave="1" documentId="14_{21C93C84-5655-4382-95F3-9D4ABD87B5EE}" xr6:coauthVersionLast="36" xr6:coauthVersionMax="36" xr10:uidLastSave="{14A90A21-0985-4C2E-82ED-60094FCAEB95}"/>
  <bookViews>
    <workbookView xWindow="0" yWindow="0" windowWidth="28800" windowHeight="12225" xr2:uid="{211611B8-B679-45FA-A13E-832034352ECF}"/>
  </bookViews>
  <sheets>
    <sheet name="Data" sheetId="1" r:id="rId1"/>
    <sheet name="Contact" sheetId="7" r:id="rId2"/>
    <sheet name="District" sheetId="5" r:id="rId3"/>
    <sheet name="EffectiveDate" sheetId="6" r:id="rId4"/>
    <sheet name="Address" sheetId="3" r:id="rId5"/>
    <sheet name="Dept" sheetId="4" r:id="rId6"/>
  </sheets>
  <definedNames>
    <definedName name="_xlnm._FilterDatabase" localSheetId="2" hidden="1">District!$N:$O</definedName>
    <definedName name="ExternalData_1" localSheetId="4" hidden="1">Address!$A$1:$F$50</definedName>
    <definedName name="_xlnm.Extract" localSheetId="2">District!$Q$2:$R$2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49" i="5" l="1"/>
  <c r="N48" i="5"/>
  <c r="N47" i="5"/>
  <c r="N46" i="5"/>
  <c r="N45" i="5"/>
  <c r="N44" i="5"/>
  <c r="N42" i="5"/>
  <c r="N41" i="5"/>
  <c r="N40" i="5"/>
  <c r="N39" i="5"/>
  <c r="N38" i="5"/>
  <c r="N37" i="5"/>
  <c r="N36" i="5"/>
  <c r="N35" i="5"/>
  <c r="N34" i="5"/>
  <c r="N33" i="5"/>
  <c r="N32" i="5"/>
  <c r="N31" i="5"/>
  <c r="N30" i="5"/>
  <c r="N29" i="5"/>
  <c r="N28" i="5"/>
  <c r="N27" i="5"/>
  <c r="N26" i="5"/>
  <c r="N25" i="5"/>
  <c r="N24" i="5"/>
  <c r="N23" i="5"/>
  <c r="N22" i="5"/>
  <c r="N21" i="5"/>
  <c r="N19" i="5"/>
  <c r="N18" i="5"/>
  <c r="N17" i="5"/>
  <c r="N16" i="5"/>
  <c r="N15" i="5"/>
  <c r="N14" i="5"/>
  <c r="N13" i="5"/>
  <c r="N12" i="5"/>
  <c r="N11" i="5"/>
  <c r="N10" i="5"/>
  <c r="N9" i="5"/>
  <c r="N8" i="5"/>
  <c r="N7" i="5"/>
  <c r="N6" i="5"/>
  <c r="N5" i="5"/>
  <c r="N4" i="5"/>
  <c r="N3" i="5"/>
  <c r="N2" i="5"/>
  <c r="C58" i="6" l="1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9" i="6"/>
  <c r="C60" i="6"/>
  <c r="C61" i="6"/>
  <c r="C62" i="6"/>
  <c r="C63" i="6"/>
  <c r="C2" i="6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4" i="3"/>
  <c r="L45" i="3"/>
  <c r="L46" i="3"/>
  <c r="L47" i="3"/>
  <c r="L48" i="3"/>
  <c r="L49" i="3"/>
  <c r="L2" i="3"/>
  <c r="J13" i="3"/>
  <c r="J7" i="3"/>
  <c r="J8" i="3"/>
  <c r="J26" i="3"/>
  <c r="J33" i="3"/>
  <c r="J43" i="3"/>
  <c r="H3" i="3"/>
  <c r="J3" i="3" s="1"/>
  <c r="H4" i="3"/>
  <c r="J4" i="3" s="1"/>
  <c r="H5" i="3"/>
  <c r="J5" i="3" s="1"/>
  <c r="H6" i="3"/>
  <c r="J6" i="3" s="1"/>
  <c r="H9" i="3"/>
  <c r="J9" i="3" s="1"/>
  <c r="H10" i="3"/>
  <c r="J10" i="3" s="1"/>
  <c r="H11" i="3"/>
  <c r="J11" i="3" s="1"/>
  <c r="H12" i="3"/>
  <c r="J12" i="3" s="1"/>
  <c r="H14" i="3"/>
  <c r="J14" i="3" s="1"/>
  <c r="H15" i="3"/>
  <c r="J15" i="3" s="1"/>
  <c r="H16" i="3"/>
  <c r="J16" i="3" s="1"/>
  <c r="H17" i="3"/>
  <c r="J17" i="3" s="1"/>
  <c r="H18" i="3"/>
  <c r="J18" i="3" s="1"/>
  <c r="H19" i="3"/>
  <c r="J19" i="3" s="1"/>
  <c r="H20" i="3"/>
  <c r="J20" i="3" s="1"/>
  <c r="H21" i="3"/>
  <c r="J21" i="3" s="1"/>
  <c r="H22" i="3"/>
  <c r="J22" i="3" s="1"/>
  <c r="H23" i="3"/>
  <c r="J23" i="3" s="1"/>
  <c r="H24" i="3"/>
  <c r="J24" i="3" s="1"/>
  <c r="H25" i="3"/>
  <c r="J25" i="3" s="1"/>
  <c r="H26" i="3"/>
  <c r="H27" i="3"/>
  <c r="J27" i="3" s="1"/>
  <c r="H28" i="3"/>
  <c r="J28" i="3" s="1"/>
  <c r="H29" i="3"/>
  <c r="J29" i="3" s="1"/>
  <c r="H30" i="3"/>
  <c r="J30" i="3" s="1"/>
  <c r="H31" i="3"/>
  <c r="J31" i="3" s="1"/>
  <c r="H32" i="3"/>
  <c r="J32" i="3" s="1"/>
  <c r="H34" i="3"/>
  <c r="J34" i="3" s="1"/>
  <c r="H35" i="3"/>
  <c r="J35" i="3" s="1"/>
  <c r="H36" i="3"/>
  <c r="J36" i="3" s="1"/>
  <c r="H37" i="3"/>
  <c r="J37" i="3" s="1"/>
  <c r="H38" i="3"/>
  <c r="J38" i="3" s="1"/>
  <c r="H39" i="3"/>
  <c r="J39" i="3" s="1"/>
  <c r="H40" i="3"/>
  <c r="J40" i="3" s="1"/>
  <c r="H41" i="3"/>
  <c r="J41" i="3" s="1"/>
  <c r="H42" i="3"/>
  <c r="J42" i="3" s="1"/>
  <c r="H44" i="3"/>
  <c r="J44" i="3" s="1"/>
  <c r="H45" i="3"/>
  <c r="J45" i="3" s="1"/>
  <c r="H46" i="3"/>
  <c r="J46" i="3" s="1"/>
  <c r="H47" i="3"/>
  <c r="J47" i="3" s="1"/>
  <c r="H48" i="3"/>
  <c r="J48" i="3" s="1"/>
  <c r="H49" i="3"/>
  <c r="J49" i="3" s="1"/>
  <c r="H50" i="3"/>
  <c r="J50" i="3" s="1"/>
  <c r="H2" i="3"/>
  <c r="J2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4BBE65-2589-458B-84F9-D904AF955FF3}" keepAlive="1" name="Query - Table1" description="Connection to the 'Table1' query in the workbook." type="5" refreshedVersion="6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<sst xmlns="http://schemas.openxmlformats.org/spreadsheetml/2006/main" count="1637" uniqueCount="727">
  <si>
    <t>District</t>
  </si>
  <si>
    <t>District Manager Phone Number</t>
  </si>
  <si>
    <t>StoreCode</t>
  </si>
  <si>
    <t>Name</t>
  </si>
  <si>
    <t>Store Phone Number</t>
  </si>
  <si>
    <t>Store Address</t>
  </si>
  <si>
    <t>Latitude</t>
  </si>
  <si>
    <t>Longitude</t>
  </si>
  <si>
    <t>Managers</t>
  </si>
  <si>
    <t>Assistant Managers</t>
  </si>
  <si>
    <t>Leads</t>
  </si>
  <si>
    <t>Dept. #</t>
  </si>
  <si>
    <t>Retail Sq. Footage</t>
  </si>
  <si>
    <t>Total Sq. Footage</t>
  </si>
  <si>
    <t>Shelly Erutti</t>
  </si>
  <si>
    <t>314-341-3644</t>
  </si>
  <si>
    <t>ALTS</t>
  </si>
  <si>
    <t>Alton Store</t>
  </si>
  <si>
    <t>618-462-8828</t>
  </si>
  <si>
    <t>1719 Homer Adams Parkway Alton, IL 62002</t>
  </si>
  <si>
    <t>Jessica Perigen</t>
  </si>
  <si>
    <t>Amber Greeling, Ernestine Lloyd, Heather Smith</t>
  </si>
  <si>
    <t>Dawn Dallas</t>
  </si>
  <si>
    <t>636-209-1351</t>
  </si>
  <si>
    <t>ARNS</t>
  </si>
  <si>
    <t>Arnold Store</t>
  </si>
  <si>
    <t>636-464-8989</t>
  </si>
  <si>
    <t>3616 Richardson Square Way Arnold, MO 63010</t>
  </si>
  <si>
    <t>Mary Brooks</t>
  </si>
  <si>
    <t>Lanette Malone</t>
  </si>
  <si>
    <t>Diana Jordan, Taylor Floyd</t>
  </si>
  <si>
    <t>Charles Bailey</t>
  </si>
  <si>
    <t>BAYS</t>
  </si>
  <si>
    <t>Bayless Store</t>
  </si>
  <si>
    <t>314-544-0014</t>
  </si>
  <si>
    <t>4271 Bayless Avenue St. Louis, MO 63123</t>
  </si>
  <si>
    <t>Sonyah Brock</t>
  </si>
  <si>
    <t>Lindsey Geislinger</t>
  </si>
  <si>
    <t>Haley Wade, Peggy Rulo, Stacy Jovanovic</t>
  </si>
  <si>
    <t>BELS</t>
  </si>
  <si>
    <t>Belleville Store</t>
  </si>
  <si>
    <t>618-234-3820</t>
  </si>
  <si>
    <t>5720 North Belt West Belleville, IL 62226</t>
  </si>
  <si>
    <t>Eugene Ross</t>
  </si>
  <si>
    <t>Tiara Garner</t>
  </si>
  <si>
    <t>Ahleene Lee</t>
  </si>
  <si>
    <t>BRES</t>
  </si>
  <si>
    <t>Brentwood Store</t>
  </si>
  <si>
    <t>314-918-7804</t>
  </si>
  <si>
    <t>9116 Manchester Brentwood, MO 63144</t>
  </si>
  <si>
    <t>Angel Serra</t>
  </si>
  <si>
    <t>Kimberly Windle</t>
  </si>
  <si>
    <t>Earl Hutchinson, Teresa Thompson, Wanda Bates</t>
  </si>
  <si>
    <t>Kevin Shaw</t>
  </si>
  <si>
    <t>314-302-6515</t>
  </si>
  <si>
    <t>BROY</t>
  </si>
  <si>
    <t>Bridgeton Outlet Recycling and Warehouse</t>
  </si>
  <si>
    <t>314-801-8251</t>
  </si>
  <si>
    <t>5665 Saint Louis Mills Boulevard Bridgeton, MO 63044</t>
  </si>
  <si>
    <t>Benjamin Williams, Michael Walker</t>
  </si>
  <si>
    <t>Christopher B Athy, Christopher Forrest, Denimest L Doyle, Gregory a Billman</t>
  </si>
  <si>
    <t>BROS</t>
  </si>
  <si>
    <t>Bridgeton Outlet Store</t>
  </si>
  <si>
    <t>Shirley a Nance, Travis Cooper</t>
  </si>
  <si>
    <t>Lisa Dooley</t>
  </si>
  <si>
    <t>618-791-6289</t>
  </si>
  <si>
    <t>CAPS</t>
  </si>
  <si>
    <t>Cape Girardeau Store</t>
  </si>
  <si>
    <t>573-651-4690</t>
  </si>
  <si>
    <t>250 Silver Springs Cape Girardeau, MO 63701</t>
  </si>
  <si>
    <t>Maria Horn</t>
  </si>
  <si>
    <t>Surrena McHughs</t>
  </si>
  <si>
    <t>Payton Staggs, Shelby Wallace, Tony Lee</t>
  </si>
  <si>
    <t>CARS</t>
  </si>
  <si>
    <t>Carbondale Store</t>
  </si>
  <si>
    <t>618-549-3415</t>
  </si>
  <si>
    <t>1145 East Main Street Carbondale, IL 62901</t>
  </si>
  <si>
    <t>Johnathan Elmore</t>
  </si>
  <si>
    <t>Ethel Shadowen</t>
  </si>
  <si>
    <t>Leeann Tirey, Morgan Wagner</t>
  </si>
  <si>
    <t>CENS</t>
  </si>
  <si>
    <t>Centralia Store</t>
  </si>
  <si>
    <t>618-545-0151</t>
  </si>
  <si>
    <t>1305 W. Broadway Centralia, IL 62801</t>
  </si>
  <si>
    <t>Cara Brown</t>
  </si>
  <si>
    <t>Danielle Abbott</t>
  </si>
  <si>
    <t>Doreen Shehorn, Katie Thouvenin, Tiffany Carter</t>
  </si>
  <si>
    <t>Angela Rosenkranz</t>
  </si>
  <si>
    <t>636-282-8357</t>
  </si>
  <si>
    <t>CHES</t>
  </si>
  <si>
    <t>314-576-1800</t>
  </si>
  <si>
    <t>11 Forum Shopping Center Chesterfield, MO 63017</t>
  </si>
  <si>
    <t>Alice M Porter</t>
  </si>
  <si>
    <t>Toni McCraw</t>
  </si>
  <si>
    <t>Holly Bingaman, Megan Pauck</t>
  </si>
  <si>
    <t>CHVS</t>
  </si>
  <si>
    <t>Chesterfield Valley Store</t>
  </si>
  <si>
    <t>636-537-8151</t>
  </si>
  <si>
    <t>17355 Edison Avenue Chesterfield, MO 63005</t>
  </si>
  <si>
    <t>Matt Cordry</t>
  </si>
  <si>
    <t>Erica Steward</t>
  </si>
  <si>
    <t>Matt Blakeman</t>
  </si>
  <si>
    <t>CLAS</t>
  </si>
  <si>
    <t>Clayton Road Store</t>
  </si>
  <si>
    <t>636-391-1673</t>
  </si>
  <si>
    <t>14808 Clayton Road Chesterfield, MO 63017</t>
  </si>
  <si>
    <t>Kate Green</t>
  </si>
  <si>
    <t>Ashley Brust</t>
  </si>
  <si>
    <t>Julie Kitson, Patti Bast, Sandra Hohlfeld</t>
  </si>
  <si>
    <t>Brandy Whisenand</t>
  </si>
  <si>
    <t>660-654-5711</t>
  </si>
  <si>
    <t>COLS</t>
  </si>
  <si>
    <t>Columbia Store</t>
  </si>
  <si>
    <t>573-442-4050</t>
  </si>
  <si>
    <t>1405 Grindstone Parkway Columbia, MO 65201</t>
  </si>
  <si>
    <t>Rachel Martin</t>
  </si>
  <si>
    <t>Kendra Hickem</t>
  </si>
  <si>
    <t>Amber Bowman, Brittni Stahlschmidt, Monty Thompson, Travis Kyles</t>
  </si>
  <si>
    <t>ECOS</t>
  </si>
  <si>
    <t>E-Commerce Store</t>
  </si>
  <si>
    <t>8007 W Florissant Ave​ Jennings, MO 63136</t>
  </si>
  <si>
    <t>FVHS</t>
  </si>
  <si>
    <t>Fairview Heights Store</t>
  </si>
  <si>
    <t>618-398-0975</t>
  </si>
  <si>
    <t>125 Commerce Lane Fairview Heights, IL 62208</t>
  </si>
  <si>
    <t>Lakesha Bailey</t>
  </si>
  <si>
    <t>Cassandra Halton</t>
  </si>
  <si>
    <t>Brittney Kester, Meaghan Moore</t>
  </si>
  <si>
    <t>FARS</t>
  </si>
  <si>
    <t>Farmington Store</t>
  </si>
  <si>
    <t>573-760-9252</t>
  </si>
  <si>
    <t>695 Potosi Street Farmington, MO 63640</t>
  </si>
  <si>
    <t>Jerri Kenagy</t>
  </si>
  <si>
    <t>Lakota Meyer</t>
  </si>
  <si>
    <t>Carolann Canepari, Misty Gore, Sarah Pittman</t>
  </si>
  <si>
    <t>FENS</t>
  </si>
  <si>
    <t>Fenton Store</t>
  </si>
  <si>
    <t>636-305-7324</t>
  </si>
  <si>
    <t>99 Old Sugar Creek Road Fenton, MO 63026</t>
  </si>
  <si>
    <t>Monica Davis</t>
  </si>
  <si>
    <t>April Tidd</t>
  </si>
  <si>
    <t>Spencer Grimes</t>
  </si>
  <si>
    <t>FERS</t>
  </si>
  <si>
    <t>Ferguson Store</t>
  </si>
  <si>
    <t>314-522-2028</t>
  </si>
  <si>
    <t>10764 W Florissant Ave Ferguson, MO 63136</t>
  </si>
  <si>
    <t>Natalshia Johnson</t>
  </si>
  <si>
    <t>Felecia Fouche</t>
  </si>
  <si>
    <t>Michael White</t>
  </si>
  <si>
    <t>FESS</t>
  </si>
  <si>
    <t>Festus Store</t>
  </si>
  <si>
    <t>636-933-0103</t>
  </si>
  <si>
    <t>1255 N. Truman Blvd. Festus, MO 63028</t>
  </si>
  <si>
    <t>Anna Vaeth</t>
  </si>
  <si>
    <t>Donovan Womble, Holly Womack</t>
  </si>
  <si>
    <t>FLOS</t>
  </si>
  <si>
    <t>Florissant Square Store</t>
  </si>
  <si>
    <t>314-839-8590</t>
  </si>
  <si>
    <t>445 North Hwy 67 Florissant, MO 63031</t>
  </si>
  <si>
    <t>Tameka Dorn</t>
  </si>
  <si>
    <t>Margaret Skaggs</t>
  </si>
  <si>
    <t>Denise Quidley, Gata Hooks, Shanikka Singleton</t>
  </si>
  <si>
    <t>FORS</t>
  </si>
  <si>
    <t>Forest Park Store</t>
  </si>
  <si>
    <t>4200 Forest Park Avenue St. Louis, MO 63108</t>
  </si>
  <si>
    <t>GLCS</t>
  </si>
  <si>
    <t>Glen Carbon Store</t>
  </si>
  <si>
    <t>618-656-0954</t>
  </si>
  <si>
    <t>210 Junction Drive Glen Carbon, IL 62034</t>
  </si>
  <si>
    <t>Lisa Thomas-Paulin</t>
  </si>
  <si>
    <t>Kristin McCutchen</t>
  </si>
  <si>
    <t>Alyssa Pinson, Autumn Dewerff, Courtney Miller</t>
  </si>
  <si>
    <t>GRAS</t>
  </si>
  <si>
    <t>Granite City Store</t>
  </si>
  <si>
    <t>618-451-8930</t>
  </si>
  <si>
    <t>3675 Nameoki Road Granite City, IL 62040</t>
  </si>
  <si>
    <t>Sonya Womack</t>
  </si>
  <si>
    <t>Pamela Canniff</t>
  </si>
  <si>
    <t>Ci Ci Tucker, Kristin Will</t>
  </si>
  <si>
    <t>HANS</t>
  </si>
  <si>
    <t>Hannibal Store</t>
  </si>
  <si>
    <t>573-248-3416</t>
  </si>
  <si>
    <t>3503 Stardust Drive Hannibal, MO 63401</t>
  </si>
  <si>
    <t>Amanda Fogle</t>
  </si>
  <si>
    <t>Buffy Dodd</t>
  </si>
  <si>
    <t>Crystal Bird, Missy James</t>
  </si>
  <si>
    <t>HARS</t>
  </si>
  <si>
    <t>636-498-0566</t>
  </si>
  <si>
    <t>3551 Harvester Road St. Peters, MO 63303</t>
  </si>
  <si>
    <t>Brittany D Meier</t>
  </si>
  <si>
    <t>Adrianna Busalaki, Jean Mues, Jordan Troy</t>
  </si>
  <si>
    <t>JEFS</t>
  </si>
  <si>
    <t>Jefferson City Store</t>
  </si>
  <si>
    <t>573-635-6714</t>
  </si>
  <si>
    <t>2821 S Ten Mile Drive Jefferson City, MO 65109</t>
  </si>
  <si>
    <t>Dalton Henry</t>
  </si>
  <si>
    <t>Sarah Ackley</t>
  </si>
  <si>
    <t>Alyssa Poe, Brittany Holloway, Fredrick Fischer</t>
  </si>
  <si>
    <t>JENS</t>
  </si>
  <si>
    <t>Jennings Store</t>
  </si>
  <si>
    <t>314-949-2076</t>
  </si>
  <si>
    <t>Rebecca Feldewerth</t>
  </si>
  <si>
    <t>Toni Miller</t>
  </si>
  <si>
    <t>Armani Compton, Chris Becker</t>
  </si>
  <si>
    <t>LAKS</t>
  </si>
  <si>
    <t>Lake St. Louis Store</t>
  </si>
  <si>
    <t>636-625-4256</t>
  </si>
  <si>
    <t>913 Robert Raymond Dr Lake St. Louis, MO 63367</t>
  </si>
  <si>
    <t>Dorothy Casao, Tracy Handyside</t>
  </si>
  <si>
    <t>Debra Myers, Jen Bell</t>
  </si>
  <si>
    <t>Alex Doss, Renee Frost</t>
  </si>
  <si>
    <t>MANS</t>
  </si>
  <si>
    <t>Manchester Store</t>
  </si>
  <si>
    <t>636-230-7063</t>
  </si>
  <si>
    <t>14373 A Manchester Road Manchester, MO 63011</t>
  </si>
  <si>
    <t>Angela Moore</t>
  </si>
  <si>
    <t>Theresa Johnson</t>
  </si>
  <si>
    <t>Michele Pantland, Millie Moellman, Richard Flakes, Terry Barton</t>
  </si>
  <si>
    <t>MARS</t>
  </si>
  <si>
    <t>Marion Store</t>
  </si>
  <si>
    <t>618-998-1670</t>
  </si>
  <si>
    <t>2812 West Outer Drive Marion, IL 62959</t>
  </si>
  <si>
    <t>Valerie Spink</t>
  </si>
  <si>
    <t>Brett Turley</t>
  </si>
  <si>
    <t>Amber Sadzewicz, Cookie Burgess, Susie Holderfield</t>
  </si>
  <si>
    <t>OUTY</t>
  </si>
  <si>
    <t>Market Outlet Recycling and Warehouse</t>
  </si>
  <si>
    <t>314-531-0671</t>
  </si>
  <si>
    <t>3728 Market Street St. Louis, MO 63110</t>
  </si>
  <si>
    <t>Jonathan Davis</t>
  </si>
  <si>
    <t>Antoine Payne, Carlos Smith, Kirk Smith, Wendell Thomas</t>
  </si>
  <si>
    <t>OUTS</t>
  </si>
  <si>
    <t>Market Outlet Store</t>
  </si>
  <si>
    <t>Brent Walker, Jackie Jones</t>
  </si>
  <si>
    <t>Donnie Gerstner, Jessie Butler</t>
  </si>
  <si>
    <t>MEXS</t>
  </si>
  <si>
    <t>Mexico Store</t>
  </si>
  <si>
    <t>573-975-1227</t>
  </si>
  <si>
    <t>2781 S. Clark Street Mexico, MO 65265</t>
  </si>
  <si>
    <t>Dorothy Crutchfield</t>
  </si>
  <si>
    <t>Paige Colston</t>
  </si>
  <si>
    <t>Karen Herron, Missy Farrah</t>
  </si>
  <si>
    <t>MOBS</t>
  </si>
  <si>
    <t>Moberly Store</t>
  </si>
  <si>
    <t>660-263-0848</t>
  </si>
  <si>
    <t>1600 North Morley Moberly, MO 65270</t>
  </si>
  <si>
    <t>Lauren Hale</t>
  </si>
  <si>
    <t>Amber Bentley, April Simpson, Nicole Howard</t>
  </si>
  <si>
    <t>OFAS</t>
  </si>
  <si>
    <t>O'Fallon Store</t>
  </si>
  <si>
    <t>636-294-9526</t>
  </si>
  <si>
    <t>1210 Highway K O'Fallon, MO 63366</t>
  </si>
  <si>
    <t>Christopher Kerr</t>
  </si>
  <si>
    <t>Madonna Murray, Sheila Sisson, Tyran Smith</t>
  </si>
  <si>
    <t>573-355-0890</t>
  </si>
  <si>
    <t>OZAS</t>
  </si>
  <si>
    <t>Ozark Store</t>
  </si>
  <si>
    <t>417-485-0988</t>
  </si>
  <si>
    <t>1551 w. South Street Ozark, MO 65721</t>
  </si>
  <si>
    <t>Tricia Claxton</t>
  </si>
  <si>
    <t>Loveina Wallace</t>
  </si>
  <si>
    <t>Darrell Tompkins, Jessica Gammon, Tyler Rogers</t>
  </si>
  <si>
    <t>POPS</t>
  </si>
  <si>
    <t>Poplar Bluff Store</t>
  </si>
  <si>
    <t>573-727-0737</t>
  </si>
  <si>
    <t>1335 North Westwood Blvd Poplar Bluff, MO 63901</t>
  </si>
  <si>
    <t>Terrina Jackson</t>
  </si>
  <si>
    <t>Lisa Clemons</t>
  </si>
  <si>
    <t>Leann Ellis, Zee Cookson</t>
  </si>
  <si>
    <t>ROLS</t>
  </si>
  <si>
    <t>Rolla Store</t>
  </si>
  <si>
    <t>573-458-2285</t>
  </si>
  <si>
    <t>1304 Forum Drive Rolla, MO 65401</t>
  </si>
  <si>
    <t>Lisa Tindall</t>
  </si>
  <si>
    <t>Rebecca Turner</t>
  </si>
  <si>
    <t>Kim Fowler, Lacey Madden, Misty Cowee</t>
  </si>
  <si>
    <t>SIKS</t>
  </si>
  <si>
    <t>Sikeston Store</t>
  </si>
  <si>
    <t>573-481-9033</t>
  </si>
  <si>
    <t>608 Brunt Boulevard Sikeston, MO 63801</t>
  </si>
  <si>
    <t>Misti Davis, Reese Williams, Whitley Burns</t>
  </si>
  <si>
    <t>SOUS</t>
  </si>
  <si>
    <t>South County Store</t>
  </si>
  <si>
    <t>314-842-9114</t>
  </si>
  <si>
    <t>10570 Baptist Church Road St. Louis, MO 63128</t>
  </si>
  <si>
    <t>Sanela Ljamalari</t>
  </si>
  <si>
    <t>Harold Shropshire, Ronnie Houston</t>
  </si>
  <si>
    <t>SPBS</t>
  </si>
  <si>
    <t>Springfield Battlefield Store</t>
  </si>
  <si>
    <t>417-888-0044</t>
  </si>
  <si>
    <t>3151 S Kansas Expressway Springfield, MO 65807</t>
  </si>
  <si>
    <t>Carlene Y Mayberry</t>
  </si>
  <si>
    <t>Theresa Pendergrass</t>
  </si>
  <si>
    <t>April Potts, Hailey Chapman, Jannette Herrell</t>
  </si>
  <si>
    <t>SPCS</t>
  </si>
  <si>
    <t>417-863-2290</t>
  </si>
  <si>
    <t>425 S Western Springfield, MO 65802</t>
  </si>
  <si>
    <t>Lynne H Harmon</t>
  </si>
  <si>
    <t>Michele Adcock</t>
  </si>
  <si>
    <t>Bella Lauthern, Bobby Giguere, Makayla Neptune</t>
  </si>
  <si>
    <t>STCS</t>
  </si>
  <si>
    <t>St. Charles Store</t>
  </si>
  <si>
    <t>636-724-0804</t>
  </si>
  <si>
    <t>2420 West Clay Street St. Charles, MO 63301</t>
  </si>
  <si>
    <t>Patricia Henderson</t>
  </si>
  <si>
    <t>Kameron Harper</t>
  </si>
  <si>
    <t>Melody Brown, Zachary Svoboda</t>
  </si>
  <si>
    <t>SPTS</t>
  </si>
  <si>
    <t>636-278-2916</t>
  </si>
  <si>
    <t>620 Mid Rivers Mall Dr Saint Peters, MO 63376</t>
  </si>
  <si>
    <t>Hannah Nesser</t>
  </si>
  <si>
    <t>Amanda Link</t>
  </si>
  <si>
    <t>Harry Nieman, Jessica Einsporn, Sarah Bethel</t>
  </si>
  <si>
    <t>STRS</t>
  </si>
  <si>
    <t>573-336-2143</t>
  </si>
  <si>
    <t>220 Marshall Drive #5 St. Robert, MO 65584</t>
  </si>
  <si>
    <t>Tammarie R Campbell</t>
  </si>
  <si>
    <t>Amanda Schmitz</t>
  </si>
  <si>
    <t>Dustin Gerspach, Marsha Doyle</t>
  </si>
  <si>
    <t>UNIS</t>
  </si>
  <si>
    <t>University City Store</t>
  </si>
  <si>
    <t>314-727-9280</t>
  </si>
  <si>
    <t>7531 Olive Boulevard University City, MO 63103</t>
  </si>
  <si>
    <t>Jerrick Times</t>
  </si>
  <si>
    <t>Millie Lampley</t>
  </si>
  <si>
    <t>Rebecca Valle</t>
  </si>
  <si>
    <t>WASS</t>
  </si>
  <si>
    <t>Washington Store</t>
  </si>
  <si>
    <t>636-239-5586</t>
  </si>
  <si>
    <t>2030 Phoenix Center Drive Washington, MO 63090</t>
  </si>
  <si>
    <t>Mary H Metcalf</t>
  </si>
  <si>
    <t>Tonya Batchelar</t>
  </si>
  <si>
    <t>Anastasia Buechter, Ashley Stauffer, Pamela Warren</t>
  </si>
  <si>
    <t>WATS</t>
  </si>
  <si>
    <t>Watson Store/Sunset Hills</t>
  </si>
  <si>
    <t>314-965-0090</t>
  </si>
  <si>
    <t>10125 Watson Road St. Louis, MO 63127</t>
  </si>
  <si>
    <t>Tammy C Brown</t>
  </si>
  <si>
    <t>Ashley Fleming, Jenny or Jen Schrader</t>
  </si>
  <si>
    <t>Location Name</t>
  </si>
  <si>
    <t>1255 N Truman Blvd. Festus, MO 63028</t>
  </si>
  <si>
    <t>1305 W Broadway Centralia, IL 62801</t>
  </si>
  <si>
    <t>2781 S Clark Street Mexico, MO 65265</t>
  </si>
  <si>
    <t>1551 W South Street Ozark, MO 65721</t>
  </si>
  <si>
    <t>1719 Homer Adams Parkway</t>
  </si>
  <si>
    <t>11 Forum Shopping Center</t>
  </si>
  <si>
    <t>3675 Nameoki Road Granite</t>
  </si>
  <si>
    <t>Poplar</t>
  </si>
  <si>
    <t>3151 S Kansas Expressway</t>
  </si>
  <si>
    <t>2030 Phoenix Center Drive</t>
  </si>
  <si>
    <t>Street</t>
  </si>
  <si>
    <t>City</t>
  </si>
  <si>
    <t>State</t>
  </si>
  <si>
    <t>Zip</t>
  </si>
  <si>
    <t>Address Profile</t>
  </si>
  <si>
    <t>Alton</t>
  </si>
  <si>
    <t xml:space="preserve"> IL</t>
  </si>
  <si>
    <t>62002</t>
  </si>
  <si>
    <t>1719 Homer Adams Parkway, Alton  IL 62002</t>
  </si>
  <si>
    <t>3616 Richardson Square Way</t>
  </si>
  <si>
    <t>Arnold</t>
  </si>
  <si>
    <t xml:space="preserve"> MO</t>
  </si>
  <si>
    <t>63010</t>
  </si>
  <si>
    <t>3616 Richardson Square Way, Arnold  MO 63010</t>
  </si>
  <si>
    <t xml:space="preserve">4271 Bayless Avenue </t>
  </si>
  <si>
    <t>St. Louis</t>
  </si>
  <si>
    <t>63123</t>
  </si>
  <si>
    <t>5720 North Belt West</t>
  </si>
  <si>
    <t>Belleville</t>
  </si>
  <si>
    <t>62226</t>
  </si>
  <si>
    <t>5720 North Belt West, Belleville  IL 62226</t>
  </si>
  <si>
    <t>9116 Manchester</t>
  </si>
  <si>
    <t>Brentwood</t>
  </si>
  <si>
    <t>63144</t>
  </si>
  <si>
    <t>9116 Manchester, Brentwood  MO 63144</t>
  </si>
  <si>
    <t>5665 Saint Louis Mills Boulevard</t>
  </si>
  <si>
    <t>Bridgeton</t>
  </si>
  <si>
    <t>63044</t>
  </si>
  <si>
    <t>250 Silver Springs Cape</t>
  </si>
  <si>
    <t>Girardeau</t>
  </si>
  <si>
    <t>63701</t>
  </si>
  <si>
    <t>250 Silver Springs Cape, Girardeau  MO 63701</t>
  </si>
  <si>
    <t>1145 East Main Street</t>
  </si>
  <si>
    <t>Carbondale</t>
  </si>
  <si>
    <t>62901</t>
  </si>
  <si>
    <t>1145 East Main Street, Carbondale  IL 62901</t>
  </si>
  <si>
    <t>1305 W Broadway</t>
  </si>
  <si>
    <t>Centralia</t>
  </si>
  <si>
    <t>62801</t>
  </si>
  <si>
    <t>1305 W Broadway, Centralia  IL 62801</t>
  </si>
  <si>
    <t>Chesterfield</t>
  </si>
  <si>
    <t>63017</t>
  </si>
  <si>
    <t>11 Forum Shopping Center, Chesterfield  MO 63017</t>
  </si>
  <si>
    <t>17355 Edison Avenue</t>
  </si>
  <si>
    <t>63005</t>
  </si>
  <si>
    <t>17355 Edison Avenue, Chesterfield  MO 63005</t>
  </si>
  <si>
    <t>14808 Clayton Road</t>
  </si>
  <si>
    <t>14808 Clayton Road, Chesterfield  MO 63017</t>
  </si>
  <si>
    <t>1405 Grindstone Parkway</t>
  </si>
  <si>
    <t>Columbia</t>
  </si>
  <si>
    <t>65201</t>
  </si>
  <si>
    <t>1405 Grindstone Parkway, Columbia  MO 65201</t>
  </si>
  <si>
    <t>8007 W Florissant Ave​</t>
  </si>
  <si>
    <t>Jennings</t>
  </si>
  <si>
    <t>63136</t>
  </si>
  <si>
    <t>8007 W Florissant Ave​, Jennings  MO 63136</t>
  </si>
  <si>
    <t>125 Commerce Lane Fairview</t>
  </si>
  <si>
    <t>Heights</t>
  </si>
  <si>
    <t>62208</t>
  </si>
  <si>
    <t>695 Potosi Street</t>
  </si>
  <si>
    <t>Farmington</t>
  </si>
  <si>
    <t>63640</t>
  </si>
  <si>
    <t>695 Potosi Street, Farmington  MO 63640</t>
  </si>
  <si>
    <t>99 Old Sugar Creek Road</t>
  </si>
  <si>
    <t>Fenton</t>
  </si>
  <si>
    <t>63026</t>
  </si>
  <si>
    <t>99 Old Sugar Creek Road, Fenton  MO 63026</t>
  </si>
  <si>
    <t>10764 W Florissant Ave</t>
  </si>
  <si>
    <t>Ferguson</t>
  </si>
  <si>
    <t>10764 W Florissant Ave, Ferguson  MO 63136</t>
  </si>
  <si>
    <t>1255 N Truman Blvd.</t>
  </si>
  <si>
    <t>Festus</t>
  </si>
  <si>
    <t>63028</t>
  </si>
  <si>
    <t>445 North Hwy 67</t>
  </si>
  <si>
    <t>Florissant</t>
  </si>
  <si>
    <t>63031</t>
  </si>
  <si>
    <t>445 North Hwy 67, Florissant  MO 63031</t>
  </si>
  <si>
    <t xml:space="preserve">4200 Forest Park Avenue </t>
  </si>
  <si>
    <t>63108</t>
  </si>
  <si>
    <t>4200 Forest Park Avenue , St. Louis  MO 63108</t>
  </si>
  <si>
    <t>210 Junction Drive Glen</t>
  </si>
  <si>
    <t>Carbon</t>
  </si>
  <si>
    <t>62034</t>
  </si>
  <si>
    <t>210 Junction Drive Glen, Carbon  IL 62034</t>
  </si>
  <si>
    <t>62040</t>
  </si>
  <si>
    <t>3503 Stardust Drive</t>
  </si>
  <si>
    <t>Hannibal</t>
  </si>
  <si>
    <t>63401</t>
  </si>
  <si>
    <t>3503 Stardust Drive, Hannibal  MO 63401</t>
  </si>
  <si>
    <t xml:space="preserve">3551 Harvester Road </t>
  </si>
  <si>
    <t>Peters</t>
  </si>
  <si>
    <t>63303</t>
  </si>
  <si>
    <t>3551 Harvester Road , Peters  MO 63303</t>
  </si>
  <si>
    <t>2821 S Ten Mile Drive Jefferson</t>
  </si>
  <si>
    <t>65109</t>
  </si>
  <si>
    <t xml:space="preserve">913 Robert Raymond Dr Lake </t>
  </si>
  <si>
    <t>63367</t>
  </si>
  <si>
    <t>14373 A Manchester Road</t>
  </si>
  <si>
    <t>Manchester</t>
  </si>
  <si>
    <t>63011</t>
  </si>
  <si>
    <t>14373 A Manchester Road, Manchester  MO 63011</t>
  </si>
  <si>
    <t>2812 West Outer Drive</t>
  </si>
  <si>
    <t>Marion</t>
  </si>
  <si>
    <t>62959</t>
  </si>
  <si>
    <t>2812 West Outer Drive, Marion  IL 62959</t>
  </si>
  <si>
    <t xml:space="preserve">3728 Market Street </t>
  </si>
  <si>
    <t>63110</t>
  </si>
  <si>
    <t>3728 Market Street , St. Louis  MO 63110</t>
  </si>
  <si>
    <t>2781 S Clark Street</t>
  </si>
  <si>
    <t>Mexico</t>
  </si>
  <si>
    <t>65265</t>
  </si>
  <si>
    <t>2781 S Clark Street, Mexico  MO 65265</t>
  </si>
  <si>
    <t>1600 North Morley</t>
  </si>
  <si>
    <t>Moberly</t>
  </si>
  <si>
    <t>65270</t>
  </si>
  <si>
    <t>1600 North Morley, Moberly  MO 65270</t>
  </si>
  <si>
    <t>1210 Highway K</t>
  </si>
  <si>
    <t>O'Fallon</t>
  </si>
  <si>
    <t>63366</t>
  </si>
  <si>
    <t>1210 Highway K, O'Fallon  MO 63366</t>
  </si>
  <si>
    <t>1551 W South Street</t>
  </si>
  <si>
    <t>Ozark</t>
  </si>
  <si>
    <t>65721</t>
  </si>
  <si>
    <t>1551 W South Street, Ozark  MO 65721</t>
  </si>
  <si>
    <t>1335 North Westwood Blvd Poplar</t>
  </si>
  <si>
    <t>Bluff</t>
  </si>
  <si>
    <t>63901</t>
  </si>
  <si>
    <t>1335 North Westwood Blvd Poplar, Bluff  MO 63901</t>
  </si>
  <si>
    <t>1304 Forum Drive</t>
  </si>
  <si>
    <t>Rolla</t>
  </si>
  <si>
    <t>65401</t>
  </si>
  <si>
    <t>1304 Forum Drive, Rolla  MO 65401</t>
  </si>
  <si>
    <t>608 Brunt Boulevard</t>
  </si>
  <si>
    <t>Sikeston</t>
  </si>
  <si>
    <t>63801</t>
  </si>
  <si>
    <t>608 Brunt Boulevard, Sikeston  MO 63801</t>
  </si>
  <si>
    <t xml:space="preserve">10570 Baptist Church Road </t>
  </si>
  <si>
    <t>63128</t>
  </si>
  <si>
    <t>10570 Baptist Church Road , St. Louis  MO 63128</t>
  </si>
  <si>
    <t>Springfield</t>
  </si>
  <si>
    <t>65807</t>
  </si>
  <si>
    <t>3151 S Kansas Expressway, Springfield  MO 65807</t>
  </si>
  <si>
    <t>425 S Western</t>
  </si>
  <si>
    <t>65802</t>
  </si>
  <si>
    <t>425 S Western, Springfield  MO 65802</t>
  </si>
  <si>
    <t xml:space="preserve">2420 West Clay Street </t>
  </si>
  <si>
    <t>Charles</t>
  </si>
  <si>
    <t>63301</t>
  </si>
  <si>
    <t>2420 West Clay Street , Charles  MO 63301</t>
  </si>
  <si>
    <t>620 Mid Rivers Mall Dr Saint</t>
  </si>
  <si>
    <t>63376</t>
  </si>
  <si>
    <t>620 Mid Rivers Mall Dr Saint, Peters  MO 63376</t>
  </si>
  <si>
    <t xml:space="preserve">220 Marshall Drive #5 </t>
  </si>
  <si>
    <t>Robert</t>
  </si>
  <si>
    <t>65584</t>
  </si>
  <si>
    <t>220 Marshall Drive #5 , Robert  MO 65584</t>
  </si>
  <si>
    <t>7531 Olive Boulevard University</t>
  </si>
  <si>
    <t>63103</t>
  </si>
  <si>
    <t>Washington</t>
  </si>
  <si>
    <t>63090</t>
  </si>
  <si>
    <t>2030 Phoenix Center Drive, Washington  MO 63090</t>
  </si>
  <si>
    <t xml:space="preserve">10125 Watson Road </t>
  </si>
  <si>
    <t>63127</t>
  </si>
  <si>
    <t>10125 Watson Road, St. Louis  MO 63127</t>
  </si>
  <si>
    <t>1255 N Truman Blvd, Festus  MO 63028</t>
  </si>
  <si>
    <t>5665 Saint Louis Mills Blvd, Bridgeton  MO 63044</t>
  </si>
  <si>
    <t>4271 Bayless Avenue, St. Louis  MO 63123</t>
  </si>
  <si>
    <t>Id</t>
  </si>
  <si>
    <t>Fund</t>
  </si>
  <si>
    <t>Div</t>
  </si>
  <si>
    <t>Department Number</t>
  </si>
  <si>
    <t>Department Description</t>
  </si>
  <si>
    <t>Locations</t>
  </si>
  <si>
    <t>Status</t>
  </si>
  <si>
    <t>active</t>
  </si>
  <si>
    <t>E-Commerce</t>
  </si>
  <si>
    <t>E-Commerce Store (ECOS)</t>
  </si>
  <si>
    <t>Outlet-Market</t>
  </si>
  <si>
    <t>Market Outlet Store (OUTS)</t>
  </si>
  <si>
    <t>Outlet-Mills</t>
  </si>
  <si>
    <t>Bridgeton Outlet Store (BROS)</t>
  </si>
  <si>
    <t>Granite City</t>
  </si>
  <si>
    <t>Granite City Store (GRAS)</t>
  </si>
  <si>
    <t>Belleville Store (BELS)</t>
  </si>
  <si>
    <t>Alton Store (ALTS)</t>
  </si>
  <si>
    <t>Cape Girardeau</t>
  </si>
  <si>
    <t>Cape Girardeau Store (CAPS)</t>
  </si>
  <si>
    <t>Carbondale Store (CARS)</t>
  </si>
  <si>
    <t>Marion Store (MARS)</t>
  </si>
  <si>
    <t>Springfield-Chestnut</t>
  </si>
  <si>
    <t>Springfield Chestnut Crossing Store (SPCS)</t>
  </si>
  <si>
    <t>Springfield-Kansas Parkway</t>
  </si>
  <si>
    <t>Springfield Battlefield Store (SPBS)</t>
  </si>
  <si>
    <t>Glen Carbon</t>
  </si>
  <si>
    <t>Glen Carbon Store (GLCS)</t>
  </si>
  <si>
    <t>Poplar Bluff</t>
  </si>
  <si>
    <t>Poplar Bluff Store (POPS)</t>
  </si>
  <si>
    <t>Washington Store (WASS)</t>
  </si>
  <si>
    <t>Forest Park</t>
  </si>
  <si>
    <t>Forest Park Store (FORS)</t>
  </si>
  <si>
    <t>Manchester Store (MANS)</t>
  </si>
  <si>
    <t>Florissant Square</t>
  </si>
  <si>
    <t>Florissant Square Store (FLOS)</t>
  </si>
  <si>
    <t>Fenton Store (FENS)</t>
  </si>
  <si>
    <t>Chesterfield Store - Forum Center (CHES)</t>
  </si>
  <si>
    <t>Valley</t>
  </si>
  <si>
    <t>Chesterfield Valley Store (CHVS)</t>
  </si>
  <si>
    <t>Festus Store (FESS)</t>
  </si>
  <si>
    <t>Hannibal Store (HANS)</t>
  </si>
  <si>
    <t>O'Fallon Store (OFAS)</t>
  </si>
  <si>
    <t>Harvester</t>
  </si>
  <si>
    <t>Harvester Store - St. Peters (HARS)</t>
  </si>
  <si>
    <t>Watson</t>
  </si>
  <si>
    <t>Watson Store/Sunset Hills (WATS)</t>
  </si>
  <si>
    <t>Fairview Heights</t>
  </si>
  <si>
    <t>Fairview Heights Store (FVHS)</t>
  </si>
  <si>
    <t>Bayless</t>
  </si>
  <si>
    <t>Bayless Store (BAYS)</t>
  </si>
  <si>
    <t>Lake St Louis</t>
  </si>
  <si>
    <t>Lake St. Louis Store (LAKS)</t>
  </si>
  <si>
    <t>South County</t>
  </si>
  <si>
    <t>South County Store (SOUS)</t>
  </si>
  <si>
    <t>Brentwood Store (BRES)</t>
  </si>
  <si>
    <t>St. Charles</t>
  </si>
  <si>
    <t>St. Charles Store (STCS)</t>
  </si>
  <si>
    <t>St. Peters</t>
  </si>
  <si>
    <t>St. Peters Store - Mid Rivers Mall (SPTS)</t>
  </si>
  <si>
    <t>Columbia (New)</t>
  </si>
  <si>
    <t>Columbia Store (COLS)</t>
  </si>
  <si>
    <t>Ozark Store (OZAS)</t>
  </si>
  <si>
    <t>University City</t>
  </si>
  <si>
    <t>University City Store (UNIS)</t>
  </si>
  <si>
    <t>Jefferson City</t>
  </si>
  <si>
    <t>Jefferson City Store (JEFS)</t>
  </si>
  <si>
    <t>Moberly Store (MOBS)</t>
  </si>
  <si>
    <t>Rolla Store (ROLS)</t>
  </si>
  <si>
    <t>Arnold Store (ARNS)</t>
  </si>
  <si>
    <t>Farmington Store (FARS)</t>
  </si>
  <si>
    <t>St. Robert</t>
  </si>
  <si>
    <t>St. Robert Store (STRS)</t>
  </si>
  <si>
    <t>Sikeston Store (SIKS)</t>
  </si>
  <si>
    <t>Clayton Road</t>
  </si>
  <si>
    <t>Clayton Road Store (CLAS)</t>
  </si>
  <si>
    <t>Ferguson Store (FERS)</t>
  </si>
  <si>
    <t>Centralia (IL)</t>
  </si>
  <si>
    <t>Centralia Store (CENS)</t>
  </si>
  <si>
    <t>Mexico Store (MEXS)</t>
  </si>
  <si>
    <t>Jennings Store (JENS)</t>
  </si>
  <si>
    <t>Donation Sites &amp; Trailers</t>
  </si>
  <si>
    <t>Butler Hill ADC - St. Louis (BUTD), Clarkson ADC - Ellisville (CLKD), Salt Lick ADC - St. Peters (SLTD), Shed (SHED)</t>
  </si>
  <si>
    <t>Recycling &amp; Warehouse-Market</t>
  </si>
  <si>
    <t>Market Outlet Recycling and Warehouse (OUTY)</t>
  </si>
  <si>
    <t>Recycling &amp; Warehouse-Mills</t>
  </si>
  <si>
    <t>Bridgeton Outlet Recycling and Warehouse (BROY)</t>
  </si>
  <si>
    <t>Cape</t>
  </si>
  <si>
    <t>Clayton</t>
  </si>
  <si>
    <t>Fairview</t>
  </si>
  <si>
    <t>Forest</t>
  </si>
  <si>
    <t>Glen</t>
  </si>
  <si>
    <t>Granite</t>
  </si>
  <si>
    <t>Jefferson</t>
  </si>
  <si>
    <t>Lake</t>
  </si>
  <si>
    <t>Market</t>
  </si>
  <si>
    <t>South</t>
  </si>
  <si>
    <t>University</t>
  </si>
  <si>
    <t>Dept Number</t>
  </si>
  <si>
    <t>Dept</t>
  </si>
  <si>
    <t>7531 Olive Boulevard, University City  MO 63103</t>
  </si>
  <si>
    <t>3675 Nameoki Road, Granite City  IL 62040</t>
  </si>
  <si>
    <t>2821 S Ten Mile Drive, Jefferson City  MO 65109</t>
  </si>
  <si>
    <t>125 Commerce Lane, Fairview Heights  IL 62208</t>
  </si>
  <si>
    <t>Lake St. Louis</t>
  </si>
  <si>
    <t>913 Robert Raymond Dr, Lake St. Louis  MO 63367</t>
  </si>
  <si>
    <t>Company</t>
  </si>
  <si>
    <t>Department</t>
  </si>
  <si>
    <t>Region</t>
  </si>
  <si>
    <t>Area</t>
  </si>
  <si>
    <t>Store</t>
  </si>
  <si>
    <t>SF Code</t>
  </si>
  <si>
    <t>Business Unit Code</t>
  </si>
  <si>
    <t>Division Code</t>
  </si>
  <si>
    <t>Code</t>
  </si>
  <si>
    <t>Location Code</t>
  </si>
  <si>
    <t>MMGI</t>
  </si>
  <si>
    <t>Donated Goods Retail</t>
  </si>
  <si>
    <t>Retail Stores</t>
  </si>
  <si>
    <t>Region 1</t>
  </si>
  <si>
    <t>District 1</t>
  </si>
  <si>
    <t>District 2</t>
  </si>
  <si>
    <t>Chesterfield Store - Valley</t>
  </si>
  <si>
    <t>District 3</t>
  </si>
  <si>
    <t xml:space="preserve">Sunset Hills Store </t>
  </si>
  <si>
    <t>Region 2</t>
  </si>
  <si>
    <t>District 4</t>
  </si>
  <si>
    <t>Springfield Store - Chestnut</t>
  </si>
  <si>
    <t>Springfield Store - Kansas Parkway</t>
  </si>
  <si>
    <t>St Robert Store</t>
  </si>
  <si>
    <t>District 5</t>
  </si>
  <si>
    <t>District 6</t>
  </si>
  <si>
    <t>St Peters Store - Harvester</t>
  </si>
  <si>
    <t>St Peters Store - Mid Rivers</t>
  </si>
  <si>
    <t>District 7</t>
  </si>
  <si>
    <t>Chesterfield Store - Clayton Rd</t>
  </si>
  <si>
    <t>Chesterfield Store - Forum</t>
  </si>
  <si>
    <t>Florissant Store</t>
  </si>
  <si>
    <t>OFallon Store</t>
  </si>
  <si>
    <t>St Charles Store</t>
  </si>
  <si>
    <t>St Peters Store</t>
  </si>
  <si>
    <t>Manager</t>
  </si>
  <si>
    <t>Effective Date</t>
  </si>
  <si>
    <t>Sales Floor Sq. FT</t>
  </si>
  <si>
    <t>Name2</t>
  </si>
  <si>
    <t>Name3</t>
  </si>
  <si>
    <t>Name4</t>
  </si>
  <si>
    <t>Code5</t>
  </si>
  <si>
    <t>Name6</t>
  </si>
  <si>
    <t>Name7</t>
  </si>
  <si>
    <t>Type</t>
  </si>
  <si>
    <t>Outlet</t>
  </si>
  <si>
    <t>Store ID</t>
  </si>
  <si>
    <t>34</t>
  </si>
  <si>
    <t>12</t>
  </si>
  <si>
    <t>37</t>
  </si>
  <si>
    <t>23</t>
  </si>
  <si>
    <t>4</t>
  </si>
  <si>
    <t>44</t>
  </si>
  <si>
    <t>25</t>
  </si>
  <si>
    <t>33</t>
  </si>
  <si>
    <t>38</t>
  </si>
  <si>
    <t>6</t>
  </si>
  <si>
    <t>21</t>
  </si>
  <si>
    <t>13</t>
  </si>
  <si>
    <t>18</t>
  </si>
  <si>
    <t>36</t>
  </si>
  <si>
    <t>17</t>
  </si>
  <si>
    <t>31</t>
  </si>
  <si>
    <t>28</t>
  </si>
  <si>
    <t>7</t>
  </si>
  <si>
    <t>29</t>
  </si>
  <si>
    <t>15</t>
  </si>
  <si>
    <t>1</t>
  </si>
  <si>
    <t>32</t>
  </si>
  <si>
    <t>11</t>
  </si>
  <si>
    <t>16</t>
  </si>
  <si>
    <t>3</t>
  </si>
  <si>
    <t>5</t>
  </si>
  <si>
    <t>20</t>
  </si>
  <si>
    <t>35</t>
  </si>
  <si>
    <t>40</t>
  </si>
  <si>
    <t>45</t>
  </si>
  <si>
    <t>39</t>
  </si>
  <si>
    <t>14</t>
  </si>
  <si>
    <t>43</t>
  </si>
  <si>
    <t>22</t>
  </si>
  <si>
    <t>27</t>
  </si>
  <si>
    <t>24</t>
  </si>
  <si>
    <t>8</t>
  </si>
  <si>
    <t>41</t>
  </si>
  <si>
    <t>42</t>
  </si>
  <si>
    <t>10</t>
  </si>
  <si>
    <t>9</t>
  </si>
  <si>
    <t>30</t>
  </si>
  <si>
    <t>2</t>
  </si>
  <si>
    <t>26</t>
  </si>
  <si>
    <t>19</t>
  </si>
  <si>
    <t>Chesterfield Valley</t>
  </si>
  <si>
    <t>Chesterfield Forum Center</t>
  </si>
  <si>
    <t>Springfield Chestnut Crossing Store</t>
  </si>
  <si>
    <t>Springfield Battlefield</t>
  </si>
  <si>
    <t>Springfield Chestnut</t>
  </si>
  <si>
    <t>Harvester Store</t>
  </si>
  <si>
    <t>St. Peters Store</t>
  </si>
  <si>
    <t>Watson / Sunset Hills</t>
  </si>
  <si>
    <t>E-commerce</t>
  </si>
  <si>
    <t>Bridgeton Salvage</t>
  </si>
  <si>
    <t>Market Salvage</t>
  </si>
  <si>
    <t>WESA District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</si>
</sst>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&lt;=9999999]###\-####;\(###\)\ ###\-####"/>
  </numFmts>
  <fonts count="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5F9025"/>
      <name val="Arial Unicode MS"/>
    </font>
    <font>
      <b/>
      <sz val="10"/>
      <color rgb="FF000000"/>
      <name val="Arial"/>
      <family val="2"/>
    </font>
    <font>
      <b/>
      <sz val="10"/>
      <name val="Arial"/>
      <family val="2"/>
    </font>
    <font>
      <sz val="10"/>
      <color rgb="FF000000"/>
      <name val="Calibri"/>
      <family val="2"/>
      <scheme val="minor"/>
    </font>
    <font>
      <sz val="9"/>
      <color rgb="FF000000"/>
      <name val="Trebuchet MS"/>
      <family val="2"/>
    </font>
    <font>
      <sz val="11"/>
      <color indexed="8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8CBAD"/>
        <bgColor rgb="FF000000"/>
      </patternFill>
    </fill>
    <fill>
      <patternFill patternType="solid">
        <fgColor rgb="FFDBDBDB"/>
        <bgColor rgb="FF000000"/>
      </patternFill>
    </fill>
    <fill>
      <patternFill patternType="solid">
        <fgColor rgb="FFA9D08E"/>
        <bgColor rgb="FF000000"/>
      </patternFill>
    </fill>
    <fill>
      <patternFill patternType="solid">
        <fgColor rgb="FFACB9CA"/>
        <bgColor rgb="FF000000"/>
      </patternFill>
    </fill>
    <fill>
      <patternFill patternType="solid">
        <fgColor rgb="FFF5FD8B"/>
        <bgColor rgb="FF000000"/>
      </patternFill>
    </fill>
    <fill>
      <patternFill patternType="solid">
        <fgColor rgb="FFFFE699"/>
        <bgColor rgb="FF000000"/>
      </patternFill>
    </fill>
  </fills>
  <borders count="12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4">
    <xf numFmtId="0" fontId="0" fillId="0" borderId="0" xfId="0"/>
    <xf numFmtId="164" fontId="0" fillId="0" borderId="0" xfId="0" applyNumberFormat="1"/>
    <xf numFmtId="0" fontId="0" fillId="2" borderId="1" xfId="0" applyFont="1" applyFill="1" applyBorder="1"/>
    <xf numFmtId="0" fontId="0" fillId="2" borderId="2" xfId="0" applyFont="1" applyFill="1" applyBorder="1"/>
    <xf numFmtId="0" fontId="0" fillId="0" borderId="1" xfId="0" applyFont="1" applyBorder="1"/>
    <xf numFmtId="0" fontId="0" fillId="0" borderId="2" xfId="0" applyFont="1" applyBorder="1"/>
    <xf numFmtId="0" fontId="0" fillId="0" borderId="0" xfId="0" applyNumberFormat="1"/>
    <xf numFmtId="0" fontId="2" fillId="0" borderId="0" xfId="0" applyFont="1"/>
    <xf numFmtId="0" fontId="4" fillId="3" borderId="7" xfId="0" applyFont="1" applyFill="1" applyBorder="1" applyAlignment="1">
      <alignment vertical="center" wrapText="1"/>
    </xf>
    <xf numFmtId="0" fontId="4" fillId="4" borderId="7" xfId="0" applyFont="1" applyFill="1" applyBorder="1" applyAlignment="1">
      <alignment vertical="center" wrapText="1"/>
    </xf>
    <xf numFmtId="0" fontId="4" fillId="5" borderId="7" xfId="0" applyFont="1" applyFill="1" applyBorder="1" applyAlignment="1">
      <alignment horizontal="left" vertical="center" wrapText="1"/>
    </xf>
    <xf numFmtId="0" fontId="4" fillId="6" borderId="7" xfId="0" applyFont="1" applyFill="1" applyBorder="1" applyAlignment="1">
      <alignment horizontal="left" vertical="center" wrapText="1"/>
    </xf>
    <xf numFmtId="0" fontId="4" fillId="6" borderId="7" xfId="0" applyFont="1" applyFill="1" applyBorder="1" applyAlignment="1">
      <alignment vertical="center" wrapText="1"/>
    </xf>
    <xf numFmtId="0" fontId="4" fillId="7" borderId="8" xfId="0" applyFont="1" applyFill="1" applyBorder="1" applyAlignment="1">
      <alignment vertical="center" wrapText="1"/>
    </xf>
    <xf numFmtId="0" fontId="4" fillId="7" borderId="3" xfId="0" applyFont="1" applyFill="1" applyBorder="1" applyAlignment="1">
      <alignment vertical="center" wrapText="1"/>
    </xf>
    <xf numFmtId="0" fontId="4" fillId="8" borderId="9" xfId="0" applyFont="1" applyFill="1" applyBorder="1" applyAlignment="1">
      <alignment vertical="center" wrapText="1"/>
    </xf>
    <xf numFmtId="0" fontId="5" fillId="3" borderId="8" xfId="0" applyFont="1" applyFill="1" applyBorder="1" applyAlignment="1">
      <alignment vertical="center"/>
    </xf>
    <xf numFmtId="0" fontId="5" fillId="3" borderId="8" xfId="0" applyFont="1" applyFill="1" applyBorder="1"/>
    <xf numFmtId="0" fontId="5" fillId="4" borderId="8" xfId="0" applyFont="1" applyFill="1" applyBorder="1"/>
    <xf numFmtId="0" fontId="5" fillId="5" borderId="8" xfId="0" applyFont="1" applyFill="1" applyBorder="1" applyAlignment="1">
      <alignment horizontal="left"/>
    </xf>
    <xf numFmtId="0" fontId="5" fillId="6" borderId="8" xfId="0" applyFont="1" applyFill="1" applyBorder="1" applyAlignment="1">
      <alignment horizontal="left"/>
    </xf>
    <xf numFmtId="0" fontId="5" fillId="6" borderId="8" xfId="0" applyFont="1" applyFill="1" applyBorder="1"/>
    <xf numFmtId="0" fontId="5" fillId="7" borderId="8" xfId="0" applyFont="1" applyFill="1" applyBorder="1"/>
    <xf numFmtId="0" fontId="5" fillId="7" borderId="3" xfId="0" applyFont="1" applyFill="1" applyBorder="1"/>
    <xf numFmtId="0" fontId="5" fillId="8" borderId="9" xfId="0" applyFont="1" applyFill="1" applyBorder="1"/>
    <xf numFmtId="0" fontId="5" fillId="8" borderId="4" xfId="0" applyFont="1" applyFill="1" applyBorder="1"/>
    <xf numFmtId="0" fontId="6" fillId="8" borderId="9" xfId="0" applyFont="1" applyFill="1" applyBorder="1"/>
    <xf numFmtId="0" fontId="2" fillId="2" borderId="1" xfId="0" applyFont="1" applyFill="1" applyBorder="1"/>
    <xf numFmtId="0" fontId="0" fillId="0" borderId="10" xfId="0" applyFont="1" applyBorder="1"/>
    <xf numFmtId="0" fontId="0" fillId="2" borderId="10" xfId="0" applyFont="1" applyFill="1" applyBorder="1"/>
    <xf numFmtId="14" fontId="0" fillId="2" borderId="10" xfId="0" applyNumberFormat="1" applyFont="1" applyFill="1" applyBorder="1"/>
    <xf numFmtId="14" fontId="0" fillId="0" borderId="10" xfId="0" applyNumberFormat="1" applyFont="1" applyBorder="1"/>
    <xf numFmtId="0" fontId="1" fillId="0" borderId="0" xfId="0" applyFont="1"/>
    <xf numFmtId="0" fontId="1" fillId="0" borderId="0" xfId="0" applyFont="1" applyAlignment="1"/>
    <xf numFmtId="0" fontId="4" fillId="3" borderId="6" xfId="0" applyFont="1" applyFill="1" applyBorder="1" applyAlignment="1">
      <alignment vertical="center" wrapText="1"/>
    </xf>
    <xf numFmtId="0" fontId="5" fillId="3" borderId="4" xfId="0" applyFont="1" applyFill="1" applyBorder="1" applyAlignment="1">
      <alignment vertical="center"/>
    </xf>
    <xf numFmtId="0" fontId="4" fillId="8" borderId="11" xfId="0" applyFont="1" applyFill="1" applyBorder="1" applyAlignment="1">
      <alignment vertical="center" wrapText="1"/>
    </xf>
    <xf numFmtId="0" fontId="5" fillId="8" borderId="11" xfId="0" applyFont="1" applyFill="1" applyBorder="1"/>
    <xf numFmtId="0" fontId="7" fillId="0" borderId="0" xfId="0" applyNumberFormat="1" applyFont="1" applyFill="1" applyBorder="1" applyAlignment="1" applyProtection="1"/>
    <xf numFmtId="0" fontId="7" fillId="0" borderId="0" xfId="0" applyNumberFormat="1" applyFont="1" applyFill="1" applyBorder="1" applyAlignment="1" applyProtection="1">
      <alignment horizontal="right"/>
    </xf>
    <xf numFmtId="0" fontId="0" fillId="0" borderId="0" xfId="0" applyNumberFormat="1" applyAlignment="1">
      <alignment horizontal="right"/>
    </xf>
    <xf numFmtId="0" fontId="0" fillId="0" borderId="0" xfId="0" applyBorder="1"/>
    <xf numFmtId="0" fontId="3" fillId="8" borderId="5" xfId="0" applyFont="1" applyFill="1" applyBorder="1" applyAlignment="1">
      <alignment horizontal="center" vertical="center" wrapText="1"/>
    </xf>
    <xf numFmtId="0" fontId="3" fillId="8" borderId="6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 wrapText="1"/>
    </xf>
    <xf numFmtId="0" fontId="3" fillId="4" borderId="4" xfId="0" applyFont="1" applyFill="1" applyBorder="1" applyAlignment="1">
      <alignment horizontal="center" vertical="center" wrapText="1"/>
    </xf>
    <xf numFmtId="0" fontId="3" fillId="5" borderId="3" xfId="0" applyFont="1" applyFill="1" applyBorder="1" applyAlignment="1">
      <alignment horizontal="center" vertical="center" wrapText="1"/>
    </xf>
    <xf numFmtId="0" fontId="3" fillId="5" borderId="4" xfId="0" applyFont="1" applyFill="1" applyBorder="1" applyAlignment="1">
      <alignment horizontal="center" vertical="center" wrapText="1"/>
    </xf>
    <xf numFmtId="0" fontId="3" fillId="6" borderId="3" xfId="0" applyFont="1" applyFill="1" applyBorder="1" applyAlignment="1">
      <alignment horizontal="center" vertical="center" wrapText="1"/>
    </xf>
    <xf numFmtId="0" fontId="3" fillId="6" borderId="4" xfId="0" applyFont="1" applyFill="1" applyBorder="1" applyAlignment="1">
      <alignment horizontal="center" vertical="center" wrapText="1"/>
    </xf>
    <xf numFmtId="0" fontId="3" fillId="7" borderId="3" xfId="0" applyFont="1" applyFill="1" applyBorder="1" applyAlignment="1">
      <alignment horizontal="center" vertical="center" wrapText="1"/>
    </xf>
    <xf numFmtId="0" fontId="3" fillId="7" borderId="4" xfId="0" applyFont="1" applyFill="1" applyBorder="1" applyAlignment="1">
      <alignment horizontal="center" vertical="center" wrapText="1"/>
    </xf>
  </cellXfs>
  <cellStyles count="1">
    <cellStyle name="Normal" xfId="0" builtinId="0"/>
  </cellStyles>
  <dxfs count="1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fill>
        <patternFill patternType="solid">
          <fgColor rgb="FF000000"/>
          <bgColor rgb="FFFFE699"/>
        </patternFill>
      </fill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rebuchet MS"/>
        <family val="2"/>
        <scheme val="none"/>
      </font>
      <fill>
        <patternFill patternType="solid">
          <fgColor rgb="FF000000"/>
          <bgColor rgb="FFFFE699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fill>
        <patternFill patternType="solid">
          <fgColor rgb="FF000000"/>
          <bgColor rgb="FFF5FD8B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fill>
        <patternFill patternType="solid">
          <fgColor rgb="FF000000"/>
          <bgColor rgb="FFF5FD8B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fill>
        <patternFill patternType="solid">
          <fgColor rgb="FF000000"/>
          <bgColor rgb="FFACB9CA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fill>
        <patternFill patternType="solid">
          <fgColor rgb="FF000000"/>
          <bgColor rgb="FFACB9CA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fill>
        <patternFill patternType="solid">
          <fgColor rgb="FF000000"/>
          <bgColor rgb="FFA9D08E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fill>
        <patternFill patternType="solid">
          <fgColor rgb="FF000000"/>
          <bgColor rgb="FFA9D08E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fill>
        <patternFill patternType="solid">
          <fgColor rgb="FF000000"/>
          <bgColor rgb="FFDBDBDB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fill>
        <patternFill patternType="solid">
          <fgColor rgb="FF000000"/>
          <bgColor rgb="FFDBDBDB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fill>
        <patternFill patternType="solid">
          <fgColor rgb="FF000000"/>
          <bgColor rgb="FFF8CBAD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fill>
        <patternFill patternType="solid">
          <fgColor rgb="FF000000"/>
          <bgColor rgb="FFF8CBAD"/>
        </patternFill>
      </fill>
      <alignment horizontal="general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8047E96-486B-4E3D-8445-813C011DA58A}" autoFormatId="16" applyNumberFormats="0" applyBorderFormats="0" applyFontFormats="0" applyPatternFormats="0" applyAlignmentFormats="0" applyWidthHeightFormats="0">
  <queryTableRefresh nextId="7">
    <queryTableFields count="6">
      <queryTableField id="1" name="Store Address" tableColumnId="1"/>
      <queryTableField id="2" name="Street" tableColumnId="2"/>
      <queryTableField id="3" name="City" tableColumnId="3"/>
      <queryTableField id="4" name="State" tableColumnId="4"/>
      <queryTableField id="5" name="Zip" tableColumnId="5"/>
      <queryTableField id="6" name="Address Profile" tableColumnId="6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C4AE3B8-627E-4263-8A66-F2BA7C0F3444}" name="Table1" displayName="Table1" ref="A2:L44" totalsRowShown="0" tableBorderDxfId="17">
  <autoFilter ref="A2:L44" xr:uid="{E7052D51-1C0D-405B-8927-F117B8DF8CE3}"/>
  <sortState ref="A3:L44">
    <sortCondition ref="L2:L44"/>
  </sortState>
  <tableColumns count="12">
    <tableColumn id="1" xr3:uid="{062372B5-D9B8-48F7-92B7-FB20F7490C8C}" name="SF Code" dataDxfId="16"/>
    <tableColumn id="2" xr3:uid="{FEEBFA44-B704-402B-8CD7-57014047862C}" name="Name" dataDxfId="15"/>
    <tableColumn id="3" xr3:uid="{A6EB1C69-B065-4AEB-B51D-8822C4D02AC7}" name="Business Unit Code" dataDxfId="14"/>
    <tableColumn id="4" xr3:uid="{8C73A456-61A2-413F-A447-C1E973349A22}" name="Name2" dataDxfId="13"/>
    <tableColumn id="5" xr3:uid="{30F8DA3F-5136-4AAD-9FD2-D5E1C50DC9DD}" name="Division Code" dataDxfId="12"/>
    <tableColumn id="6" xr3:uid="{97E065FD-B105-4251-876B-FF4276BA62AE}" name="Name3" dataDxfId="11"/>
    <tableColumn id="7" xr3:uid="{9B82BCB3-A3EF-4032-8604-96E7B3A27590}" name="Code" dataDxfId="10"/>
    <tableColumn id="8" xr3:uid="{D99E89D7-8B80-4FA1-8380-BD31F3E46236}" name="Name4" dataDxfId="9"/>
    <tableColumn id="9" xr3:uid="{8D4C83A5-9379-4446-B937-4011ED09D9BB}" name="Code5" dataDxfId="8"/>
    <tableColumn id="10" xr3:uid="{BE58CB00-AA6F-4A2A-916C-D9AE65DEAD09}" name="Name6" dataDxfId="7"/>
    <tableColumn id="11" xr3:uid="{D1CD87B7-4591-42D2-96B3-5E96D101DC16}" name="Location Code" dataDxfId="6"/>
    <tableColumn id="12" xr3:uid="{088A0804-C8D2-49CB-91BE-222FF23DF63C}" name="Name7" dataDxfId="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77D9B3B-6A8F-4FA0-8AF8-847C2C00537E}" name="Table44" displayName="Table44" ref="N1:O1048576" totalsRowShown="0">
  <tableColumns count="2">
    <tableColumn id="1" xr3:uid="{6BB272FB-209D-49D8-BB92-81174BB31672}" name="District"/>
    <tableColumn id="2" xr3:uid="{940280BD-50C4-4852-9A30-4DC8DE4A833E}" name="Manager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A908D05-2984-461A-8A48-197CE592C5BE}" name="Table1_2" displayName="Table1_2" ref="A1:F50" tableType="queryTable" totalsRowShown="0">
  <autoFilter ref="A1:F50" xr:uid="{7D8ED880-53F3-46C8-B90A-BE13DD0A64F0}"/>
  <tableColumns count="6">
    <tableColumn id="1" xr3:uid="{6BCBC63D-0A52-440E-81CD-25F16F2224E5}" uniqueName="1" name="Store Address" queryTableFieldId="1" dataDxfId="4"/>
    <tableColumn id="2" xr3:uid="{217376A0-9567-4741-86E4-5A849E4F77DC}" uniqueName="2" name="Street" queryTableFieldId="2" dataDxfId="3"/>
    <tableColumn id="3" xr3:uid="{6C66DA49-ECFF-43E8-B901-B1A3BF818CB2}" uniqueName="3" name="City" queryTableFieldId="3" dataDxfId="2"/>
    <tableColumn id="4" xr3:uid="{2740D9AE-2C7D-4F3A-A88B-EF8067E050FE}" uniqueName="4" name="State" queryTableFieldId="4" dataDxfId="1"/>
    <tableColumn id="5" xr3:uid="{B4371FF3-A5D9-4942-910C-553E1BBF3C95}" uniqueName="5" name="Zip" queryTableFieldId="5" dataDxfId="0"/>
    <tableColumn id="6" xr3:uid="{A0A969E9-EFB4-4D02-BBB2-35EF8F5D09A5}" uniqueName="6" name="Address Profile" queryTableFieldId="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5F6A3B2-C103-46EE-ACF1-B8B07FA7301A}" name="Table4" displayName="Table4" ref="L1:M1048576" totalsRowShown="0">
  <autoFilter ref="L1:M1048576" xr:uid="{EF60B4E1-0035-4C73-9630-CB74CA1FCF43}"/>
  <tableColumns count="2">
    <tableColumn id="1" xr3:uid="{CBE8A3BB-A851-4136-B24B-D361C0A1433A}" name="District"/>
    <tableColumn id="2" xr3:uid="{9269101D-B2F5-49B3-B9FA-71C4193FFDDD}" name="Manag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3F0E7-B576-4006-953B-35CC7E6E87D8}">
  <dimension ref="A1:N49"/>
  <sheetViews>
    <sheetView tabSelected="1" topLeftCell="G1" workbookViewId="0">
      <pane ySplit="1" topLeftCell="A30" activePane="bottomLeft" state="frozen"/>
      <selection activeCell="B1" sqref="B1"/>
      <selection pane="bottomLeft" activeCell="I50" sqref="I50"/>
    </sheetView>
  </sheetViews>
  <sheetFormatPr defaultRowHeight="15"/>
  <cols>
    <col min="1" max="1" width="25.140625" style="6" customWidth="1"/>
    <col min="2" max="2" width="17.140625" bestFit="1" customWidth="1"/>
    <col min="3" max="3" width="28.5703125" style="6" customWidth="1"/>
    <col min="4" max="4" width="15.28515625" customWidth="1"/>
    <col min="5" max="5" width="9.85546875" bestFit="1" customWidth="1"/>
    <col min="6" max="8" width="37.85546875" customWidth="1"/>
    <col min="9" max="9" width="46.7109375" bestFit="1" customWidth="1"/>
  </cols>
  <sheetData>
    <row r="1" spans="1:14">
      <c r="A1" s="6" t="s">
        <v>726</v>
      </c>
      <c r="B1" t="s">
        <v>0</v>
      </c>
      <c r="C1" s="38" t="s">
        <v>669</v>
      </c>
      <c r="D1" s="38" t="s">
        <v>667</v>
      </c>
      <c r="E1" t="s">
        <v>2</v>
      </c>
      <c r="F1" t="s">
        <v>3</v>
      </c>
      <c r="G1" t="s">
        <v>339</v>
      </c>
      <c r="H1" t="s">
        <v>632</v>
      </c>
      <c r="I1" t="s">
        <v>5</v>
      </c>
      <c r="J1" t="s">
        <v>6</v>
      </c>
      <c r="K1" t="s">
        <v>7</v>
      </c>
      <c r="L1" t="s">
        <v>11</v>
      </c>
      <c r="M1" t="s">
        <v>12</v>
      </c>
      <c r="N1" t="s">
        <v>13</v>
      </c>
    </row>
    <row r="2" spans="1:14">
      <c r="A2" s="6">
        <v>6</v>
      </c>
      <c r="B2" t="s">
        <v>14</v>
      </c>
      <c r="C2" s="39" t="s">
        <v>670</v>
      </c>
      <c r="D2" s="38" t="s">
        <v>627</v>
      </c>
      <c r="E2" t="s">
        <v>16</v>
      </c>
      <c r="F2" t="s">
        <v>17</v>
      </c>
      <c r="G2" t="s">
        <v>355</v>
      </c>
      <c r="H2" s="27">
        <v>40000015</v>
      </c>
      <c r="I2" t="s">
        <v>19</v>
      </c>
      <c r="J2">
        <v>38.916862000000002</v>
      </c>
      <c r="K2">
        <v>-90.165264500000006</v>
      </c>
      <c r="L2">
        <v>30180</v>
      </c>
      <c r="M2">
        <v>13338</v>
      </c>
      <c r="N2">
        <v>19900</v>
      </c>
    </row>
    <row r="3" spans="1:14">
      <c r="A3" s="6">
        <v>3</v>
      </c>
      <c r="B3" t="s">
        <v>22</v>
      </c>
      <c r="C3" s="39" t="s">
        <v>671</v>
      </c>
      <c r="D3" s="38" t="s">
        <v>627</v>
      </c>
      <c r="E3" t="s">
        <v>24</v>
      </c>
      <c r="F3" t="s">
        <v>25</v>
      </c>
      <c r="G3" t="s">
        <v>360</v>
      </c>
      <c r="H3" s="27">
        <v>40000100</v>
      </c>
      <c r="I3" t="s">
        <v>27</v>
      </c>
      <c r="J3">
        <v>38.409735099999999</v>
      </c>
      <c r="K3">
        <v>-90.384019699999996</v>
      </c>
      <c r="L3">
        <v>30720</v>
      </c>
      <c r="M3">
        <v>7428</v>
      </c>
      <c r="N3">
        <v>11193</v>
      </c>
    </row>
    <row r="4" spans="1:14">
      <c r="A4" s="6">
        <v>2</v>
      </c>
      <c r="B4" t="s">
        <v>31</v>
      </c>
      <c r="C4" s="39" t="s">
        <v>672</v>
      </c>
      <c r="D4" s="38" t="s">
        <v>627</v>
      </c>
      <c r="E4" t="s">
        <v>32</v>
      </c>
      <c r="F4" t="s">
        <v>33</v>
      </c>
      <c r="G4" t="s">
        <v>566</v>
      </c>
      <c r="H4" s="27">
        <v>40000088</v>
      </c>
      <c r="I4" t="s">
        <v>35</v>
      </c>
      <c r="J4">
        <v>38.548570428571402</v>
      </c>
      <c r="K4">
        <v>-90.292630142857107</v>
      </c>
      <c r="L4">
        <v>30470</v>
      </c>
      <c r="M4">
        <v>8284</v>
      </c>
      <c r="N4">
        <v>11400</v>
      </c>
    </row>
    <row r="5" spans="1:14">
      <c r="A5" s="6">
        <v>2</v>
      </c>
      <c r="B5" t="s">
        <v>31</v>
      </c>
      <c r="C5" s="39" t="s">
        <v>673</v>
      </c>
      <c r="D5" s="38" t="s">
        <v>627</v>
      </c>
      <c r="E5" t="s">
        <v>39</v>
      </c>
      <c r="F5" t="s">
        <v>40</v>
      </c>
      <c r="G5" t="s">
        <v>368</v>
      </c>
      <c r="H5" s="27">
        <v>40000101</v>
      </c>
      <c r="I5" t="s">
        <v>42</v>
      </c>
      <c r="J5">
        <v>38.541576603598102</v>
      </c>
      <c r="K5">
        <v>-90.033816562299606</v>
      </c>
      <c r="L5">
        <v>30170</v>
      </c>
      <c r="M5">
        <v>8315</v>
      </c>
      <c r="N5">
        <v>12540</v>
      </c>
    </row>
    <row r="6" spans="1:14">
      <c r="A6" s="6">
        <v>3</v>
      </c>
      <c r="B6" t="s">
        <v>22</v>
      </c>
      <c r="C6" s="39" t="s">
        <v>674</v>
      </c>
      <c r="D6" s="38" t="s">
        <v>627</v>
      </c>
      <c r="E6" t="s">
        <v>46</v>
      </c>
      <c r="F6" t="s">
        <v>47</v>
      </c>
      <c r="G6" t="s">
        <v>372</v>
      </c>
      <c r="H6" s="27">
        <v>40000063</v>
      </c>
      <c r="I6" t="s">
        <v>49</v>
      </c>
      <c r="J6">
        <v>38.612224171211899</v>
      </c>
      <c r="K6">
        <v>-90.355211653403103</v>
      </c>
      <c r="L6">
        <v>30520</v>
      </c>
      <c r="M6">
        <v>5000</v>
      </c>
      <c r="N6">
        <v>9180</v>
      </c>
    </row>
    <row r="7" spans="1:14">
      <c r="A7" s="6">
        <v>8</v>
      </c>
      <c r="B7" t="s">
        <v>53</v>
      </c>
      <c r="C7" s="40"/>
      <c r="D7" s="38" t="s">
        <v>668</v>
      </c>
      <c r="E7" t="s">
        <v>55</v>
      </c>
      <c r="F7" t="s">
        <v>56</v>
      </c>
      <c r="G7" t="s">
        <v>724</v>
      </c>
      <c r="H7" s="27">
        <v>40000090</v>
      </c>
      <c r="I7" t="s">
        <v>58</v>
      </c>
      <c r="J7">
        <v>38.781873400000002</v>
      </c>
      <c r="K7">
        <v>-90.421381999999994</v>
      </c>
      <c r="L7">
        <v>93851</v>
      </c>
    </row>
    <row r="8" spans="1:14">
      <c r="A8" s="6">
        <v>8</v>
      </c>
      <c r="B8" t="s">
        <v>53</v>
      </c>
      <c r="C8" s="39" t="s">
        <v>675</v>
      </c>
      <c r="D8" s="38" t="s">
        <v>668</v>
      </c>
      <c r="E8" t="s">
        <v>61</v>
      </c>
      <c r="F8" t="s">
        <v>62</v>
      </c>
      <c r="G8" t="s">
        <v>376</v>
      </c>
      <c r="H8" s="27">
        <v>40000075</v>
      </c>
      <c r="I8" t="s">
        <v>58</v>
      </c>
      <c r="J8">
        <v>38.781873400000002</v>
      </c>
      <c r="K8">
        <v>-90.421381999999994</v>
      </c>
      <c r="L8">
        <v>30120</v>
      </c>
      <c r="M8">
        <v>19200</v>
      </c>
      <c r="N8">
        <v>46922</v>
      </c>
    </row>
    <row r="9" spans="1:14">
      <c r="A9" s="6">
        <v>1</v>
      </c>
      <c r="B9" t="s">
        <v>64</v>
      </c>
      <c r="C9" s="39" t="s">
        <v>676</v>
      </c>
      <c r="D9" s="38" t="s">
        <v>627</v>
      </c>
      <c r="E9" t="s">
        <v>66</v>
      </c>
      <c r="F9" t="s">
        <v>67</v>
      </c>
      <c r="G9" t="s">
        <v>604</v>
      </c>
      <c r="H9" s="27">
        <v>40000098</v>
      </c>
      <c r="I9" t="s">
        <v>69</v>
      </c>
      <c r="J9">
        <v>37.299125614310697</v>
      </c>
      <c r="K9">
        <v>-89.566436008256204</v>
      </c>
      <c r="L9">
        <v>30200</v>
      </c>
      <c r="M9">
        <v>9311</v>
      </c>
      <c r="N9">
        <v>14501</v>
      </c>
    </row>
    <row r="10" spans="1:14">
      <c r="A10" s="6">
        <v>1</v>
      </c>
      <c r="B10" t="s">
        <v>64</v>
      </c>
      <c r="C10" s="39" t="s">
        <v>677</v>
      </c>
      <c r="D10" s="38" t="s">
        <v>627</v>
      </c>
      <c r="E10" t="s">
        <v>73</v>
      </c>
      <c r="F10" t="s">
        <v>74</v>
      </c>
      <c r="G10" t="s">
        <v>383</v>
      </c>
      <c r="H10" s="27">
        <v>40000069</v>
      </c>
      <c r="I10" t="s">
        <v>76</v>
      </c>
      <c r="J10">
        <v>37.728161149999998</v>
      </c>
      <c r="K10">
        <v>-89.197240820134596</v>
      </c>
      <c r="L10">
        <v>30220</v>
      </c>
      <c r="M10">
        <v>7118</v>
      </c>
      <c r="N10">
        <v>11939</v>
      </c>
    </row>
    <row r="11" spans="1:14">
      <c r="A11" s="6">
        <v>6</v>
      </c>
      <c r="B11" t="s">
        <v>14</v>
      </c>
      <c r="C11" s="39" t="s">
        <v>678</v>
      </c>
      <c r="D11" s="38" t="s">
        <v>627</v>
      </c>
      <c r="E11" t="s">
        <v>80</v>
      </c>
      <c r="F11" t="s">
        <v>81</v>
      </c>
      <c r="G11" t="s">
        <v>387</v>
      </c>
      <c r="H11" s="27">
        <v>40000067</v>
      </c>
      <c r="I11" t="s">
        <v>83</v>
      </c>
      <c r="J11">
        <v>38.529615356788597</v>
      </c>
      <c r="K11">
        <v>-89.150576196219603</v>
      </c>
      <c r="L11">
        <v>30780</v>
      </c>
      <c r="M11">
        <v>9012</v>
      </c>
      <c r="N11">
        <v>19000</v>
      </c>
    </row>
    <row r="12" spans="1:14">
      <c r="A12" s="6">
        <v>7</v>
      </c>
      <c r="B12" t="s">
        <v>87</v>
      </c>
      <c r="C12" s="39" t="s">
        <v>679</v>
      </c>
      <c r="D12" s="38" t="s">
        <v>627</v>
      </c>
      <c r="E12" t="s">
        <v>89</v>
      </c>
      <c r="F12" t="s">
        <v>716</v>
      </c>
      <c r="G12" t="s">
        <v>390</v>
      </c>
      <c r="H12" s="27">
        <v>40000070</v>
      </c>
      <c r="I12" t="s">
        <v>91</v>
      </c>
      <c r="J12">
        <v>38.6807619</v>
      </c>
      <c r="K12">
        <v>-90.499522999999996</v>
      </c>
      <c r="L12">
        <v>30380</v>
      </c>
      <c r="M12">
        <v>7947</v>
      </c>
      <c r="N12">
        <v>12500</v>
      </c>
    </row>
    <row r="13" spans="1:14">
      <c r="A13" s="6">
        <v>2</v>
      </c>
      <c r="B13" t="s">
        <v>31</v>
      </c>
      <c r="C13" s="39" t="s">
        <v>680</v>
      </c>
      <c r="D13" s="38" t="s">
        <v>627</v>
      </c>
      <c r="E13" t="s">
        <v>95</v>
      </c>
      <c r="F13" t="s">
        <v>96</v>
      </c>
      <c r="G13" t="s">
        <v>715</v>
      </c>
      <c r="H13" s="27">
        <v>40000083</v>
      </c>
      <c r="I13" t="s">
        <v>98</v>
      </c>
      <c r="J13">
        <v>38.664491400000003</v>
      </c>
      <c r="K13">
        <v>-90.603781900000001</v>
      </c>
      <c r="L13">
        <v>30390</v>
      </c>
      <c r="M13">
        <v>9322</v>
      </c>
      <c r="N13">
        <v>13722</v>
      </c>
    </row>
    <row r="14" spans="1:14">
      <c r="A14" s="6">
        <v>7</v>
      </c>
      <c r="B14" t="s">
        <v>87</v>
      </c>
      <c r="C14" s="39" t="s">
        <v>681</v>
      </c>
      <c r="D14" s="38" t="s">
        <v>627</v>
      </c>
      <c r="E14" t="s">
        <v>102</v>
      </c>
      <c r="F14" t="s">
        <v>103</v>
      </c>
      <c r="G14" t="s">
        <v>605</v>
      </c>
      <c r="H14" s="27">
        <v>40000087</v>
      </c>
      <c r="I14" t="s">
        <v>105</v>
      </c>
      <c r="J14">
        <v>38.617208499999997</v>
      </c>
      <c r="K14">
        <v>-90.536908699999998</v>
      </c>
      <c r="L14">
        <v>30760</v>
      </c>
      <c r="M14">
        <v>7469</v>
      </c>
      <c r="N14">
        <v>10373</v>
      </c>
    </row>
    <row r="15" spans="1:14">
      <c r="A15" s="6">
        <v>5</v>
      </c>
      <c r="B15" t="s">
        <v>109</v>
      </c>
      <c r="C15" s="39" t="s">
        <v>682</v>
      </c>
      <c r="D15" s="38" t="s">
        <v>627</v>
      </c>
      <c r="E15" t="s">
        <v>111</v>
      </c>
      <c r="F15" t="s">
        <v>112</v>
      </c>
      <c r="G15" t="s">
        <v>399</v>
      </c>
      <c r="H15" s="27">
        <v>40000078</v>
      </c>
      <c r="I15" t="s">
        <v>114</v>
      </c>
      <c r="J15">
        <v>38.913513887774201</v>
      </c>
      <c r="K15">
        <v>-92.318575973592701</v>
      </c>
      <c r="L15">
        <v>30665</v>
      </c>
      <c r="M15">
        <v>9446</v>
      </c>
      <c r="N15">
        <v>15330</v>
      </c>
    </row>
    <row r="16" spans="1:14">
      <c r="A16" s="6">
        <v>9</v>
      </c>
      <c r="B16" t="s">
        <v>723</v>
      </c>
      <c r="C16" s="40"/>
      <c r="D16" s="38" t="s">
        <v>627</v>
      </c>
      <c r="E16" t="s">
        <v>118</v>
      </c>
      <c r="F16" t="s">
        <v>119</v>
      </c>
      <c r="G16" t="s">
        <v>525</v>
      </c>
      <c r="H16" s="27">
        <v>40000097</v>
      </c>
      <c r="I16" t="s">
        <v>120</v>
      </c>
      <c r="J16">
        <v>38.729432449999997</v>
      </c>
      <c r="K16">
        <v>-90.273463353339395</v>
      </c>
      <c r="L16">
        <v>30100</v>
      </c>
    </row>
    <row r="17" spans="1:14">
      <c r="A17" s="6">
        <v>6</v>
      </c>
      <c r="B17" t="s">
        <v>14</v>
      </c>
      <c r="C17" s="39" t="s">
        <v>683</v>
      </c>
      <c r="D17" s="38" t="s">
        <v>627</v>
      </c>
      <c r="E17" t="s">
        <v>121</v>
      </c>
      <c r="F17" t="s">
        <v>122</v>
      </c>
      <c r="G17" t="s">
        <v>606</v>
      </c>
      <c r="H17" s="27">
        <v>40000094</v>
      </c>
      <c r="I17" t="s">
        <v>124</v>
      </c>
      <c r="J17">
        <v>38.596266741286897</v>
      </c>
      <c r="K17">
        <v>-89.990424837630201</v>
      </c>
      <c r="L17">
        <v>30460</v>
      </c>
      <c r="M17">
        <v>7050</v>
      </c>
      <c r="N17">
        <v>9050</v>
      </c>
    </row>
    <row r="18" spans="1:14">
      <c r="A18" s="6">
        <v>1</v>
      </c>
      <c r="B18" t="s">
        <v>64</v>
      </c>
      <c r="C18" s="39" t="s">
        <v>684</v>
      </c>
      <c r="D18" s="38" t="s">
        <v>627</v>
      </c>
      <c r="E18" t="s">
        <v>128</v>
      </c>
      <c r="F18" t="s">
        <v>129</v>
      </c>
      <c r="G18" t="s">
        <v>410</v>
      </c>
      <c r="H18" s="27">
        <v>40000065</v>
      </c>
      <c r="I18" t="s">
        <v>131</v>
      </c>
      <c r="J18">
        <v>37.793630235955</v>
      </c>
      <c r="K18">
        <v>-90.434020775280899</v>
      </c>
      <c r="L18">
        <v>30730</v>
      </c>
      <c r="M18">
        <v>8276</v>
      </c>
      <c r="N18">
        <v>12724</v>
      </c>
    </row>
    <row r="19" spans="1:14">
      <c r="A19" s="6">
        <v>2</v>
      </c>
      <c r="B19" t="s">
        <v>31</v>
      </c>
      <c r="C19" s="39" t="s">
        <v>685</v>
      </c>
      <c r="D19" s="38" t="s">
        <v>627</v>
      </c>
      <c r="E19" t="s">
        <v>135</v>
      </c>
      <c r="F19" t="s">
        <v>136</v>
      </c>
      <c r="G19" t="s">
        <v>414</v>
      </c>
      <c r="H19" s="27">
        <v>40000077</v>
      </c>
      <c r="I19" t="s">
        <v>138</v>
      </c>
      <c r="J19">
        <v>38.489816900000001</v>
      </c>
      <c r="K19">
        <v>-90.486005899999995</v>
      </c>
      <c r="L19">
        <v>30370</v>
      </c>
      <c r="M19">
        <v>7882</v>
      </c>
      <c r="N19">
        <v>13442</v>
      </c>
    </row>
    <row r="20" spans="1:14">
      <c r="A20" s="6">
        <v>6</v>
      </c>
      <c r="B20" t="s">
        <v>14</v>
      </c>
      <c r="C20" s="39" t="s">
        <v>686</v>
      </c>
      <c r="D20" s="38" t="s">
        <v>627</v>
      </c>
      <c r="E20" t="s">
        <v>142</v>
      </c>
      <c r="F20" t="s">
        <v>143</v>
      </c>
      <c r="G20" t="s">
        <v>418</v>
      </c>
      <c r="H20" s="27">
        <v>40000074</v>
      </c>
      <c r="I20" t="s">
        <v>145</v>
      </c>
      <c r="J20">
        <v>38.765121399999998</v>
      </c>
      <c r="K20">
        <v>-90.278872199999995</v>
      </c>
      <c r="L20">
        <v>30770</v>
      </c>
      <c r="M20">
        <v>9914</v>
      </c>
      <c r="N20">
        <v>15000</v>
      </c>
    </row>
    <row r="21" spans="1:14">
      <c r="A21" s="6">
        <v>2</v>
      </c>
      <c r="B21" t="s">
        <v>31</v>
      </c>
      <c r="C21" s="39" t="s">
        <v>687</v>
      </c>
      <c r="D21" s="38" t="s">
        <v>627</v>
      </c>
      <c r="E21" t="s">
        <v>149</v>
      </c>
      <c r="F21" t="s">
        <v>150</v>
      </c>
      <c r="G21" t="s">
        <v>421</v>
      </c>
      <c r="H21" s="27">
        <v>40000082</v>
      </c>
      <c r="I21" t="s">
        <v>152</v>
      </c>
      <c r="J21">
        <v>38.240636500000001</v>
      </c>
      <c r="K21">
        <v>-90.394826499999994</v>
      </c>
      <c r="L21">
        <v>30400</v>
      </c>
      <c r="M21">
        <v>9026</v>
      </c>
      <c r="N21">
        <v>27304</v>
      </c>
    </row>
    <row r="22" spans="1:14">
      <c r="A22" s="6">
        <v>7</v>
      </c>
      <c r="B22" t="s">
        <v>87</v>
      </c>
      <c r="C22" s="39" t="s">
        <v>688</v>
      </c>
      <c r="D22" s="38" t="s">
        <v>627</v>
      </c>
      <c r="E22" t="s">
        <v>155</v>
      </c>
      <c r="F22" t="s">
        <v>156</v>
      </c>
      <c r="G22" t="s">
        <v>424</v>
      </c>
      <c r="H22" s="27">
        <v>40000086</v>
      </c>
      <c r="I22" t="s">
        <v>158</v>
      </c>
      <c r="J22">
        <v>38.797258799774603</v>
      </c>
      <c r="K22">
        <v>-90.338521373550293</v>
      </c>
      <c r="L22">
        <v>30360</v>
      </c>
      <c r="M22">
        <v>9372</v>
      </c>
      <c r="N22">
        <v>18403</v>
      </c>
    </row>
    <row r="23" spans="1:14">
      <c r="A23" s="6">
        <v>6</v>
      </c>
      <c r="B23" t="s">
        <v>14</v>
      </c>
      <c r="C23" s="39" t="s">
        <v>689</v>
      </c>
      <c r="D23" s="38" t="s">
        <v>627</v>
      </c>
      <c r="E23" t="s">
        <v>165</v>
      </c>
      <c r="F23" t="s">
        <v>166</v>
      </c>
      <c r="G23" t="s">
        <v>608</v>
      </c>
      <c r="H23" s="27">
        <v>40000062</v>
      </c>
      <c r="I23" t="s">
        <v>168</v>
      </c>
      <c r="J23">
        <v>38.776809999999998</v>
      </c>
      <c r="K23">
        <v>-89.952274799999998</v>
      </c>
      <c r="L23">
        <v>30270</v>
      </c>
      <c r="M23">
        <v>10200</v>
      </c>
      <c r="N23">
        <v>16500</v>
      </c>
    </row>
    <row r="24" spans="1:14">
      <c r="A24" s="6">
        <v>3</v>
      </c>
      <c r="B24" t="s">
        <v>22</v>
      </c>
      <c r="C24" s="39" t="s">
        <v>690</v>
      </c>
      <c r="D24" s="38" t="s">
        <v>627</v>
      </c>
      <c r="E24" t="s">
        <v>172</v>
      </c>
      <c r="F24" t="s">
        <v>173</v>
      </c>
      <c r="G24" t="s">
        <v>609</v>
      </c>
      <c r="H24" s="27">
        <v>40000089</v>
      </c>
      <c r="I24" t="s">
        <v>175</v>
      </c>
      <c r="J24">
        <v>38.727679673469297</v>
      </c>
      <c r="K24">
        <v>-90.123571612244902</v>
      </c>
      <c r="L24">
        <v>30140</v>
      </c>
      <c r="M24">
        <v>9971</v>
      </c>
      <c r="N24">
        <v>14291</v>
      </c>
    </row>
    <row r="25" spans="1:14">
      <c r="A25" s="6">
        <v>5</v>
      </c>
      <c r="B25" t="s">
        <v>109</v>
      </c>
      <c r="C25" s="39" t="s">
        <v>691</v>
      </c>
      <c r="D25" s="38" t="s">
        <v>627</v>
      </c>
      <c r="E25" t="s">
        <v>179</v>
      </c>
      <c r="F25" t="s">
        <v>180</v>
      </c>
      <c r="G25" t="s">
        <v>436</v>
      </c>
      <c r="H25" s="27">
        <v>40000081</v>
      </c>
      <c r="I25" t="s">
        <v>182</v>
      </c>
      <c r="J25">
        <v>39.722830999999999</v>
      </c>
      <c r="K25">
        <v>-91.405821000000003</v>
      </c>
      <c r="L25">
        <v>30410</v>
      </c>
      <c r="M25">
        <v>7824</v>
      </c>
      <c r="N25">
        <v>14400</v>
      </c>
    </row>
    <row r="26" spans="1:14">
      <c r="A26" s="6">
        <v>6</v>
      </c>
      <c r="B26" t="s">
        <v>14</v>
      </c>
      <c r="C26" s="39" t="s">
        <v>692</v>
      </c>
      <c r="D26" s="38" t="s">
        <v>627</v>
      </c>
      <c r="E26" t="s">
        <v>186</v>
      </c>
      <c r="F26" t="s">
        <v>720</v>
      </c>
      <c r="G26" t="s">
        <v>560</v>
      </c>
      <c r="H26" s="27">
        <v>40000071</v>
      </c>
      <c r="I26" t="s">
        <v>188</v>
      </c>
      <c r="J26">
        <v>38.747603900000001</v>
      </c>
      <c r="K26">
        <v>-90.578971100000004</v>
      </c>
      <c r="L26">
        <v>30440</v>
      </c>
      <c r="M26">
        <v>8817</v>
      </c>
      <c r="N26">
        <v>15575</v>
      </c>
    </row>
    <row r="27" spans="1:14">
      <c r="A27" s="6">
        <v>5</v>
      </c>
      <c r="B27" t="s">
        <v>109</v>
      </c>
      <c r="C27" s="39" t="s">
        <v>693</v>
      </c>
      <c r="D27" s="38" t="s">
        <v>627</v>
      </c>
      <c r="E27" t="s">
        <v>191</v>
      </c>
      <c r="F27" t="s">
        <v>192</v>
      </c>
      <c r="G27" t="s">
        <v>610</v>
      </c>
      <c r="H27" s="27">
        <v>40000084</v>
      </c>
      <c r="I27" t="s">
        <v>194</v>
      </c>
      <c r="J27">
        <v>38.580885377877301</v>
      </c>
      <c r="K27">
        <v>-92.225318579861295</v>
      </c>
      <c r="L27">
        <v>30690</v>
      </c>
      <c r="M27">
        <v>8673</v>
      </c>
      <c r="N27">
        <v>14620</v>
      </c>
    </row>
    <row r="28" spans="1:14">
      <c r="A28" s="6">
        <v>3</v>
      </c>
      <c r="B28" t="s">
        <v>22</v>
      </c>
      <c r="C28" s="39" t="s">
        <v>694</v>
      </c>
      <c r="D28" s="38" t="s">
        <v>627</v>
      </c>
      <c r="E28" t="s">
        <v>198</v>
      </c>
      <c r="F28" t="s">
        <v>199</v>
      </c>
      <c r="G28" t="s">
        <v>403</v>
      </c>
      <c r="H28" s="27">
        <v>40000093</v>
      </c>
      <c r="I28" t="s">
        <v>120</v>
      </c>
      <c r="J28">
        <v>38.729432449999997</v>
      </c>
      <c r="K28">
        <v>-90.273463353339395</v>
      </c>
      <c r="L28">
        <v>30800</v>
      </c>
      <c r="M28">
        <v>8005</v>
      </c>
      <c r="N28">
        <v>16385</v>
      </c>
    </row>
    <row r="29" spans="1:14">
      <c r="A29" s="6">
        <v>7</v>
      </c>
      <c r="B29" t="s">
        <v>87</v>
      </c>
      <c r="C29" s="39" t="s">
        <v>695</v>
      </c>
      <c r="D29" s="38" t="s">
        <v>627</v>
      </c>
      <c r="E29" t="s">
        <v>204</v>
      </c>
      <c r="F29" t="s">
        <v>205</v>
      </c>
      <c r="G29" t="s">
        <v>611</v>
      </c>
      <c r="H29" s="27">
        <v>40000085</v>
      </c>
      <c r="I29" t="s">
        <v>207</v>
      </c>
      <c r="J29">
        <v>38.766837500000001</v>
      </c>
      <c r="K29">
        <v>-90.784458099999995</v>
      </c>
      <c r="L29">
        <v>30480</v>
      </c>
      <c r="M29">
        <v>7770</v>
      </c>
      <c r="N29">
        <v>11960</v>
      </c>
    </row>
    <row r="30" spans="1:14">
      <c r="A30" s="6">
        <v>3</v>
      </c>
      <c r="B30" t="s">
        <v>22</v>
      </c>
      <c r="C30" s="39" t="s">
        <v>696</v>
      </c>
      <c r="D30" s="38" t="s">
        <v>627</v>
      </c>
      <c r="E30" t="s">
        <v>211</v>
      </c>
      <c r="F30" t="s">
        <v>212</v>
      </c>
      <c r="G30" t="s">
        <v>448</v>
      </c>
      <c r="H30" s="27">
        <v>40000099</v>
      </c>
      <c r="I30" t="s">
        <v>214</v>
      </c>
      <c r="J30">
        <v>38.594135700000002</v>
      </c>
      <c r="K30">
        <v>-90.513774799999993</v>
      </c>
      <c r="L30">
        <v>30320</v>
      </c>
      <c r="M30">
        <v>10643</v>
      </c>
      <c r="N30">
        <v>14105</v>
      </c>
    </row>
    <row r="31" spans="1:14">
      <c r="A31" s="6">
        <v>1</v>
      </c>
      <c r="B31" t="s">
        <v>64</v>
      </c>
      <c r="C31" s="39" t="s">
        <v>697</v>
      </c>
      <c r="D31" s="38" t="s">
        <v>627</v>
      </c>
      <c r="E31" t="s">
        <v>218</v>
      </c>
      <c r="F31" t="s">
        <v>219</v>
      </c>
      <c r="G31" t="s">
        <v>452</v>
      </c>
      <c r="H31" s="27">
        <v>40000104</v>
      </c>
      <c r="I31" t="s">
        <v>221</v>
      </c>
      <c r="J31">
        <v>37.749212499999999</v>
      </c>
      <c r="K31">
        <v>-88.982099899999994</v>
      </c>
      <c r="L31">
        <v>30235</v>
      </c>
      <c r="M31">
        <v>12506</v>
      </c>
      <c r="N31">
        <v>27810</v>
      </c>
    </row>
    <row r="32" spans="1:14">
      <c r="A32" s="6">
        <v>8</v>
      </c>
      <c r="B32" t="s">
        <v>53</v>
      </c>
      <c r="C32" s="40"/>
      <c r="D32" s="38" t="s">
        <v>668</v>
      </c>
      <c r="E32" t="s">
        <v>225</v>
      </c>
      <c r="F32" t="s">
        <v>226</v>
      </c>
      <c r="G32" t="s">
        <v>725</v>
      </c>
      <c r="H32" s="27">
        <v>40000103</v>
      </c>
      <c r="I32" t="s">
        <v>228</v>
      </c>
      <c r="J32">
        <v>38.632029950000003</v>
      </c>
      <c r="K32">
        <v>-90.238720126272</v>
      </c>
      <c r="L32">
        <v>93835</v>
      </c>
    </row>
    <row r="33" spans="1:14">
      <c r="A33" s="6">
        <v>8</v>
      </c>
      <c r="B33" t="s">
        <v>53</v>
      </c>
      <c r="C33" s="39" t="s">
        <v>698</v>
      </c>
      <c r="D33" s="38" t="s">
        <v>668</v>
      </c>
      <c r="E33" t="s">
        <v>231</v>
      </c>
      <c r="F33" t="s">
        <v>232</v>
      </c>
      <c r="G33" t="s">
        <v>612</v>
      </c>
      <c r="H33" s="27">
        <v>40000102</v>
      </c>
      <c r="I33" t="s">
        <v>228</v>
      </c>
      <c r="J33">
        <v>38.632029950000003</v>
      </c>
      <c r="K33">
        <v>-90.238720126272</v>
      </c>
      <c r="L33">
        <v>30110</v>
      </c>
      <c r="M33">
        <v>21335</v>
      </c>
      <c r="N33">
        <v>46459</v>
      </c>
    </row>
    <row r="34" spans="1:14">
      <c r="A34" s="6">
        <v>5</v>
      </c>
      <c r="B34" t="s">
        <v>109</v>
      </c>
      <c r="C34" s="39" t="s">
        <v>699</v>
      </c>
      <c r="D34" s="38" t="s">
        <v>627</v>
      </c>
      <c r="E34" t="s">
        <v>235</v>
      </c>
      <c r="F34" t="s">
        <v>236</v>
      </c>
      <c r="G34" t="s">
        <v>459</v>
      </c>
      <c r="H34" s="27">
        <v>40000073</v>
      </c>
      <c r="I34" t="s">
        <v>238</v>
      </c>
      <c r="J34">
        <v>39.146795767061697</v>
      </c>
      <c r="K34">
        <v>-91.889632875929806</v>
      </c>
      <c r="L34">
        <v>30790</v>
      </c>
      <c r="M34">
        <v>8980</v>
      </c>
      <c r="N34">
        <v>15000</v>
      </c>
    </row>
    <row r="35" spans="1:14">
      <c r="A35" s="6">
        <v>5</v>
      </c>
      <c r="B35" t="s">
        <v>109</v>
      </c>
      <c r="C35" s="39" t="s">
        <v>700</v>
      </c>
      <c r="D35" s="38" t="s">
        <v>627</v>
      </c>
      <c r="E35" t="s">
        <v>242</v>
      </c>
      <c r="F35" t="s">
        <v>243</v>
      </c>
      <c r="G35" t="s">
        <v>463</v>
      </c>
      <c r="H35" s="27">
        <v>40000080</v>
      </c>
      <c r="I35" t="s">
        <v>245</v>
      </c>
      <c r="J35">
        <v>39.418512399999997</v>
      </c>
      <c r="K35">
        <v>-92.433537299999998</v>
      </c>
      <c r="L35">
        <v>30700</v>
      </c>
      <c r="M35">
        <v>9010</v>
      </c>
      <c r="N35">
        <v>17835</v>
      </c>
    </row>
    <row r="36" spans="1:14">
      <c r="A36" s="6">
        <v>7</v>
      </c>
      <c r="B36" t="s">
        <v>87</v>
      </c>
      <c r="C36" s="39" t="s">
        <v>701</v>
      </c>
      <c r="D36" s="38" t="s">
        <v>627</v>
      </c>
      <c r="E36" t="s">
        <v>248</v>
      </c>
      <c r="F36" t="s">
        <v>249</v>
      </c>
      <c r="G36" t="s">
        <v>467</v>
      </c>
      <c r="H36" s="27">
        <v>40000091</v>
      </c>
      <c r="I36" t="s">
        <v>251</v>
      </c>
      <c r="J36">
        <v>38.7955507</v>
      </c>
      <c r="K36">
        <v>-90.698713499999997</v>
      </c>
      <c r="L36">
        <v>30430</v>
      </c>
      <c r="M36">
        <v>9478</v>
      </c>
      <c r="N36">
        <v>14429</v>
      </c>
    </row>
    <row r="37" spans="1:14">
      <c r="A37" s="6">
        <v>4</v>
      </c>
      <c r="B37" t="s">
        <v>195</v>
      </c>
      <c r="C37" s="39" t="s">
        <v>702</v>
      </c>
      <c r="D37" s="38" t="s">
        <v>627</v>
      </c>
      <c r="E37" t="s">
        <v>255</v>
      </c>
      <c r="F37" t="s">
        <v>256</v>
      </c>
      <c r="G37" t="s">
        <v>471</v>
      </c>
      <c r="H37" s="27">
        <v>40000068</v>
      </c>
      <c r="I37" t="s">
        <v>258</v>
      </c>
      <c r="J37">
        <v>37.004503702811199</v>
      </c>
      <c r="K37">
        <v>-93.215959056224904</v>
      </c>
      <c r="L37">
        <v>30670</v>
      </c>
      <c r="M37">
        <v>7743</v>
      </c>
      <c r="N37">
        <v>10920</v>
      </c>
    </row>
    <row r="38" spans="1:14">
      <c r="A38" s="6">
        <v>1</v>
      </c>
      <c r="B38" t="s">
        <v>64</v>
      </c>
      <c r="C38" s="39" t="s">
        <v>703</v>
      </c>
      <c r="D38" s="38" t="s">
        <v>627</v>
      </c>
      <c r="E38" t="s">
        <v>262</v>
      </c>
      <c r="F38" t="s">
        <v>263</v>
      </c>
      <c r="G38" t="s">
        <v>347</v>
      </c>
      <c r="H38" s="27">
        <v>40000066</v>
      </c>
      <c r="I38" t="s">
        <v>265</v>
      </c>
      <c r="J38">
        <v>36.769612421052599</v>
      </c>
      <c r="K38">
        <v>-90.416625894736796</v>
      </c>
      <c r="L38">
        <v>30280</v>
      </c>
      <c r="M38">
        <v>9463</v>
      </c>
      <c r="N38">
        <v>13247</v>
      </c>
    </row>
    <row r="39" spans="1:14">
      <c r="A39" s="6">
        <v>4</v>
      </c>
      <c r="B39" t="s">
        <v>195</v>
      </c>
      <c r="C39" s="39" t="s">
        <v>704</v>
      </c>
      <c r="D39" s="38" t="s">
        <v>627</v>
      </c>
      <c r="E39" t="s">
        <v>269</v>
      </c>
      <c r="F39" t="s">
        <v>270</v>
      </c>
      <c r="G39" t="s">
        <v>479</v>
      </c>
      <c r="H39" s="27">
        <v>40000076</v>
      </c>
      <c r="I39" t="s">
        <v>272</v>
      </c>
      <c r="J39">
        <v>37.953007599999999</v>
      </c>
      <c r="K39">
        <v>-91.750850499999999</v>
      </c>
      <c r="L39">
        <v>30710</v>
      </c>
      <c r="M39">
        <v>9110</v>
      </c>
      <c r="N39">
        <v>16400</v>
      </c>
    </row>
    <row r="40" spans="1:14">
      <c r="A40" s="6">
        <v>1</v>
      </c>
      <c r="B40" t="s">
        <v>64</v>
      </c>
      <c r="C40" s="39" t="s">
        <v>705</v>
      </c>
      <c r="D40" s="38" t="s">
        <v>627</v>
      </c>
      <c r="E40" t="s">
        <v>276</v>
      </c>
      <c r="F40" t="s">
        <v>277</v>
      </c>
      <c r="G40" t="s">
        <v>483</v>
      </c>
      <c r="H40" s="27">
        <v>40000072</v>
      </c>
      <c r="I40" t="s">
        <v>279</v>
      </c>
      <c r="J40">
        <v>36.860203200000001</v>
      </c>
      <c r="K40">
        <v>-89.576403400000004</v>
      </c>
      <c r="L40">
        <v>30750</v>
      </c>
      <c r="M40">
        <v>9447</v>
      </c>
      <c r="N40">
        <v>14430</v>
      </c>
    </row>
    <row r="41" spans="1:14">
      <c r="A41" s="6">
        <v>3</v>
      </c>
      <c r="B41" t="s">
        <v>22</v>
      </c>
      <c r="C41" s="39" t="s">
        <v>706</v>
      </c>
      <c r="D41" s="38" t="s">
        <v>627</v>
      </c>
      <c r="E41" t="s">
        <v>281</v>
      </c>
      <c r="F41" t="s">
        <v>282</v>
      </c>
      <c r="G41" t="s">
        <v>570</v>
      </c>
      <c r="H41" s="27">
        <v>40000079</v>
      </c>
      <c r="I41" t="s">
        <v>284</v>
      </c>
      <c r="J41">
        <v>38.524106600000003</v>
      </c>
      <c r="K41">
        <v>-90.360636299999996</v>
      </c>
      <c r="L41">
        <v>30500</v>
      </c>
      <c r="M41">
        <v>11250</v>
      </c>
      <c r="N41">
        <v>18000</v>
      </c>
    </row>
    <row r="42" spans="1:14">
      <c r="A42" s="6">
        <v>4</v>
      </c>
      <c r="B42" t="s">
        <v>195</v>
      </c>
      <c r="C42" s="39" t="s">
        <v>707</v>
      </c>
      <c r="D42" s="38" t="s">
        <v>627</v>
      </c>
      <c r="E42" t="s">
        <v>287</v>
      </c>
      <c r="F42" t="s">
        <v>288</v>
      </c>
      <c r="G42" t="s">
        <v>718</v>
      </c>
      <c r="H42" s="27">
        <v>40000064</v>
      </c>
      <c r="I42" t="s">
        <v>290</v>
      </c>
      <c r="J42">
        <v>37.157272819333699</v>
      </c>
      <c r="K42">
        <v>-93.317037722014206</v>
      </c>
      <c r="L42">
        <v>30250</v>
      </c>
      <c r="M42">
        <v>8776</v>
      </c>
      <c r="N42">
        <v>15575</v>
      </c>
    </row>
    <row r="43" spans="1:14">
      <c r="A43" s="6">
        <v>4</v>
      </c>
      <c r="B43" t="s">
        <v>195</v>
      </c>
      <c r="C43" s="39" t="s">
        <v>708</v>
      </c>
      <c r="D43" s="38" t="s">
        <v>627</v>
      </c>
      <c r="E43" t="s">
        <v>294</v>
      </c>
      <c r="F43" t="s">
        <v>717</v>
      </c>
      <c r="G43" t="s">
        <v>719</v>
      </c>
      <c r="H43" s="27">
        <v>40000061</v>
      </c>
      <c r="I43" t="s">
        <v>296</v>
      </c>
      <c r="J43">
        <v>37.207703000000002</v>
      </c>
      <c r="K43">
        <v>-93.347899999999996</v>
      </c>
      <c r="L43">
        <v>30245</v>
      </c>
      <c r="M43">
        <v>8550</v>
      </c>
      <c r="N43">
        <v>14587</v>
      </c>
    </row>
    <row r="44" spans="1:14">
      <c r="A44" s="6">
        <v>7</v>
      </c>
      <c r="B44" t="s">
        <v>87</v>
      </c>
      <c r="C44" s="39" t="s">
        <v>709</v>
      </c>
      <c r="D44" s="38" t="s">
        <v>627</v>
      </c>
      <c r="E44" t="s">
        <v>300</v>
      </c>
      <c r="F44" t="s">
        <v>301</v>
      </c>
      <c r="G44" t="s">
        <v>573</v>
      </c>
      <c r="H44" s="27">
        <v>40000079</v>
      </c>
      <c r="I44" t="s">
        <v>303</v>
      </c>
      <c r="J44">
        <v>38.784058197122199</v>
      </c>
      <c r="K44">
        <v>-90.5109294796966</v>
      </c>
      <c r="L44">
        <v>30550</v>
      </c>
      <c r="M44">
        <v>9016</v>
      </c>
      <c r="N44">
        <v>13770</v>
      </c>
    </row>
    <row r="45" spans="1:14">
      <c r="A45" s="6">
        <v>6</v>
      </c>
      <c r="B45" t="s">
        <v>14</v>
      </c>
      <c r="C45" s="39" t="s">
        <v>710</v>
      </c>
      <c r="D45" s="38" t="s">
        <v>627</v>
      </c>
      <c r="E45" t="s">
        <v>307</v>
      </c>
      <c r="F45" t="s">
        <v>721</v>
      </c>
      <c r="G45" t="s">
        <v>575</v>
      </c>
      <c r="H45" s="27">
        <v>40000080</v>
      </c>
      <c r="I45" t="s">
        <v>309</v>
      </c>
      <c r="J45">
        <v>38.785900249999997</v>
      </c>
      <c r="K45">
        <v>-90.624939480697094</v>
      </c>
      <c r="L45">
        <v>30600</v>
      </c>
      <c r="M45">
        <v>7556</v>
      </c>
      <c r="N45">
        <v>11880</v>
      </c>
    </row>
    <row r="46" spans="1:14">
      <c r="A46" s="6">
        <v>4</v>
      </c>
      <c r="B46" t="s">
        <v>195</v>
      </c>
      <c r="C46" s="39" t="s">
        <v>711</v>
      </c>
      <c r="D46" s="38" t="s">
        <v>627</v>
      </c>
      <c r="E46" t="s">
        <v>313</v>
      </c>
      <c r="F46" t="s">
        <v>646</v>
      </c>
      <c r="G46" t="s">
        <v>588</v>
      </c>
      <c r="H46" s="27">
        <v>40000089</v>
      </c>
      <c r="I46" t="s">
        <v>315</v>
      </c>
      <c r="J46">
        <v>37.8196048</v>
      </c>
      <c r="K46">
        <v>-92.140783499999998</v>
      </c>
      <c r="L46">
        <v>30740</v>
      </c>
      <c r="M46">
        <v>7506</v>
      </c>
      <c r="N46">
        <v>11088</v>
      </c>
    </row>
    <row r="47" spans="1:14">
      <c r="A47" s="6">
        <v>2</v>
      </c>
      <c r="B47" t="s">
        <v>31</v>
      </c>
      <c r="C47" s="39" t="s">
        <v>712</v>
      </c>
      <c r="D47" s="38" t="s">
        <v>627</v>
      </c>
      <c r="E47" t="s">
        <v>319</v>
      </c>
      <c r="F47" t="s">
        <v>320</v>
      </c>
      <c r="G47" t="s">
        <v>614</v>
      </c>
      <c r="H47" s="27">
        <v>40000083</v>
      </c>
      <c r="I47" t="s">
        <v>322</v>
      </c>
      <c r="J47">
        <v>38.6719119593103</v>
      </c>
      <c r="K47">
        <v>-90.333042226468706</v>
      </c>
      <c r="L47">
        <v>30680</v>
      </c>
      <c r="M47">
        <v>8764</v>
      </c>
      <c r="N47">
        <v>15575</v>
      </c>
    </row>
    <row r="48" spans="1:14">
      <c r="A48" s="6">
        <v>7</v>
      </c>
      <c r="B48" t="s">
        <v>87</v>
      </c>
      <c r="C48" s="39" t="s">
        <v>713</v>
      </c>
      <c r="D48" s="38" t="s">
        <v>627</v>
      </c>
      <c r="E48" t="s">
        <v>326</v>
      </c>
      <c r="F48" t="s">
        <v>327</v>
      </c>
      <c r="G48" t="s">
        <v>508</v>
      </c>
      <c r="H48" s="27">
        <v>40000064</v>
      </c>
      <c r="I48" t="s">
        <v>329</v>
      </c>
      <c r="J48">
        <v>38.5372603</v>
      </c>
      <c r="K48">
        <v>-90.984902199999993</v>
      </c>
      <c r="L48">
        <v>30290</v>
      </c>
      <c r="M48">
        <v>8210</v>
      </c>
      <c r="N48">
        <v>14670</v>
      </c>
    </row>
    <row r="49" spans="1:14">
      <c r="A49" s="6">
        <v>3</v>
      </c>
      <c r="B49" t="s">
        <v>22</v>
      </c>
      <c r="C49" s="39" t="s">
        <v>714</v>
      </c>
      <c r="D49" s="38" t="s">
        <v>627</v>
      </c>
      <c r="E49" t="s">
        <v>333</v>
      </c>
      <c r="F49" t="s">
        <v>722</v>
      </c>
      <c r="G49" t="s">
        <v>562</v>
      </c>
      <c r="H49" s="41">
        <v>40000074</v>
      </c>
      <c r="I49" t="s">
        <v>336</v>
      </c>
      <c r="J49">
        <v>38.556493500000002</v>
      </c>
      <c r="K49">
        <v>-90.398989299999997</v>
      </c>
      <c r="L49">
        <v>30450</v>
      </c>
      <c r="M49">
        <v>5567</v>
      </c>
      <c r="N49">
        <v>8222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9272A-00C3-4C0A-BBDE-C7D8668E75B8}">
  <dimension ref="A1:H49"/>
  <sheetViews>
    <sheetView workbookViewId="0">
      <selection activeCell="J12" sqref="J12"/>
    </sheetView>
  </sheetViews>
  <sheetFormatPr defaultRowHeight="15"/>
  <cols>
    <col min="1" max="1" width="17.140625" bestFit="1" customWidth="1"/>
    <col min="2" max="2" width="28.5703125" bestFit="1" customWidth="1"/>
    <col min="3" max="3" width="18.85546875" style="1" bestFit="1" customWidth="1"/>
    <col min="7" max="7" width="37.85546875" customWidth="1"/>
  </cols>
  <sheetData>
    <row r="1" spans="1:8">
      <c r="A1" t="s">
        <v>0</v>
      </c>
      <c r="B1" t="s">
        <v>1</v>
      </c>
      <c r="C1" s="1" t="s">
        <v>4</v>
      </c>
      <c r="D1" t="s">
        <v>8</v>
      </c>
      <c r="E1" t="s">
        <v>9</v>
      </c>
      <c r="F1" t="s">
        <v>10</v>
      </c>
      <c r="G1" t="s">
        <v>632</v>
      </c>
      <c r="H1" t="s">
        <v>11</v>
      </c>
    </row>
    <row r="2" spans="1:8">
      <c r="A2" t="s">
        <v>14</v>
      </c>
      <c r="B2" t="s">
        <v>15</v>
      </c>
      <c r="C2" s="1" t="s">
        <v>18</v>
      </c>
      <c r="E2" t="s">
        <v>20</v>
      </c>
      <c r="F2" t="s">
        <v>21</v>
      </c>
      <c r="G2" s="27">
        <v>40000015</v>
      </c>
      <c r="H2">
        <v>30180</v>
      </c>
    </row>
    <row r="3" spans="1:8">
      <c r="A3" t="s">
        <v>22</v>
      </c>
      <c r="B3" t="s">
        <v>23</v>
      </c>
      <c r="C3" s="1" t="s">
        <v>26</v>
      </c>
      <c r="D3" t="s">
        <v>28</v>
      </c>
      <c r="E3" t="s">
        <v>29</v>
      </c>
      <c r="F3" t="s">
        <v>30</v>
      </c>
      <c r="G3" s="27">
        <v>40000100</v>
      </c>
      <c r="H3">
        <v>30720</v>
      </c>
    </row>
    <row r="4" spans="1:8">
      <c r="A4" t="s">
        <v>31</v>
      </c>
      <c r="C4" s="1" t="s">
        <v>34</v>
      </c>
      <c r="D4" t="s">
        <v>36</v>
      </c>
      <c r="E4" t="s">
        <v>37</v>
      </c>
      <c r="F4" t="s">
        <v>38</v>
      </c>
      <c r="G4" s="27">
        <v>40000088</v>
      </c>
      <c r="H4">
        <v>30470</v>
      </c>
    </row>
    <row r="5" spans="1:8">
      <c r="A5" t="s">
        <v>31</v>
      </c>
      <c r="C5" s="1" t="s">
        <v>41</v>
      </c>
      <c r="D5" t="s">
        <v>43</v>
      </c>
      <c r="E5" t="s">
        <v>44</v>
      </c>
      <c r="F5" t="s">
        <v>45</v>
      </c>
      <c r="G5" s="27">
        <v>40000101</v>
      </c>
      <c r="H5">
        <v>30170</v>
      </c>
    </row>
    <row r="6" spans="1:8">
      <c r="A6" t="s">
        <v>22</v>
      </c>
      <c r="B6" t="s">
        <v>23</v>
      </c>
      <c r="C6" s="1" t="s">
        <v>48</v>
      </c>
      <c r="D6" t="s">
        <v>50</v>
      </c>
      <c r="E6" t="s">
        <v>51</v>
      </c>
      <c r="F6" t="s">
        <v>52</v>
      </c>
      <c r="G6" s="27">
        <v>40000063</v>
      </c>
      <c r="H6">
        <v>30520</v>
      </c>
    </row>
    <row r="7" spans="1:8">
      <c r="A7" t="s">
        <v>53</v>
      </c>
      <c r="B7" t="s">
        <v>54</v>
      </c>
      <c r="C7" s="1" t="s">
        <v>57</v>
      </c>
      <c r="D7" t="s">
        <v>59</v>
      </c>
      <c r="E7" t="s">
        <v>60</v>
      </c>
      <c r="G7" s="27">
        <v>40000090</v>
      </c>
      <c r="H7">
        <v>93851</v>
      </c>
    </row>
    <row r="8" spans="1:8">
      <c r="A8" t="s">
        <v>53</v>
      </c>
      <c r="B8" t="s">
        <v>54</v>
      </c>
      <c r="C8" s="1" t="s">
        <v>57</v>
      </c>
      <c r="E8" t="s">
        <v>63</v>
      </c>
      <c r="G8" s="27">
        <v>40000075</v>
      </c>
      <c r="H8">
        <v>30120</v>
      </c>
    </row>
    <row r="9" spans="1:8">
      <c r="A9" t="s">
        <v>64</v>
      </c>
      <c r="B9" t="s">
        <v>65</v>
      </c>
      <c r="C9" s="1" t="s">
        <v>68</v>
      </c>
      <c r="D9" t="s">
        <v>70</v>
      </c>
      <c r="E9" t="s">
        <v>71</v>
      </c>
      <c r="F9" t="s">
        <v>72</v>
      </c>
      <c r="G9" s="27">
        <v>40000098</v>
      </c>
      <c r="H9">
        <v>30200</v>
      </c>
    </row>
    <row r="10" spans="1:8">
      <c r="A10" t="s">
        <v>64</v>
      </c>
      <c r="B10" t="s">
        <v>65</v>
      </c>
      <c r="C10" s="1" t="s">
        <v>75</v>
      </c>
      <c r="D10" t="s">
        <v>77</v>
      </c>
      <c r="E10" t="s">
        <v>78</v>
      </c>
      <c r="F10" t="s">
        <v>79</v>
      </c>
      <c r="G10" s="27">
        <v>40000069</v>
      </c>
      <c r="H10">
        <v>30220</v>
      </c>
    </row>
    <row r="11" spans="1:8">
      <c r="A11" t="s">
        <v>14</v>
      </c>
      <c r="B11" t="s">
        <v>15</v>
      </c>
      <c r="C11" s="1" t="s">
        <v>82</v>
      </c>
      <c r="D11" t="s">
        <v>84</v>
      </c>
      <c r="E11" t="s">
        <v>85</v>
      </c>
      <c r="F11" t="s">
        <v>86</v>
      </c>
      <c r="G11" s="27">
        <v>40000067</v>
      </c>
      <c r="H11">
        <v>30780</v>
      </c>
    </row>
    <row r="12" spans="1:8">
      <c r="A12" t="s">
        <v>87</v>
      </c>
      <c r="B12" t="s">
        <v>88</v>
      </c>
      <c r="C12" s="1" t="s">
        <v>90</v>
      </c>
      <c r="D12" t="s">
        <v>92</v>
      </c>
      <c r="E12" t="s">
        <v>93</v>
      </c>
      <c r="F12" t="s">
        <v>94</v>
      </c>
      <c r="G12" s="27">
        <v>40000070</v>
      </c>
      <c r="H12">
        <v>30380</v>
      </c>
    </row>
    <row r="13" spans="1:8">
      <c r="A13" t="s">
        <v>31</v>
      </c>
      <c r="C13" s="1" t="s">
        <v>97</v>
      </c>
      <c r="D13" t="s">
        <v>99</v>
      </c>
      <c r="E13" t="s">
        <v>100</v>
      </c>
      <c r="F13" t="s">
        <v>101</v>
      </c>
      <c r="G13" s="27">
        <v>40000083</v>
      </c>
      <c r="H13">
        <v>30390</v>
      </c>
    </row>
    <row r="14" spans="1:8">
      <c r="A14" t="s">
        <v>87</v>
      </c>
      <c r="B14" t="s">
        <v>88</v>
      </c>
      <c r="C14" s="1" t="s">
        <v>104</v>
      </c>
      <c r="D14" t="s">
        <v>106</v>
      </c>
      <c r="E14" t="s">
        <v>107</v>
      </c>
      <c r="F14" t="s">
        <v>108</v>
      </c>
      <c r="G14" s="27">
        <v>40000087</v>
      </c>
      <c r="H14">
        <v>30760</v>
      </c>
    </row>
    <row r="15" spans="1:8">
      <c r="A15" t="s">
        <v>109</v>
      </c>
      <c r="B15" t="s">
        <v>110</v>
      </c>
      <c r="C15" s="1" t="s">
        <v>113</v>
      </c>
      <c r="D15" t="s">
        <v>115</v>
      </c>
      <c r="E15" t="s">
        <v>116</v>
      </c>
      <c r="F15" t="s">
        <v>117</v>
      </c>
      <c r="G15" s="27">
        <v>40000078</v>
      </c>
      <c r="H15">
        <v>30665</v>
      </c>
    </row>
    <row r="16" spans="1:8">
      <c r="G16" s="27">
        <v>40000097</v>
      </c>
      <c r="H16">
        <v>30100</v>
      </c>
    </row>
    <row r="17" spans="1:8">
      <c r="A17" t="s">
        <v>14</v>
      </c>
      <c r="B17" t="s">
        <v>15</v>
      </c>
      <c r="C17" s="1" t="s">
        <v>123</v>
      </c>
      <c r="D17" t="s">
        <v>125</v>
      </c>
      <c r="E17" t="s">
        <v>126</v>
      </c>
      <c r="F17" t="s">
        <v>127</v>
      </c>
      <c r="G17" s="27">
        <v>40000094</v>
      </c>
      <c r="H17">
        <v>30460</v>
      </c>
    </row>
    <row r="18" spans="1:8">
      <c r="A18" t="s">
        <v>64</v>
      </c>
      <c r="B18" t="s">
        <v>65</v>
      </c>
      <c r="C18" s="1" t="s">
        <v>130</v>
      </c>
      <c r="D18" t="s">
        <v>132</v>
      </c>
      <c r="E18" t="s">
        <v>133</v>
      </c>
      <c r="F18" t="s">
        <v>134</v>
      </c>
      <c r="G18" s="27">
        <v>40000065</v>
      </c>
      <c r="H18">
        <v>30730</v>
      </c>
    </row>
    <row r="19" spans="1:8">
      <c r="A19" t="s">
        <v>31</v>
      </c>
      <c r="C19" s="1" t="s">
        <v>137</v>
      </c>
      <c r="D19" t="s">
        <v>139</v>
      </c>
      <c r="E19" t="s">
        <v>140</v>
      </c>
      <c r="F19" t="s">
        <v>141</v>
      </c>
      <c r="G19" s="27">
        <v>40000077</v>
      </c>
      <c r="H19">
        <v>30370</v>
      </c>
    </row>
    <row r="20" spans="1:8">
      <c r="A20" t="s">
        <v>14</v>
      </c>
      <c r="B20" t="s">
        <v>15</v>
      </c>
      <c r="C20" s="1" t="s">
        <v>144</v>
      </c>
      <c r="D20" t="s">
        <v>146</v>
      </c>
      <c r="E20" t="s">
        <v>147</v>
      </c>
      <c r="F20" t="s">
        <v>148</v>
      </c>
      <c r="G20" s="27">
        <v>40000074</v>
      </c>
      <c r="H20">
        <v>30770</v>
      </c>
    </row>
    <row r="21" spans="1:8">
      <c r="A21" t="s">
        <v>31</v>
      </c>
      <c r="C21" s="1" t="s">
        <v>151</v>
      </c>
      <c r="D21" t="s">
        <v>153</v>
      </c>
      <c r="F21" t="s">
        <v>154</v>
      </c>
      <c r="G21" s="27">
        <v>40000082</v>
      </c>
      <c r="H21">
        <v>30400</v>
      </c>
    </row>
    <row r="22" spans="1:8">
      <c r="A22" t="s">
        <v>87</v>
      </c>
      <c r="B22" t="s">
        <v>88</v>
      </c>
      <c r="C22" s="1" t="s">
        <v>157</v>
      </c>
      <c r="D22" t="s">
        <v>159</v>
      </c>
      <c r="E22" t="s">
        <v>160</v>
      </c>
      <c r="F22" t="s">
        <v>161</v>
      </c>
      <c r="G22" s="27">
        <v>40000086</v>
      </c>
      <c r="H22">
        <v>30360</v>
      </c>
    </row>
    <row r="23" spans="1:8">
      <c r="A23" t="s">
        <v>14</v>
      </c>
      <c r="B23" t="s">
        <v>15</v>
      </c>
      <c r="C23" s="1" t="s">
        <v>167</v>
      </c>
      <c r="D23" t="s">
        <v>169</v>
      </c>
      <c r="E23" t="s">
        <v>170</v>
      </c>
      <c r="F23" t="s">
        <v>171</v>
      </c>
      <c r="G23" s="27">
        <v>40000062</v>
      </c>
      <c r="H23">
        <v>30270</v>
      </c>
    </row>
    <row r="24" spans="1:8">
      <c r="A24" t="s">
        <v>22</v>
      </c>
      <c r="B24" t="s">
        <v>23</v>
      </c>
      <c r="C24" s="1" t="s">
        <v>174</v>
      </c>
      <c r="D24" t="s">
        <v>176</v>
      </c>
      <c r="E24" t="s">
        <v>177</v>
      </c>
      <c r="F24" t="s">
        <v>178</v>
      </c>
      <c r="G24" s="27">
        <v>40000089</v>
      </c>
      <c r="H24">
        <v>30140</v>
      </c>
    </row>
    <row r="25" spans="1:8">
      <c r="A25" t="s">
        <v>109</v>
      </c>
      <c r="B25" t="s">
        <v>110</v>
      </c>
      <c r="C25" s="1" t="s">
        <v>181</v>
      </c>
      <c r="D25" t="s">
        <v>183</v>
      </c>
      <c r="E25" t="s">
        <v>184</v>
      </c>
      <c r="F25" t="s">
        <v>185</v>
      </c>
      <c r="G25" s="27">
        <v>40000081</v>
      </c>
      <c r="H25">
        <v>30410</v>
      </c>
    </row>
    <row r="26" spans="1:8">
      <c r="A26" t="s">
        <v>14</v>
      </c>
      <c r="B26" t="s">
        <v>15</v>
      </c>
      <c r="C26" s="1" t="s">
        <v>187</v>
      </c>
      <c r="E26" t="s">
        <v>189</v>
      </c>
      <c r="F26" t="s">
        <v>190</v>
      </c>
      <c r="G26" s="27">
        <v>40000071</v>
      </c>
      <c r="H26">
        <v>30440</v>
      </c>
    </row>
    <row r="27" spans="1:8">
      <c r="A27" t="s">
        <v>109</v>
      </c>
      <c r="B27" t="s">
        <v>110</v>
      </c>
      <c r="C27" s="1" t="s">
        <v>193</v>
      </c>
      <c r="D27" t="s">
        <v>195</v>
      </c>
      <c r="E27" t="s">
        <v>196</v>
      </c>
      <c r="F27" t="s">
        <v>197</v>
      </c>
      <c r="G27" s="27">
        <v>40000084</v>
      </c>
      <c r="H27">
        <v>30690</v>
      </c>
    </row>
    <row r="28" spans="1:8">
      <c r="A28" t="s">
        <v>22</v>
      </c>
      <c r="B28" t="s">
        <v>23</v>
      </c>
      <c r="C28" s="1" t="s">
        <v>200</v>
      </c>
      <c r="D28" t="s">
        <v>201</v>
      </c>
      <c r="E28" t="s">
        <v>202</v>
      </c>
      <c r="F28" t="s">
        <v>203</v>
      </c>
      <c r="G28" s="27">
        <v>40000093</v>
      </c>
      <c r="H28">
        <v>30800</v>
      </c>
    </row>
    <row r="29" spans="1:8">
      <c r="A29" t="s">
        <v>87</v>
      </c>
      <c r="B29" t="s">
        <v>88</v>
      </c>
      <c r="C29" s="1" t="s">
        <v>206</v>
      </c>
      <c r="D29" t="s">
        <v>208</v>
      </c>
      <c r="E29" t="s">
        <v>209</v>
      </c>
      <c r="F29" t="s">
        <v>210</v>
      </c>
      <c r="G29" s="27">
        <v>40000085</v>
      </c>
      <c r="H29">
        <v>30480</v>
      </c>
    </row>
    <row r="30" spans="1:8">
      <c r="A30" t="s">
        <v>22</v>
      </c>
      <c r="B30" t="s">
        <v>23</v>
      </c>
      <c r="C30" s="1" t="s">
        <v>213</v>
      </c>
      <c r="D30" t="s">
        <v>215</v>
      </c>
      <c r="E30" t="s">
        <v>216</v>
      </c>
      <c r="F30" t="s">
        <v>217</v>
      </c>
      <c r="G30" s="27">
        <v>40000099</v>
      </c>
      <c r="H30">
        <v>30320</v>
      </c>
    </row>
    <row r="31" spans="1:8">
      <c r="A31" t="s">
        <v>64</v>
      </c>
      <c r="B31" t="s">
        <v>65</v>
      </c>
      <c r="C31" s="1" t="s">
        <v>220</v>
      </c>
      <c r="D31" t="s">
        <v>222</v>
      </c>
      <c r="E31" t="s">
        <v>223</v>
      </c>
      <c r="F31" t="s">
        <v>224</v>
      </c>
      <c r="G31" s="27">
        <v>40000104</v>
      </c>
      <c r="H31">
        <v>30235</v>
      </c>
    </row>
    <row r="32" spans="1:8">
      <c r="A32" t="s">
        <v>53</v>
      </c>
      <c r="B32" t="s">
        <v>54</v>
      </c>
      <c r="C32" s="1" t="s">
        <v>227</v>
      </c>
      <c r="D32" t="s">
        <v>229</v>
      </c>
      <c r="E32" t="s">
        <v>230</v>
      </c>
      <c r="G32" s="27">
        <v>40000103</v>
      </c>
      <c r="H32">
        <v>93835</v>
      </c>
    </row>
    <row r="33" spans="1:8">
      <c r="A33" t="s">
        <v>53</v>
      </c>
      <c r="B33" t="s">
        <v>54</v>
      </c>
      <c r="C33" s="1" t="s">
        <v>227</v>
      </c>
      <c r="D33" t="s">
        <v>233</v>
      </c>
      <c r="F33" t="s">
        <v>234</v>
      </c>
      <c r="G33" s="27">
        <v>40000102</v>
      </c>
      <c r="H33">
        <v>30110</v>
      </c>
    </row>
    <row r="34" spans="1:8">
      <c r="A34" t="s">
        <v>109</v>
      </c>
      <c r="B34" t="s">
        <v>110</v>
      </c>
      <c r="C34" s="1" t="s">
        <v>237</v>
      </c>
      <c r="D34" t="s">
        <v>239</v>
      </c>
      <c r="E34" t="s">
        <v>240</v>
      </c>
      <c r="F34" t="s">
        <v>241</v>
      </c>
      <c r="G34" s="27">
        <v>40000073</v>
      </c>
      <c r="H34">
        <v>30790</v>
      </c>
    </row>
    <row r="35" spans="1:8">
      <c r="A35" t="s">
        <v>109</v>
      </c>
      <c r="B35" t="s">
        <v>110</v>
      </c>
      <c r="C35" s="1" t="s">
        <v>244</v>
      </c>
      <c r="E35" t="s">
        <v>246</v>
      </c>
      <c r="F35" t="s">
        <v>247</v>
      </c>
      <c r="G35" s="27">
        <v>40000080</v>
      </c>
      <c r="H35">
        <v>30700</v>
      </c>
    </row>
    <row r="36" spans="1:8">
      <c r="A36" t="s">
        <v>87</v>
      </c>
      <c r="B36" t="s">
        <v>88</v>
      </c>
      <c r="C36" s="1" t="s">
        <v>250</v>
      </c>
      <c r="D36" t="s">
        <v>252</v>
      </c>
      <c r="F36" t="s">
        <v>253</v>
      </c>
      <c r="G36" s="27">
        <v>40000091</v>
      </c>
      <c r="H36">
        <v>30430</v>
      </c>
    </row>
    <row r="37" spans="1:8">
      <c r="A37" t="s">
        <v>195</v>
      </c>
      <c r="B37" t="s">
        <v>254</v>
      </c>
      <c r="C37" s="1" t="s">
        <v>257</v>
      </c>
      <c r="D37" t="s">
        <v>259</v>
      </c>
      <c r="E37" t="s">
        <v>260</v>
      </c>
      <c r="F37" t="s">
        <v>261</v>
      </c>
      <c r="G37" s="27">
        <v>40000068</v>
      </c>
      <c r="H37">
        <v>30670</v>
      </c>
    </row>
    <row r="38" spans="1:8">
      <c r="A38" t="s">
        <v>64</v>
      </c>
      <c r="B38" t="s">
        <v>65</v>
      </c>
      <c r="C38" s="1" t="s">
        <v>264</v>
      </c>
      <c r="D38" t="s">
        <v>266</v>
      </c>
      <c r="E38" t="s">
        <v>267</v>
      </c>
      <c r="F38" t="s">
        <v>268</v>
      </c>
      <c r="G38" s="27">
        <v>40000066</v>
      </c>
      <c r="H38">
        <v>30280</v>
      </c>
    </row>
    <row r="39" spans="1:8">
      <c r="A39" t="s">
        <v>195</v>
      </c>
      <c r="B39" t="s">
        <v>254</v>
      </c>
      <c r="C39" s="1" t="s">
        <v>271</v>
      </c>
      <c r="D39" t="s">
        <v>273</v>
      </c>
      <c r="E39" t="s">
        <v>274</v>
      </c>
      <c r="F39" t="s">
        <v>275</v>
      </c>
      <c r="G39" s="27">
        <v>40000076</v>
      </c>
      <c r="H39">
        <v>30710</v>
      </c>
    </row>
    <row r="40" spans="1:8">
      <c r="A40" t="s">
        <v>64</v>
      </c>
      <c r="B40" t="s">
        <v>65</v>
      </c>
      <c r="C40" s="1" t="s">
        <v>278</v>
      </c>
      <c r="F40" t="s">
        <v>280</v>
      </c>
      <c r="G40" s="27">
        <v>40000072</v>
      </c>
      <c r="H40">
        <v>30750</v>
      </c>
    </row>
    <row r="41" spans="1:8">
      <c r="A41" t="s">
        <v>22</v>
      </c>
      <c r="B41" t="s">
        <v>23</v>
      </c>
      <c r="C41" s="1" t="s">
        <v>283</v>
      </c>
      <c r="D41" t="s">
        <v>285</v>
      </c>
      <c r="F41" t="s">
        <v>286</v>
      </c>
      <c r="G41" s="27">
        <v>40000079</v>
      </c>
      <c r="H41">
        <v>30500</v>
      </c>
    </row>
    <row r="42" spans="1:8">
      <c r="A42" t="s">
        <v>195</v>
      </c>
      <c r="B42" t="s">
        <v>254</v>
      </c>
      <c r="C42" s="1" t="s">
        <v>289</v>
      </c>
      <c r="D42" t="s">
        <v>291</v>
      </c>
      <c r="E42" t="s">
        <v>292</v>
      </c>
      <c r="F42" t="s">
        <v>293</v>
      </c>
      <c r="G42" s="27">
        <v>40000064</v>
      </c>
      <c r="H42">
        <v>30250</v>
      </c>
    </row>
    <row r="43" spans="1:8">
      <c r="A43" t="s">
        <v>195</v>
      </c>
      <c r="B43" t="s">
        <v>254</v>
      </c>
      <c r="C43" s="1" t="s">
        <v>295</v>
      </c>
      <c r="D43" t="s">
        <v>297</v>
      </c>
      <c r="E43" t="s">
        <v>298</v>
      </c>
      <c r="F43" t="s">
        <v>299</v>
      </c>
      <c r="G43" s="27">
        <v>40000061</v>
      </c>
      <c r="H43">
        <v>30245</v>
      </c>
    </row>
    <row r="44" spans="1:8">
      <c r="A44" t="s">
        <v>87</v>
      </c>
      <c r="B44" t="s">
        <v>88</v>
      </c>
      <c r="C44" s="1" t="s">
        <v>302</v>
      </c>
      <c r="D44" t="s">
        <v>304</v>
      </c>
      <c r="E44" t="s">
        <v>305</v>
      </c>
      <c r="F44" t="s">
        <v>306</v>
      </c>
      <c r="G44" s="27">
        <v>40000079</v>
      </c>
      <c r="H44">
        <v>30550</v>
      </c>
    </row>
    <row r="45" spans="1:8">
      <c r="A45" t="s">
        <v>14</v>
      </c>
      <c r="B45" t="s">
        <v>15</v>
      </c>
      <c r="C45" s="1" t="s">
        <v>308</v>
      </c>
      <c r="D45" t="s">
        <v>310</v>
      </c>
      <c r="E45" t="s">
        <v>311</v>
      </c>
      <c r="F45" t="s">
        <v>312</v>
      </c>
      <c r="G45" s="27">
        <v>40000080</v>
      </c>
      <c r="H45">
        <v>30600</v>
      </c>
    </row>
    <row r="46" spans="1:8">
      <c r="A46" t="s">
        <v>195</v>
      </c>
      <c r="B46" t="s">
        <v>254</v>
      </c>
      <c r="C46" s="1" t="s">
        <v>314</v>
      </c>
      <c r="D46" t="s">
        <v>316</v>
      </c>
      <c r="E46" t="s">
        <v>317</v>
      </c>
      <c r="F46" t="s">
        <v>318</v>
      </c>
      <c r="G46" s="27">
        <v>40000089</v>
      </c>
      <c r="H46">
        <v>30740</v>
      </c>
    </row>
    <row r="47" spans="1:8">
      <c r="A47" t="s">
        <v>31</v>
      </c>
      <c r="C47" s="1" t="s">
        <v>321</v>
      </c>
      <c r="D47" t="s">
        <v>323</v>
      </c>
      <c r="E47" t="s">
        <v>324</v>
      </c>
      <c r="F47" t="s">
        <v>325</v>
      </c>
      <c r="G47" s="27">
        <v>40000083</v>
      </c>
      <c r="H47">
        <v>30680</v>
      </c>
    </row>
    <row r="48" spans="1:8">
      <c r="A48" t="s">
        <v>87</v>
      </c>
      <c r="B48" t="s">
        <v>88</v>
      </c>
      <c r="C48" s="1" t="s">
        <v>328</v>
      </c>
      <c r="D48" t="s">
        <v>330</v>
      </c>
      <c r="E48" t="s">
        <v>331</v>
      </c>
      <c r="F48" t="s">
        <v>332</v>
      </c>
      <c r="G48" s="27">
        <v>40000064</v>
      </c>
      <c r="H48">
        <v>30290</v>
      </c>
    </row>
    <row r="49" spans="1:8">
      <c r="A49" t="s">
        <v>22</v>
      </c>
      <c r="B49" t="s">
        <v>23</v>
      </c>
      <c r="C49" s="1" t="s">
        <v>335</v>
      </c>
      <c r="D49" t="s">
        <v>337</v>
      </c>
      <c r="F49" t="s">
        <v>338</v>
      </c>
      <c r="G49">
        <v>40000074</v>
      </c>
      <c r="H49">
        <v>30450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045A8-203E-4A58-939F-E53AAA200962}">
  <dimension ref="A1:R50"/>
  <sheetViews>
    <sheetView workbookViewId="0">
      <selection activeCell="S13" sqref="S13"/>
    </sheetView>
  </sheetViews>
  <sheetFormatPr defaultRowHeight="15"/>
  <cols>
    <col min="1" max="1" width="10.85546875" customWidth="1"/>
    <col min="2" max="2" width="8.42578125" customWidth="1"/>
    <col min="3" max="3" width="20.42578125" customWidth="1"/>
    <col min="4" max="4" width="18.28515625" bestFit="1" customWidth="1"/>
    <col min="5" max="5" width="15.5703125" customWidth="1"/>
    <col min="6" max="6" width="10.85546875" bestFit="1" customWidth="1"/>
    <col min="7" max="7" width="7.85546875" customWidth="1"/>
    <col min="8" max="8" width="9.42578125" customWidth="1"/>
    <col min="9" max="9" width="8.85546875" customWidth="1"/>
    <col min="10" max="10" width="9.42578125" customWidth="1"/>
    <col min="11" max="11" width="16.28515625" customWidth="1"/>
    <col min="12" max="12" width="28.85546875" bestFit="1" customWidth="1"/>
    <col min="14" max="14" width="8.85546875" customWidth="1"/>
    <col min="15" max="15" width="17.140625" bestFit="1" customWidth="1"/>
    <col min="16" max="16" width="13.28515625" customWidth="1"/>
  </cols>
  <sheetData>
    <row r="1" spans="1:18">
      <c r="A1" s="44" t="s">
        <v>623</v>
      </c>
      <c r="B1" s="45"/>
      <c r="C1" s="46" t="s">
        <v>624</v>
      </c>
      <c r="D1" s="47"/>
      <c r="E1" s="48" t="s">
        <v>625</v>
      </c>
      <c r="F1" s="49"/>
      <c r="G1" s="50" t="s">
        <v>0</v>
      </c>
      <c r="H1" s="51"/>
      <c r="I1" s="52" t="s">
        <v>626</v>
      </c>
      <c r="J1" s="53"/>
      <c r="K1" s="42" t="s">
        <v>627</v>
      </c>
      <c r="L1" s="43"/>
      <c r="N1" t="s">
        <v>0</v>
      </c>
      <c r="O1" t="s">
        <v>658</v>
      </c>
    </row>
    <row r="2" spans="1:18">
      <c r="A2" s="34" t="s">
        <v>628</v>
      </c>
      <c r="B2" s="8" t="s">
        <v>3</v>
      </c>
      <c r="C2" s="9" t="s">
        <v>629</v>
      </c>
      <c r="D2" s="9" t="s">
        <v>661</v>
      </c>
      <c r="E2" s="10" t="s">
        <v>630</v>
      </c>
      <c r="F2" s="10" t="s">
        <v>662</v>
      </c>
      <c r="G2" s="11" t="s">
        <v>631</v>
      </c>
      <c r="H2" s="12" t="s">
        <v>663</v>
      </c>
      <c r="I2" s="13" t="s">
        <v>664</v>
      </c>
      <c r="J2" s="14" t="s">
        <v>665</v>
      </c>
      <c r="K2" s="15" t="s">
        <v>632</v>
      </c>
      <c r="L2" s="36" t="s">
        <v>666</v>
      </c>
      <c r="N2" s="7" t="str">
        <f>INDEX(District!$J$3:$J$44,MATCH("*"&amp;M2&amp;"*",District!$L$3:$L$44,0))</f>
        <v>District 6</v>
      </c>
      <c r="O2" t="s">
        <v>14</v>
      </c>
      <c r="Q2" t="s">
        <v>0</v>
      </c>
      <c r="R2" t="s">
        <v>658</v>
      </c>
    </row>
    <row r="3" spans="1:18" ht="16.5">
      <c r="A3" s="35">
        <v>1010</v>
      </c>
      <c r="B3" s="17" t="s">
        <v>633</v>
      </c>
      <c r="C3" s="18">
        <v>20000003</v>
      </c>
      <c r="D3" s="18" t="s">
        <v>634</v>
      </c>
      <c r="E3" s="19">
        <v>30000022</v>
      </c>
      <c r="F3" s="19" t="s">
        <v>635</v>
      </c>
      <c r="G3" s="20"/>
      <c r="H3" s="21" t="s">
        <v>642</v>
      </c>
      <c r="I3" s="22"/>
      <c r="J3" s="23" t="s">
        <v>648</v>
      </c>
      <c r="K3" s="26">
        <v>40000099</v>
      </c>
      <c r="L3" s="37" t="s">
        <v>17</v>
      </c>
      <c r="N3" s="7" t="str">
        <f>INDEX(District!$J$3:$J$44,MATCH("*"&amp;M3&amp;"*",District!$L$3:$L$44,0))</f>
        <v>District 6</v>
      </c>
      <c r="O3" t="s">
        <v>22</v>
      </c>
      <c r="P3" s="5"/>
      <c r="Q3" s="7" t="s">
        <v>648</v>
      </c>
      <c r="R3" t="s">
        <v>14</v>
      </c>
    </row>
    <row r="4" spans="1:18" ht="16.5">
      <c r="A4" s="35">
        <v>1010</v>
      </c>
      <c r="B4" s="17" t="s">
        <v>633</v>
      </c>
      <c r="C4" s="18">
        <v>20000003</v>
      </c>
      <c r="D4" s="18" t="s">
        <v>634</v>
      </c>
      <c r="E4" s="19">
        <v>30000022</v>
      </c>
      <c r="F4" s="19" t="s">
        <v>635</v>
      </c>
      <c r="G4" s="20"/>
      <c r="H4" s="21" t="s">
        <v>636</v>
      </c>
      <c r="I4" s="22"/>
      <c r="J4" s="23" t="s">
        <v>640</v>
      </c>
      <c r="K4" s="26">
        <v>40000087</v>
      </c>
      <c r="L4" s="37" t="s">
        <v>25</v>
      </c>
      <c r="N4" s="7" t="str">
        <f>INDEX(District!$J$3:$J$44,MATCH("*"&amp;M4&amp;"*",District!$L$3:$L$44,0))</f>
        <v>District 6</v>
      </c>
      <c r="O4" t="s">
        <v>31</v>
      </c>
      <c r="Q4" s="7" t="s">
        <v>648</v>
      </c>
      <c r="R4" t="s">
        <v>22</v>
      </c>
    </row>
    <row r="5" spans="1:18" ht="16.5">
      <c r="A5" s="35">
        <v>1010</v>
      </c>
      <c r="B5" s="17" t="s">
        <v>633</v>
      </c>
      <c r="C5" s="18">
        <v>20000003</v>
      </c>
      <c r="D5" s="18" t="s">
        <v>634</v>
      </c>
      <c r="E5" s="19">
        <v>30000022</v>
      </c>
      <c r="F5" s="19" t="s">
        <v>635</v>
      </c>
      <c r="G5" s="20"/>
      <c r="H5" s="21" t="s">
        <v>636</v>
      </c>
      <c r="I5" s="22"/>
      <c r="J5" s="23" t="s">
        <v>638</v>
      </c>
      <c r="K5" s="26">
        <v>40000075</v>
      </c>
      <c r="L5" s="37" t="s">
        <v>33</v>
      </c>
      <c r="N5" s="7" t="str">
        <f>INDEX(District!$J$3:$J$44,MATCH("*"&amp;M5&amp;"*",District!$L$3:$L$44,0))</f>
        <v>District 6</v>
      </c>
      <c r="O5" t="s">
        <v>31</v>
      </c>
      <c r="P5" s="3"/>
      <c r="Q5" s="7" t="s">
        <v>648</v>
      </c>
      <c r="R5" t="s">
        <v>31</v>
      </c>
    </row>
    <row r="6" spans="1:18" ht="16.5">
      <c r="A6" s="35">
        <v>1010</v>
      </c>
      <c r="B6" s="17" t="s">
        <v>633</v>
      </c>
      <c r="C6" s="18">
        <v>20000003</v>
      </c>
      <c r="D6" s="18" t="s">
        <v>634</v>
      </c>
      <c r="E6" s="19">
        <v>30000022</v>
      </c>
      <c r="F6" s="19" t="s">
        <v>635</v>
      </c>
      <c r="G6" s="20"/>
      <c r="H6" s="21" t="s">
        <v>636</v>
      </c>
      <c r="I6" s="22"/>
      <c r="J6" s="23" t="s">
        <v>638</v>
      </c>
      <c r="K6" s="26">
        <v>40000098</v>
      </c>
      <c r="L6" s="37" t="s">
        <v>40</v>
      </c>
      <c r="N6" s="7" t="str">
        <f>INDEX(District!$J$3:$J$44,MATCH("*"&amp;M6&amp;"*",District!$L$3:$L$44,0))</f>
        <v>District 6</v>
      </c>
      <c r="O6" t="s">
        <v>22</v>
      </c>
      <c r="Q6" s="7" t="s">
        <v>648</v>
      </c>
      <c r="R6" t="s">
        <v>53</v>
      </c>
    </row>
    <row r="7" spans="1:18" ht="16.5">
      <c r="A7" s="35">
        <v>1010</v>
      </c>
      <c r="B7" s="17" t="s">
        <v>633</v>
      </c>
      <c r="C7" s="18">
        <v>20000003</v>
      </c>
      <c r="D7" s="18" t="s">
        <v>634</v>
      </c>
      <c r="E7" s="19">
        <v>30000022</v>
      </c>
      <c r="F7" s="19" t="s">
        <v>635</v>
      </c>
      <c r="G7" s="20"/>
      <c r="H7" s="21" t="s">
        <v>636</v>
      </c>
      <c r="I7" s="22"/>
      <c r="J7" s="23" t="s">
        <v>640</v>
      </c>
      <c r="K7" s="26">
        <v>40000078</v>
      </c>
      <c r="L7" s="37" t="s">
        <v>47</v>
      </c>
      <c r="N7" s="7" t="str">
        <f>INDEX(District!$J$3:$J$44,MATCH("*"&amp;M7&amp;"*",District!$L$3:$L$44,0))</f>
        <v>District 6</v>
      </c>
      <c r="O7" t="s">
        <v>53</v>
      </c>
      <c r="Q7" s="7" t="s">
        <v>648</v>
      </c>
      <c r="R7" t="s">
        <v>64</v>
      </c>
    </row>
    <row r="8" spans="1:18">
      <c r="A8" s="35">
        <v>1010</v>
      </c>
      <c r="B8" s="17" t="s">
        <v>633</v>
      </c>
      <c r="C8" s="18">
        <v>20000003</v>
      </c>
      <c r="D8" s="18" t="s">
        <v>634</v>
      </c>
      <c r="E8" s="19">
        <v>30000022</v>
      </c>
      <c r="F8" s="19" t="s">
        <v>635</v>
      </c>
      <c r="G8" s="20"/>
      <c r="H8" s="21" t="s">
        <v>636</v>
      </c>
      <c r="I8" s="22"/>
      <c r="J8" s="23" t="s">
        <v>637</v>
      </c>
      <c r="K8" s="24">
        <v>40000015</v>
      </c>
      <c r="L8" s="37" t="s">
        <v>67</v>
      </c>
      <c r="N8" s="7" t="str">
        <f>INDEX(District!$J$3:$J$44,MATCH("*"&amp;M8&amp;"*",District!$L$3:$L$44,0))</f>
        <v>District 6</v>
      </c>
      <c r="O8" t="s">
        <v>53</v>
      </c>
      <c r="Q8" s="7" t="s">
        <v>648</v>
      </c>
      <c r="R8" t="s">
        <v>87</v>
      </c>
    </row>
    <row r="9" spans="1:18" ht="16.5">
      <c r="A9" s="35">
        <v>1010</v>
      </c>
      <c r="B9" s="17" t="s">
        <v>633</v>
      </c>
      <c r="C9" s="18">
        <v>20000003</v>
      </c>
      <c r="D9" s="18" t="s">
        <v>634</v>
      </c>
      <c r="E9" s="19">
        <v>30000022</v>
      </c>
      <c r="F9" s="19" t="s">
        <v>635</v>
      </c>
      <c r="G9" s="20"/>
      <c r="H9" s="21" t="s">
        <v>636</v>
      </c>
      <c r="I9" s="22"/>
      <c r="J9" s="23" t="s">
        <v>637</v>
      </c>
      <c r="K9" s="26">
        <v>40000100</v>
      </c>
      <c r="L9" s="37" t="s">
        <v>74</v>
      </c>
      <c r="N9" s="7" t="str">
        <f>INDEX(District!$J$3:$J$44,MATCH("*"&amp;M9&amp;"*",District!$L$3:$L$44,0))</f>
        <v>District 6</v>
      </c>
      <c r="O9" t="s">
        <v>64</v>
      </c>
      <c r="Q9" s="7" t="s">
        <v>648</v>
      </c>
      <c r="R9" t="s">
        <v>109</v>
      </c>
    </row>
    <row r="10" spans="1:18" ht="16.5">
      <c r="A10" s="35">
        <v>1010</v>
      </c>
      <c r="B10" s="17" t="s">
        <v>633</v>
      </c>
      <c r="C10" s="18">
        <v>20000003</v>
      </c>
      <c r="D10" s="18" t="s">
        <v>634</v>
      </c>
      <c r="E10" s="19">
        <v>30000022</v>
      </c>
      <c r="F10" s="19" t="s">
        <v>635</v>
      </c>
      <c r="G10" s="20"/>
      <c r="H10" s="21" t="s">
        <v>642</v>
      </c>
      <c r="I10" s="22"/>
      <c r="J10" s="23" t="s">
        <v>648</v>
      </c>
      <c r="K10" s="26">
        <v>40000104</v>
      </c>
      <c r="L10" s="37" t="s">
        <v>81</v>
      </c>
      <c r="N10" s="7" t="str">
        <f>INDEX(District!$J$3:$J$44,MATCH("*"&amp;M10&amp;"*",District!$L$3:$L$44,0))</f>
        <v>District 6</v>
      </c>
      <c r="O10" t="s">
        <v>64</v>
      </c>
      <c r="Q10" s="7" t="s">
        <v>648</v>
      </c>
    </row>
    <row r="11" spans="1:18" ht="16.5">
      <c r="A11" s="35">
        <v>1010</v>
      </c>
      <c r="B11" s="17" t="s">
        <v>633</v>
      </c>
      <c r="C11" s="18">
        <v>20000003</v>
      </c>
      <c r="D11" s="18" t="s">
        <v>634</v>
      </c>
      <c r="E11" s="19">
        <v>30000022</v>
      </c>
      <c r="F11" s="19" t="s">
        <v>635</v>
      </c>
      <c r="G11" s="20"/>
      <c r="H11" s="21" t="s">
        <v>642</v>
      </c>
      <c r="I11" s="22"/>
      <c r="J11" s="23" t="s">
        <v>651</v>
      </c>
      <c r="K11" s="26">
        <v>40000091</v>
      </c>
      <c r="L11" s="37" t="s">
        <v>652</v>
      </c>
      <c r="N11" s="7" t="str">
        <f>INDEX(District!$J$3:$J$44,MATCH("*"&amp;M11&amp;"*",District!$L$3:$L$44,0))</f>
        <v>District 6</v>
      </c>
      <c r="O11" t="s">
        <v>14</v>
      </c>
      <c r="Q11" s="7" t="s">
        <v>648</v>
      </c>
      <c r="R11" t="s">
        <v>195</v>
      </c>
    </row>
    <row r="12" spans="1:18" ht="16.5">
      <c r="A12" s="35">
        <v>1010</v>
      </c>
      <c r="B12" s="17" t="s">
        <v>633</v>
      </c>
      <c r="C12" s="18">
        <v>20000003</v>
      </c>
      <c r="D12" s="18" t="s">
        <v>634</v>
      </c>
      <c r="E12" s="19">
        <v>30000022</v>
      </c>
      <c r="F12" s="19" t="s">
        <v>635</v>
      </c>
      <c r="G12" s="20"/>
      <c r="H12" s="21" t="s">
        <v>642</v>
      </c>
      <c r="I12" s="22"/>
      <c r="J12" s="23" t="s">
        <v>651</v>
      </c>
      <c r="K12" s="26">
        <v>40000068</v>
      </c>
      <c r="L12" s="37" t="s">
        <v>653</v>
      </c>
      <c r="N12" s="7" t="str">
        <f>INDEX(District!$J$3:$J$44,MATCH("*"&amp;M12&amp;"*",District!$L$3:$L$44,0))</f>
        <v>District 6</v>
      </c>
      <c r="O12" t="s">
        <v>87</v>
      </c>
      <c r="Q12" s="7" t="s">
        <v>643</v>
      </c>
      <c r="R12" t="s">
        <v>195</v>
      </c>
    </row>
    <row r="13" spans="1:18" ht="16.5">
      <c r="A13" s="35">
        <v>1010</v>
      </c>
      <c r="B13" s="17" t="s">
        <v>633</v>
      </c>
      <c r="C13" s="18">
        <v>20000003</v>
      </c>
      <c r="D13" s="18" t="s">
        <v>634</v>
      </c>
      <c r="E13" s="19">
        <v>30000022</v>
      </c>
      <c r="F13" s="19" t="s">
        <v>635</v>
      </c>
      <c r="G13" s="20"/>
      <c r="H13" s="21" t="s">
        <v>636</v>
      </c>
      <c r="I13" s="22"/>
      <c r="J13" s="23" t="s">
        <v>638</v>
      </c>
      <c r="K13" s="26">
        <v>40000069</v>
      </c>
      <c r="L13" s="37" t="s">
        <v>639</v>
      </c>
      <c r="N13" s="7" t="str">
        <f>INDEX(District!$J$3:$J$44,MATCH("*"&amp;M13&amp;"*",District!$L$3:$L$44,0))</f>
        <v>District 6</v>
      </c>
      <c r="O13" t="s">
        <v>31</v>
      </c>
      <c r="Q13" s="7" t="s">
        <v>640</v>
      </c>
      <c r="R13" t="s">
        <v>22</v>
      </c>
    </row>
    <row r="14" spans="1:18" ht="16.5">
      <c r="A14" s="35">
        <v>1010</v>
      </c>
      <c r="B14" s="17" t="s">
        <v>633</v>
      </c>
      <c r="C14" s="18">
        <v>20000003</v>
      </c>
      <c r="D14" s="18" t="s">
        <v>634</v>
      </c>
      <c r="E14" s="19">
        <v>30000022</v>
      </c>
      <c r="F14" s="19" t="s">
        <v>635</v>
      </c>
      <c r="G14" s="20"/>
      <c r="H14" s="21" t="s">
        <v>642</v>
      </c>
      <c r="I14" s="22"/>
      <c r="J14" s="23" t="s">
        <v>647</v>
      </c>
      <c r="K14" s="26">
        <v>40000081</v>
      </c>
      <c r="L14" s="37" t="s">
        <v>112</v>
      </c>
      <c r="N14" s="7" t="str">
        <f>INDEX(District!$J$3:$J$44,MATCH("*"&amp;M14&amp;"*",District!$L$3:$L$44,0))</f>
        <v>District 6</v>
      </c>
      <c r="O14" t="s">
        <v>87</v>
      </c>
    </row>
    <row r="15" spans="1:18" ht="16.5">
      <c r="A15" s="35">
        <v>1010</v>
      </c>
      <c r="B15" s="17" t="s">
        <v>633</v>
      </c>
      <c r="C15" s="18">
        <v>20000003</v>
      </c>
      <c r="D15" s="18" t="s">
        <v>634</v>
      </c>
      <c r="E15" s="19">
        <v>30000022</v>
      </c>
      <c r="F15" s="19" t="s">
        <v>635</v>
      </c>
      <c r="G15" s="20"/>
      <c r="H15" s="21" t="s">
        <v>642</v>
      </c>
      <c r="I15" s="22"/>
      <c r="J15" s="23" t="s">
        <v>648</v>
      </c>
      <c r="K15" s="26">
        <v>40000103</v>
      </c>
      <c r="L15" s="37" t="s">
        <v>122</v>
      </c>
      <c r="N15" s="7" t="str">
        <f>INDEX(District!$J$3:$J$44,MATCH("*"&amp;M15&amp;"*",District!$L$3:$L$44,0))</f>
        <v>District 6</v>
      </c>
      <c r="O15" t="s">
        <v>109</v>
      </c>
    </row>
    <row r="16" spans="1:18" ht="16.5">
      <c r="A16" s="35">
        <v>1010</v>
      </c>
      <c r="B16" s="17" t="s">
        <v>633</v>
      </c>
      <c r="C16" s="18">
        <v>20000003</v>
      </c>
      <c r="D16" s="18" t="s">
        <v>634</v>
      </c>
      <c r="E16" s="19">
        <v>30000022</v>
      </c>
      <c r="F16" s="19" t="s">
        <v>635</v>
      </c>
      <c r="G16" s="20"/>
      <c r="H16" s="21" t="s">
        <v>636</v>
      </c>
      <c r="I16" s="22"/>
      <c r="J16" s="23" t="s">
        <v>637</v>
      </c>
      <c r="K16" s="26">
        <v>40000088</v>
      </c>
      <c r="L16" s="37" t="s">
        <v>129</v>
      </c>
      <c r="N16" s="7" t="str">
        <f>INDEX(District!$J$3:$J$44,MATCH("*"&amp;M16&amp;"*",District!$L$3:$L$44,0))</f>
        <v>District 6</v>
      </c>
    </row>
    <row r="17" spans="1:15" ht="16.5">
      <c r="A17" s="35">
        <v>1010</v>
      </c>
      <c r="B17" s="17" t="s">
        <v>633</v>
      </c>
      <c r="C17" s="18">
        <v>20000003</v>
      </c>
      <c r="D17" s="18" t="s">
        <v>634</v>
      </c>
      <c r="E17" s="19">
        <v>30000022</v>
      </c>
      <c r="F17" s="19" t="s">
        <v>635</v>
      </c>
      <c r="G17" s="20"/>
      <c r="H17" s="21" t="s">
        <v>636</v>
      </c>
      <c r="I17" s="22"/>
      <c r="J17" s="23" t="s">
        <v>638</v>
      </c>
      <c r="K17" s="26">
        <v>40000067</v>
      </c>
      <c r="L17" s="37" t="s">
        <v>136</v>
      </c>
      <c r="N17" s="7" t="str">
        <f>INDEX(District!$J$3:$J$44,MATCH("*"&amp;M17&amp;"*",District!$L$3:$L$44,0))</f>
        <v>District 6</v>
      </c>
      <c r="O17" t="s">
        <v>14</v>
      </c>
    </row>
    <row r="18" spans="1:15" ht="16.5">
      <c r="A18" s="35">
        <v>1010</v>
      </c>
      <c r="B18" s="17" t="s">
        <v>633</v>
      </c>
      <c r="C18" s="18">
        <v>20000003</v>
      </c>
      <c r="D18" s="18" t="s">
        <v>634</v>
      </c>
      <c r="E18" s="19">
        <v>30000022</v>
      </c>
      <c r="F18" s="19" t="s">
        <v>635</v>
      </c>
      <c r="G18" s="20"/>
      <c r="H18" s="21" t="s">
        <v>636</v>
      </c>
      <c r="I18" s="22"/>
      <c r="J18" s="23" t="s">
        <v>638</v>
      </c>
      <c r="K18" s="26">
        <v>40000070</v>
      </c>
      <c r="L18" s="37" t="s">
        <v>150</v>
      </c>
      <c r="N18" s="7" t="str">
        <f>INDEX(District!$J$3:$J$44,MATCH("*"&amp;M18&amp;"*",District!$L$3:$L$44,0))</f>
        <v>District 6</v>
      </c>
      <c r="O18" t="s">
        <v>64</v>
      </c>
    </row>
    <row r="19" spans="1:15" ht="16.5">
      <c r="A19" s="35">
        <v>1010</v>
      </c>
      <c r="B19" s="17" t="s">
        <v>633</v>
      </c>
      <c r="C19" s="18">
        <v>20000003</v>
      </c>
      <c r="D19" s="18" t="s">
        <v>634</v>
      </c>
      <c r="E19" s="19">
        <v>30000022</v>
      </c>
      <c r="F19" s="19" t="s">
        <v>635</v>
      </c>
      <c r="G19" s="20"/>
      <c r="H19" s="21" t="s">
        <v>642</v>
      </c>
      <c r="I19" s="22"/>
      <c r="J19" s="23" t="s">
        <v>651</v>
      </c>
      <c r="K19" s="26">
        <v>40000066</v>
      </c>
      <c r="L19" s="37" t="s">
        <v>654</v>
      </c>
      <c r="N19" s="7" t="str">
        <f>INDEX(District!$J$3:$J$44,MATCH("*"&amp;M19&amp;"*",District!$L$3:$L$44,0))</f>
        <v>District 6</v>
      </c>
      <c r="O19" t="s">
        <v>31</v>
      </c>
    </row>
    <row r="20" spans="1:15" ht="16.5">
      <c r="A20" s="35">
        <v>1010</v>
      </c>
      <c r="B20" s="17" t="s">
        <v>633</v>
      </c>
      <c r="C20" s="18">
        <v>20000003</v>
      </c>
      <c r="D20" s="18" t="s">
        <v>634</v>
      </c>
      <c r="E20" s="19">
        <v>30000022</v>
      </c>
      <c r="F20" s="19" t="s">
        <v>635</v>
      </c>
      <c r="G20" s="20"/>
      <c r="H20" s="21" t="s">
        <v>642</v>
      </c>
      <c r="I20" s="22"/>
      <c r="J20" s="23" t="s">
        <v>648</v>
      </c>
      <c r="K20" s="26">
        <v>40000102</v>
      </c>
      <c r="L20" s="37" t="s">
        <v>166</v>
      </c>
      <c r="N20" s="7" t="s">
        <v>648</v>
      </c>
      <c r="O20" t="s">
        <v>14</v>
      </c>
    </row>
    <row r="21" spans="1:15" ht="16.5">
      <c r="A21" s="35">
        <v>1010</v>
      </c>
      <c r="B21" s="17" t="s">
        <v>633</v>
      </c>
      <c r="C21" s="18">
        <v>20000003</v>
      </c>
      <c r="D21" s="18" t="s">
        <v>634</v>
      </c>
      <c r="E21" s="19">
        <v>30000022</v>
      </c>
      <c r="F21" s="19" t="s">
        <v>635</v>
      </c>
      <c r="G21" s="20"/>
      <c r="H21" s="21" t="s">
        <v>636</v>
      </c>
      <c r="I21" s="22"/>
      <c r="J21" s="23" t="s">
        <v>640</v>
      </c>
      <c r="K21" s="26">
        <v>40000097</v>
      </c>
      <c r="L21" s="37" t="s">
        <v>173</v>
      </c>
      <c r="N21" s="7" t="str">
        <f>INDEX(District!$J$3:$J$44,MATCH("*"&amp;M21&amp;"*",District!$L$3:$L$44,0))</f>
        <v>District 6</v>
      </c>
      <c r="O21" t="s">
        <v>31</v>
      </c>
    </row>
    <row r="22" spans="1:15" ht="16.5">
      <c r="A22" s="35">
        <v>1010</v>
      </c>
      <c r="B22" s="17" t="s">
        <v>633</v>
      </c>
      <c r="C22" s="18">
        <v>20000003</v>
      </c>
      <c r="D22" s="18" t="s">
        <v>634</v>
      </c>
      <c r="E22" s="19">
        <v>30000022</v>
      </c>
      <c r="F22" s="19" t="s">
        <v>635</v>
      </c>
      <c r="G22" s="20"/>
      <c r="H22" s="21" t="s">
        <v>642</v>
      </c>
      <c r="I22" s="22"/>
      <c r="J22" s="23" t="s">
        <v>647</v>
      </c>
      <c r="K22" s="26">
        <v>40000071</v>
      </c>
      <c r="L22" s="37" t="s">
        <v>180</v>
      </c>
      <c r="N22" s="7" t="str">
        <f>INDEX(District!$J$3:$J$44,MATCH("*"&amp;M22&amp;"*",District!$L$3:$L$44,0))</f>
        <v>District 6</v>
      </c>
      <c r="O22" t="s">
        <v>87</v>
      </c>
    </row>
    <row r="23" spans="1:15" ht="16.5">
      <c r="A23" s="35">
        <v>1010</v>
      </c>
      <c r="B23" s="17" t="s">
        <v>633</v>
      </c>
      <c r="C23" s="18">
        <v>20000003</v>
      </c>
      <c r="D23" s="18" t="s">
        <v>634</v>
      </c>
      <c r="E23" s="19">
        <v>30000022</v>
      </c>
      <c r="F23" s="19" t="s">
        <v>635</v>
      </c>
      <c r="G23" s="20"/>
      <c r="H23" s="21" t="s">
        <v>642</v>
      </c>
      <c r="I23" s="22"/>
      <c r="J23" s="23" t="s">
        <v>647</v>
      </c>
      <c r="K23" s="26">
        <v>40000084</v>
      </c>
      <c r="L23" s="37" t="s">
        <v>192</v>
      </c>
      <c r="N23" s="7" t="str">
        <f>INDEX(District!$J$3:$J$44,MATCH("*"&amp;M23&amp;"*",District!$L$3:$L$44,0))</f>
        <v>District 6</v>
      </c>
    </row>
    <row r="24" spans="1:15" ht="16.5">
      <c r="A24" s="35">
        <v>1010</v>
      </c>
      <c r="B24" s="17" t="s">
        <v>633</v>
      </c>
      <c r="C24" s="18">
        <v>20000003</v>
      </c>
      <c r="D24" s="18" t="s">
        <v>634</v>
      </c>
      <c r="E24" s="19">
        <v>30000022</v>
      </c>
      <c r="F24" s="19" t="s">
        <v>635</v>
      </c>
      <c r="G24" s="20"/>
      <c r="H24" s="21" t="s">
        <v>636</v>
      </c>
      <c r="I24" s="22"/>
      <c r="J24" s="23" t="s">
        <v>640</v>
      </c>
      <c r="K24" s="26">
        <v>40000094</v>
      </c>
      <c r="L24" s="37" t="s">
        <v>199</v>
      </c>
      <c r="N24" s="7" t="str">
        <f>INDEX(District!$J$3:$J$44,MATCH("*"&amp;M24&amp;"*",District!$L$3:$L$44,0))</f>
        <v>District 6</v>
      </c>
      <c r="O24" t="s">
        <v>14</v>
      </c>
    </row>
    <row r="25" spans="1:15" ht="16.5">
      <c r="A25" s="35">
        <v>1010</v>
      </c>
      <c r="B25" s="17" t="s">
        <v>633</v>
      </c>
      <c r="C25" s="18">
        <v>20000003</v>
      </c>
      <c r="D25" s="18" t="s">
        <v>634</v>
      </c>
      <c r="E25" s="19">
        <v>30000022</v>
      </c>
      <c r="F25" s="19" t="s">
        <v>635</v>
      </c>
      <c r="G25" s="20"/>
      <c r="H25" s="21" t="s">
        <v>642</v>
      </c>
      <c r="I25" s="22"/>
      <c r="J25" s="23" t="s">
        <v>651</v>
      </c>
      <c r="K25" s="26">
        <v>40000076</v>
      </c>
      <c r="L25" s="37" t="s">
        <v>205</v>
      </c>
      <c r="N25" s="7" t="str">
        <f>INDEX(District!$J$3:$J$44,MATCH("*"&amp;M25&amp;"*",District!$L$3:$L$44,0))</f>
        <v>District 6</v>
      </c>
      <c r="O25" t="s">
        <v>22</v>
      </c>
    </row>
    <row r="26" spans="1:15" ht="16.5">
      <c r="A26" s="35">
        <v>1010</v>
      </c>
      <c r="B26" s="17" t="s">
        <v>633</v>
      </c>
      <c r="C26" s="18">
        <v>20000003</v>
      </c>
      <c r="D26" s="18" t="s">
        <v>634</v>
      </c>
      <c r="E26" s="19">
        <v>30000022</v>
      </c>
      <c r="F26" s="19" t="s">
        <v>635</v>
      </c>
      <c r="G26" s="20"/>
      <c r="H26" s="21" t="s">
        <v>636</v>
      </c>
      <c r="I26" s="22"/>
      <c r="J26" s="23" t="s">
        <v>640</v>
      </c>
      <c r="K26" s="26">
        <v>40000065</v>
      </c>
      <c r="L26" s="37" t="s">
        <v>212</v>
      </c>
      <c r="N26" s="7" t="str">
        <f>INDEX(District!$J$3:$J$44,MATCH("*"&amp;M26&amp;"*",District!$L$3:$L$44,0))</f>
        <v>District 6</v>
      </c>
      <c r="O26" t="s">
        <v>109</v>
      </c>
    </row>
    <row r="27" spans="1:15" ht="16.5">
      <c r="A27" s="35">
        <v>1010</v>
      </c>
      <c r="B27" s="17" t="s">
        <v>633</v>
      </c>
      <c r="C27" s="18">
        <v>20000003</v>
      </c>
      <c r="D27" s="18" t="s">
        <v>634</v>
      </c>
      <c r="E27" s="19">
        <v>30000022</v>
      </c>
      <c r="F27" s="19" t="s">
        <v>635</v>
      </c>
      <c r="G27" s="20"/>
      <c r="H27" s="21" t="s">
        <v>636</v>
      </c>
      <c r="I27" s="22"/>
      <c r="J27" s="23" t="s">
        <v>637</v>
      </c>
      <c r="K27" s="26">
        <v>40000101</v>
      </c>
      <c r="L27" s="37" t="s">
        <v>219</v>
      </c>
      <c r="N27" s="7" t="str">
        <f>INDEX(District!$J$3:$J$44,MATCH("*"&amp;M27&amp;"*",District!$L$3:$L$44,0))</f>
        <v>District 6</v>
      </c>
      <c r="O27" t="s">
        <v>14</v>
      </c>
    </row>
    <row r="28" spans="1:15" ht="16.5">
      <c r="A28" s="35">
        <v>1010</v>
      </c>
      <c r="B28" s="17" t="s">
        <v>633</v>
      </c>
      <c r="C28" s="18">
        <v>20000003</v>
      </c>
      <c r="D28" s="18" t="s">
        <v>634</v>
      </c>
      <c r="E28" s="19">
        <v>30000022</v>
      </c>
      <c r="F28" s="19" t="s">
        <v>635</v>
      </c>
      <c r="G28" s="20"/>
      <c r="H28" s="21" t="s">
        <v>642</v>
      </c>
      <c r="I28" s="22"/>
      <c r="J28" s="23" t="s">
        <v>647</v>
      </c>
      <c r="K28" s="26">
        <v>40000093</v>
      </c>
      <c r="L28" s="37" t="s">
        <v>236</v>
      </c>
      <c r="N28" s="7" t="str">
        <f>INDEX(District!$J$3:$J$44,MATCH("*"&amp;M28&amp;"*",District!$L$3:$L$44,0))</f>
        <v>District 6</v>
      </c>
      <c r="O28" t="s">
        <v>109</v>
      </c>
    </row>
    <row r="29" spans="1:15" ht="16.5">
      <c r="A29" s="35">
        <v>1010</v>
      </c>
      <c r="B29" s="17" t="s">
        <v>633</v>
      </c>
      <c r="C29" s="18">
        <v>20000003</v>
      </c>
      <c r="D29" s="18" t="s">
        <v>634</v>
      </c>
      <c r="E29" s="19">
        <v>30000022</v>
      </c>
      <c r="F29" s="19" t="s">
        <v>635</v>
      </c>
      <c r="G29" s="20"/>
      <c r="H29" s="21" t="s">
        <v>642</v>
      </c>
      <c r="I29" s="22"/>
      <c r="J29" s="23" t="s">
        <v>647</v>
      </c>
      <c r="K29" s="26">
        <v>40000085</v>
      </c>
      <c r="L29" s="37" t="s">
        <v>243</v>
      </c>
      <c r="N29" s="7" t="str">
        <f>INDEX(District!$J$3:$J$44,MATCH("*"&amp;M29&amp;"*",District!$L$3:$L$44,0))</f>
        <v>District 6</v>
      </c>
      <c r="O29" t="s">
        <v>22</v>
      </c>
    </row>
    <row r="30" spans="1:15" ht="16.5">
      <c r="A30" s="35">
        <v>1010</v>
      </c>
      <c r="B30" s="17" t="s">
        <v>633</v>
      </c>
      <c r="C30" s="18">
        <v>20000003</v>
      </c>
      <c r="D30" s="18" t="s">
        <v>634</v>
      </c>
      <c r="E30" s="19">
        <v>30000022</v>
      </c>
      <c r="F30" s="19" t="s">
        <v>635</v>
      </c>
      <c r="G30" s="20"/>
      <c r="H30" s="21" t="s">
        <v>642</v>
      </c>
      <c r="I30" s="22"/>
      <c r="J30" s="23" t="s">
        <v>651</v>
      </c>
      <c r="K30" s="26">
        <v>40000072</v>
      </c>
      <c r="L30" s="37" t="s">
        <v>655</v>
      </c>
      <c r="N30" s="7" t="str">
        <f>INDEX(District!$J$3:$J$44,MATCH("*"&amp;M30&amp;"*",District!$L$3:$L$44,0))</f>
        <v>District 6</v>
      </c>
      <c r="O30" t="s">
        <v>87</v>
      </c>
    </row>
    <row r="31" spans="1:15" ht="16.5">
      <c r="A31" s="35">
        <v>1010</v>
      </c>
      <c r="B31" s="17" t="s">
        <v>633</v>
      </c>
      <c r="C31" s="18">
        <v>20000003</v>
      </c>
      <c r="D31" s="18" t="s">
        <v>634</v>
      </c>
      <c r="E31" s="19">
        <v>30000022</v>
      </c>
      <c r="F31" s="19" t="s">
        <v>635</v>
      </c>
      <c r="G31" s="20"/>
      <c r="H31" s="21" t="s">
        <v>642</v>
      </c>
      <c r="I31" s="22"/>
      <c r="J31" s="23" t="s">
        <v>643</v>
      </c>
      <c r="K31" s="26">
        <v>40000082</v>
      </c>
      <c r="L31" s="37" t="s">
        <v>256</v>
      </c>
      <c r="N31" s="7" t="str">
        <f>INDEX(District!$J$3:$J$44,MATCH("*"&amp;M31&amp;"*",District!$L$3:$L$44,0))</f>
        <v>District 6</v>
      </c>
      <c r="O31" t="s">
        <v>22</v>
      </c>
    </row>
    <row r="32" spans="1:15" ht="16.5">
      <c r="A32" s="35">
        <v>1010</v>
      </c>
      <c r="B32" s="17" t="s">
        <v>633</v>
      </c>
      <c r="C32" s="18">
        <v>20000003</v>
      </c>
      <c r="D32" s="18" t="s">
        <v>634</v>
      </c>
      <c r="E32" s="19">
        <v>30000022</v>
      </c>
      <c r="F32" s="19" t="s">
        <v>635</v>
      </c>
      <c r="G32" s="20"/>
      <c r="H32" s="21" t="s">
        <v>636</v>
      </c>
      <c r="I32" s="22"/>
      <c r="J32" s="23" t="s">
        <v>637</v>
      </c>
      <c r="K32" s="26">
        <v>40000063</v>
      </c>
      <c r="L32" s="37" t="s">
        <v>263</v>
      </c>
      <c r="N32" s="7" t="str">
        <f>INDEX(District!$J$3:$J$44,MATCH("*"&amp;M32&amp;"*",District!$L$3:$L$44,0))</f>
        <v>District 6</v>
      </c>
      <c r="O32" t="s">
        <v>64</v>
      </c>
    </row>
    <row r="33" spans="1:15" ht="16.5">
      <c r="A33" s="35">
        <v>1010</v>
      </c>
      <c r="B33" s="17" t="s">
        <v>633</v>
      </c>
      <c r="C33" s="18">
        <v>20000003</v>
      </c>
      <c r="D33" s="18" t="s">
        <v>634</v>
      </c>
      <c r="E33" s="19">
        <v>30000022</v>
      </c>
      <c r="F33" s="19" t="s">
        <v>635</v>
      </c>
      <c r="G33" s="20"/>
      <c r="H33" s="21" t="s">
        <v>642</v>
      </c>
      <c r="I33" s="22"/>
      <c r="J33" s="23" t="s">
        <v>643</v>
      </c>
      <c r="K33" s="26">
        <v>40000086</v>
      </c>
      <c r="L33" s="37" t="s">
        <v>270</v>
      </c>
      <c r="N33" s="7" t="str">
        <f>INDEX(District!$J$3:$J$44,MATCH("*"&amp;M33&amp;"*",District!$L$3:$L$44,0))</f>
        <v>District 6</v>
      </c>
      <c r="O33" t="s">
        <v>53</v>
      </c>
    </row>
    <row r="34" spans="1:15" ht="16.5">
      <c r="A34" s="35">
        <v>1010</v>
      </c>
      <c r="B34" s="17" t="s">
        <v>633</v>
      </c>
      <c r="C34" s="18">
        <v>20000003</v>
      </c>
      <c r="D34" s="18" t="s">
        <v>634</v>
      </c>
      <c r="E34" s="19">
        <v>30000022</v>
      </c>
      <c r="F34" s="19" t="s">
        <v>635</v>
      </c>
      <c r="G34" s="20"/>
      <c r="H34" s="21" t="s">
        <v>636</v>
      </c>
      <c r="I34" s="22"/>
      <c r="J34" s="23" t="s">
        <v>637</v>
      </c>
      <c r="K34" s="26">
        <v>40000090</v>
      </c>
      <c r="L34" s="37" t="s">
        <v>277</v>
      </c>
      <c r="N34" s="7" t="str">
        <f>INDEX(District!$J$3:$J$44,MATCH("*"&amp;M34&amp;"*",District!$L$3:$L$44,0))</f>
        <v>District 6</v>
      </c>
      <c r="O34" t="s">
        <v>53</v>
      </c>
    </row>
    <row r="35" spans="1:15" ht="16.5">
      <c r="A35" s="35">
        <v>1010</v>
      </c>
      <c r="B35" s="17" t="s">
        <v>633</v>
      </c>
      <c r="C35" s="18">
        <v>20000003</v>
      </c>
      <c r="D35" s="18" t="s">
        <v>634</v>
      </c>
      <c r="E35" s="19">
        <v>30000022</v>
      </c>
      <c r="F35" s="19" t="s">
        <v>635</v>
      </c>
      <c r="G35" s="20"/>
      <c r="H35" s="21" t="s">
        <v>636</v>
      </c>
      <c r="I35" s="22"/>
      <c r="J35" s="23" t="s">
        <v>640</v>
      </c>
      <c r="K35" s="26">
        <v>40000077</v>
      </c>
      <c r="L35" s="37" t="s">
        <v>282</v>
      </c>
      <c r="N35" s="7" t="str">
        <f>INDEX(District!$J$3:$J$44,MATCH("*"&amp;M35&amp;"*",District!$L$3:$L$44,0))</f>
        <v>District 6</v>
      </c>
      <c r="O35" t="s">
        <v>109</v>
      </c>
    </row>
    <row r="36" spans="1:15" ht="16.5">
      <c r="A36" s="35">
        <v>1010</v>
      </c>
      <c r="B36" s="17" t="s">
        <v>633</v>
      </c>
      <c r="C36" s="18">
        <v>20000003</v>
      </c>
      <c r="D36" s="18" t="s">
        <v>634</v>
      </c>
      <c r="E36" s="19">
        <v>30000022</v>
      </c>
      <c r="F36" s="19" t="s">
        <v>635</v>
      </c>
      <c r="G36" s="20"/>
      <c r="H36" s="21" t="s">
        <v>642</v>
      </c>
      <c r="I36" s="22"/>
      <c r="J36" s="23" t="s">
        <v>643</v>
      </c>
      <c r="K36" s="26">
        <v>40000061</v>
      </c>
      <c r="L36" s="37" t="s">
        <v>644</v>
      </c>
      <c r="N36" s="7" t="str">
        <f>INDEX(District!$J$3:$J$44,MATCH("*"&amp;M36&amp;"*",District!$L$3:$L$44,0))</f>
        <v>District 6</v>
      </c>
      <c r="O36" t="s">
        <v>109</v>
      </c>
    </row>
    <row r="37" spans="1:15" ht="16.5">
      <c r="A37" s="35">
        <v>1010</v>
      </c>
      <c r="B37" s="17" t="s">
        <v>633</v>
      </c>
      <c r="C37" s="18">
        <v>20000003</v>
      </c>
      <c r="D37" s="18" t="s">
        <v>634</v>
      </c>
      <c r="E37" s="19">
        <v>30000022</v>
      </c>
      <c r="F37" s="19" t="s">
        <v>635</v>
      </c>
      <c r="G37" s="20"/>
      <c r="H37" s="21" t="s">
        <v>642</v>
      </c>
      <c r="I37" s="22"/>
      <c r="J37" s="23" t="s">
        <v>643</v>
      </c>
      <c r="K37" s="26">
        <v>40000062</v>
      </c>
      <c r="L37" s="37" t="s">
        <v>645</v>
      </c>
      <c r="N37" s="7" t="str">
        <f>INDEX(District!$J$3:$J$44,MATCH("*"&amp;M37&amp;"*",District!$L$3:$L$44,0))</f>
        <v>District 6</v>
      </c>
      <c r="O37" t="s">
        <v>87</v>
      </c>
    </row>
    <row r="38" spans="1:15" ht="16.5">
      <c r="A38" s="35">
        <v>1010</v>
      </c>
      <c r="B38" s="17" t="s">
        <v>633</v>
      </c>
      <c r="C38" s="18">
        <v>20000003</v>
      </c>
      <c r="D38" s="18" t="s">
        <v>634</v>
      </c>
      <c r="E38" s="19">
        <v>30000022</v>
      </c>
      <c r="F38" s="19" t="s">
        <v>635</v>
      </c>
      <c r="G38" s="20"/>
      <c r="H38" s="21" t="s">
        <v>642</v>
      </c>
      <c r="I38" s="22"/>
      <c r="J38" s="23" t="s">
        <v>651</v>
      </c>
      <c r="K38" s="26">
        <v>40000079</v>
      </c>
      <c r="L38" s="37" t="s">
        <v>656</v>
      </c>
      <c r="N38" s="7" t="str">
        <f>INDEX(District!$J$3:$J$44,MATCH("*"&amp;M38&amp;"*",District!$L$3:$L$44,0))</f>
        <v>District 6</v>
      </c>
      <c r="O38" t="s">
        <v>195</v>
      </c>
    </row>
    <row r="39" spans="1:15" ht="16.5">
      <c r="A39" s="35">
        <v>1010</v>
      </c>
      <c r="B39" s="17" t="s">
        <v>633</v>
      </c>
      <c r="C39" s="18">
        <v>20000003</v>
      </c>
      <c r="D39" s="18" t="s">
        <v>634</v>
      </c>
      <c r="E39" s="19">
        <v>30000022</v>
      </c>
      <c r="F39" s="19" t="s">
        <v>635</v>
      </c>
      <c r="G39" s="20"/>
      <c r="H39" s="21" t="s">
        <v>642</v>
      </c>
      <c r="I39" s="22"/>
      <c r="J39" s="23" t="s">
        <v>648</v>
      </c>
      <c r="K39" s="26">
        <v>40000073</v>
      </c>
      <c r="L39" s="37" t="s">
        <v>649</v>
      </c>
      <c r="N39" s="7" t="str">
        <f>INDEX(District!$J$3:$J$44,MATCH("*"&amp;M39&amp;"*",District!$L$3:$L$44,0))</f>
        <v>District 6</v>
      </c>
      <c r="O39" t="s">
        <v>64</v>
      </c>
    </row>
    <row r="40" spans="1:15" ht="16.5">
      <c r="A40" s="35">
        <v>1010</v>
      </c>
      <c r="B40" s="17" t="s">
        <v>633</v>
      </c>
      <c r="C40" s="18">
        <v>20000003</v>
      </c>
      <c r="D40" s="18" t="s">
        <v>634</v>
      </c>
      <c r="E40" s="19">
        <v>30000022</v>
      </c>
      <c r="F40" s="19" t="s">
        <v>635</v>
      </c>
      <c r="G40" s="20"/>
      <c r="H40" s="21" t="s">
        <v>642</v>
      </c>
      <c r="I40" s="22"/>
      <c r="J40" s="23" t="s">
        <v>648</v>
      </c>
      <c r="K40" s="26">
        <v>40000080</v>
      </c>
      <c r="L40" s="37" t="s">
        <v>650</v>
      </c>
      <c r="N40" s="7" t="str">
        <f>INDEX(District!$J$3:$J$44,MATCH("*"&amp;M40&amp;"*",District!$L$3:$L$44,0))</f>
        <v>District 6</v>
      </c>
      <c r="O40" t="s">
        <v>195</v>
      </c>
    </row>
    <row r="41" spans="1:15" ht="16.5">
      <c r="A41" s="35">
        <v>1010</v>
      </c>
      <c r="B41" s="17" t="s">
        <v>633</v>
      </c>
      <c r="C41" s="18">
        <v>20000003</v>
      </c>
      <c r="D41" s="18" t="s">
        <v>634</v>
      </c>
      <c r="E41" s="19">
        <v>30000022</v>
      </c>
      <c r="F41" s="19" t="s">
        <v>635</v>
      </c>
      <c r="G41" s="20"/>
      <c r="H41" s="21" t="s">
        <v>642</v>
      </c>
      <c r="I41" s="22"/>
      <c r="J41" s="23" t="s">
        <v>643</v>
      </c>
      <c r="K41" s="26">
        <v>40000089</v>
      </c>
      <c r="L41" s="37" t="s">
        <v>646</v>
      </c>
      <c r="N41" s="7" t="str">
        <f>INDEX(District!$J$3:$J$44,MATCH("*"&amp;M41&amp;"*",District!$L$3:$L$44,0))</f>
        <v>District 6</v>
      </c>
      <c r="O41" t="s">
        <v>64</v>
      </c>
    </row>
    <row r="42" spans="1:15" ht="16.5">
      <c r="A42" s="35">
        <v>1010</v>
      </c>
      <c r="B42" s="17" t="s">
        <v>633</v>
      </c>
      <c r="C42" s="18">
        <v>20000003</v>
      </c>
      <c r="D42" s="18" t="s">
        <v>634</v>
      </c>
      <c r="E42" s="19">
        <v>30000022</v>
      </c>
      <c r="F42" s="19" t="s">
        <v>635</v>
      </c>
      <c r="G42" s="20"/>
      <c r="H42" s="21" t="s">
        <v>636</v>
      </c>
      <c r="I42" s="22"/>
      <c r="J42" s="23" t="s">
        <v>640</v>
      </c>
      <c r="K42" s="26">
        <v>40000074</v>
      </c>
      <c r="L42" s="37" t="s">
        <v>641</v>
      </c>
      <c r="N42" s="7" t="str">
        <f>INDEX(District!$J$3:$J$44,MATCH("*"&amp;M42&amp;"*",District!$L$3:$L$44,0))</f>
        <v>District 6</v>
      </c>
      <c r="O42" t="s">
        <v>22</v>
      </c>
    </row>
    <row r="43" spans="1:15" ht="16.5">
      <c r="A43" s="35">
        <v>1010</v>
      </c>
      <c r="B43" s="17" t="s">
        <v>633</v>
      </c>
      <c r="C43" s="18">
        <v>20000003</v>
      </c>
      <c r="D43" s="18" t="s">
        <v>634</v>
      </c>
      <c r="E43" s="19">
        <v>30000022</v>
      </c>
      <c r="F43" s="19" t="s">
        <v>635</v>
      </c>
      <c r="G43" s="20"/>
      <c r="H43" s="21" t="s">
        <v>636</v>
      </c>
      <c r="I43" s="22"/>
      <c r="J43" s="23" t="s">
        <v>638</v>
      </c>
      <c r="K43" s="26">
        <v>40000083</v>
      </c>
      <c r="L43" s="37" t="s">
        <v>320</v>
      </c>
      <c r="N43" s="7" t="s">
        <v>643</v>
      </c>
      <c r="O43" t="s">
        <v>195</v>
      </c>
    </row>
    <row r="44" spans="1:15" ht="16.5">
      <c r="A44" s="35">
        <v>1010</v>
      </c>
      <c r="B44" s="17" t="s">
        <v>633</v>
      </c>
      <c r="C44" s="18">
        <v>20000003</v>
      </c>
      <c r="D44" s="18" t="s">
        <v>634</v>
      </c>
      <c r="E44" s="19">
        <v>30000022</v>
      </c>
      <c r="F44" s="19" t="s">
        <v>635</v>
      </c>
      <c r="G44" s="20"/>
      <c r="H44" s="21" t="s">
        <v>642</v>
      </c>
      <c r="I44" s="22"/>
      <c r="J44" s="23" t="s">
        <v>651</v>
      </c>
      <c r="K44" s="26">
        <v>40000064</v>
      </c>
      <c r="L44" s="37" t="s">
        <v>327</v>
      </c>
      <c r="N44" s="7" t="str">
        <f>INDEX(District!$J$3:$J$44,MATCH("*"&amp;M44&amp;"*",District!$L$3:$L$44,0))</f>
        <v>District 6</v>
      </c>
      <c r="O44" t="s">
        <v>195</v>
      </c>
    </row>
    <row r="45" spans="1:15">
      <c r="A45" s="16"/>
      <c r="B45" s="17"/>
      <c r="C45" s="18"/>
      <c r="D45" s="18"/>
      <c r="E45" s="19"/>
      <c r="F45" s="19"/>
      <c r="G45" s="20"/>
      <c r="H45" s="21"/>
      <c r="I45" s="22"/>
      <c r="J45" s="23"/>
      <c r="K45" s="24"/>
      <c r="L45" s="25"/>
      <c r="N45" s="7" t="str">
        <f>INDEX(District!$J$3:$J$44,MATCH("*"&amp;M45&amp;"*",District!$L$3:$L$44,0))</f>
        <v>District 6</v>
      </c>
      <c r="O45" t="s">
        <v>87</v>
      </c>
    </row>
    <row r="46" spans="1:15">
      <c r="A46" s="16"/>
      <c r="B46" s="17"/>
      <c r="C46" s="18"/>
      <c r="D46" s="18"/>
      <c r="E46" s="19"/>
      <c r="F46" s="19"/>
      <c r="G46" s="20"/>
      <c r="H46" s="21"/>
      <c r="I46" s="22"/>
      <c r="J46" s="23"/>
      <c r="K46" s="24"/>
      <c r="L46" s="25"/>
      <c r="N46" s="7" t="str">
        <f>INDEX(District!$J$3:$J$44,MATCH("*"&amp;M46&amp;"*",District!$L$3:$L$44,0))</f>
        <v>District 6</v>
      </c>
      <c r="O46" t="s">
        <v>14</v>
      </c>
    </row>
    <row r="47" spans="1:15">
      <c r="A47" s="16"/>
      <c r="B47" s="17"/>
      <c r="C47" s="18"/>
      <c r="D47" s="18"/>
      <c r="E47" s="19"/>
      <c r="F47" s="19"/>
      <c r="G47" s="20"/>
      <c r="H47" s="21"/>
      <c r="I47" s="22"/>
      <c r="J47" s="23"/>
      <c r="K47" s="24"/>
      <c r="L47" s="25"/>
      <c r="N47" s="7" t="str">
        <f>INDEX(District!$J$3:$J$44,MATCH("*"&amp;M47&amp;"*",District!$L$3:$L$44,0))</f>
        <v>District 6</v>
      </c>
      <c r="O47" t="s">
        <v>195</v>
      </c>
    </row>
    <row r="48" spans="1:15">
      <c r="A48" s="16"/>
      <c r="B48" s="17"/>
      <c r="C48" s="18"/>
      <c r="D48" s="18"/>
      <c r="E48" s="19"/>
      <c r="F48" s="19"/>
      <c r="G48" s="20"/>
      <c r="H48" s="21"/>
      <c r="I48" s="22"/>
      <c r="J48" s="23"/>
      <c r="K48" s="24"/>
      <c r="L48" s="25"/>
      <c r="N48" s="7" t="str">
        <f>INDEX(District!$J$3:$J$44,MATCH("*"&amp;M48&amp;"*",District!$L$3:$L$44,0))</f>
        <v>District 6</v>
      </c>
      <c r="O48" t="s">
        <v>31</v>
      </c>
    </row>
    <row r="49" spans="14:15">
      <c r="N49" s="7" t="str">
        <f>INDEX(District!$J$3:$J$44,MATCH("*"&amp;M49&amp;"*",District!$L$3:$L$44,0))</f>
        <v>District 6</v>
      </c>
      <c r="O49" t="s">
        <v>87</v>
      </c>
    </row>
    <row r="50" spans="14:15">
      <c r="N50" s="7" t="s">
        <v>640</v>
      </c>
      <c r="O50" t="s">
        <v>22</v>
      </c>
    </row>
  </sheetData>
  <mergeCells count="6">
    <mergeCell ref="K1:L1"/>
    <mergeCell ref="A1:B1"/>
    <mergeCell ref="C1:D1"/>
    <mergeCell ref="E1:F1"/>
    <mergeCell ref="G1:H1"/>
    <mergeCell ref="I1:J1"/>
  </mergeCells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79C28-B70B-4DAE-9FBE-ABA53C409896}">
  <dimension ref="A1:F63"/>
  <sheetViews>
    <sheetView topLeftCell="A28" workbookViewId="0">
      <selection activeCell="C2" sqref="C2"/>
    </sheetView>
  </sheetViews>
  <sheetFormatPr defaultRowHeight="15"/>
  <cols>
    <col min="3" max="3" width="32.42578125" bestFit="1" customWidth="1"/>
    <col min="4" max="4" width="12.85546875" bestFit="1" customWidth="1"/>
    <col min="5" max="5" width="15.42578125" customWidth="1"/>
    <col min="6" max="6" width="15.5703125" bestFit="1" customWidth="1"/>
  </cols>
  <sheetData>
    <row r="1" spans="1:6">
      <c r="C1" s="33" t="s">
        <v>339</v>
      </c>
      <c r="D1" s="32" t="s">
        <v>659</v>
      </c>
      <c r="E1" s="32"/>
      <c r="F1" s="32" t="s">
        <v>660</v>
      </c>
    </row>
    <row r="2" spans="1:6">
      <c r="A2" s="2">
        <v>1</v>
      </c>
      <c r="B2" s="29" t="s">
        <v>16</v>
      </c>
      <c r="C2" s="27" t="str">
        <f>INDEX(Data!$G$2:$G$49,MATCH("*"&amp;B2&amp;"*",Data!$E$2:$E$49,0))</f>
        <v>Alton</v>
      </c>
      <c r="D2" s="30">
        <v>44925</v>
      </c>
      <c r="E2" s="30"/>
      <c r="F2" s="3">
        <v>13338</v>
      </c>
    </row>
    <row r="3" spans="1:6">
      <c r="A3" s="4">
        <v>64</v>
      </c>
      <c r="B3" s="28" t="s">
        <v>16</v>
      </c>
      <c r="C3" s="27" t="str">
        <f>INDEX(Data!$G$2:$G$49,MATCH("*"&amp;B3&amp;"*",Data!$E$2:$E$49,0))</f>
        <v>Alton</v>
      </c>
      <c r="D3" s="31">
        <v>32874</v>
      </c>
      <c r="E3" s="31"/>
      <c r="F3" s="5">
        <v>14130</v>
      </c>
    </row>
    <row r="4" spans="1:6">
      <c r="A4" s="2">
        <v>2</v>
      </c>
      <c r="B4" s="29" t="s">
        <v>24</v>
      </c>
      <c r="C4" s="27" t="str">
        <f>INDEX(Data!$G$2:$G$49,MATCH("*"&amp;B4&amp;"*",Data!$E$2:$E$49,0))</f>
        <v>Arnold</v>
      </c>
      <c r="D4" s="30">
        <v>42744</v>
      </c>
      <c r="E4" s="30"/>
      <c r="F4" s="3">
        <v>7428</v>
      </c>
    </row>
    <row r="5" spans="1:6">
      <c r="A5" s="4">
        <v>65</v>
      </c>
      <c r="B5" s="28" t="s">
        <v>24</v>
      </c>
      <c r="C5" s="27" t="str">
        <f>INDEX(Data!$G$2:$G$49,MATCH("*"&amp;B5&amp;"*",Data!$E$2:$E$49,0))</f>
        <v>Arnold</v>
      </c>
      <c r="D5" s="31">
        <v>32874</v>
      </c>
      <c r="E5" s="31"/>
      <c r="F5" s="5">
        <v>7546</v>
      </c>
    </row>
    <row r="6" spans="1:6">
      <c r="A6" s="2">
        <v>3</v>
      </c>
      <c r="B6" s="29" t="s">
        <v>32</v>
      </c>
      <c r="C6" s="27" t="str">
        <f>INDEX(Data!$G$2:$G$49,MATCH("*"&amp;B6&amp;"*",Data!$E$2:$E$49,0))</f>
        <v>Bayless</v>
      </c>
      <c r="D6" s="30">
        <v>43103</v>
      </c>
      <c r="E6" s="30"/>
      <c r="F6" s="3">
        <v>8284</v>
      </c>
    </row>
    <row r="7" spans="1:6">
      <c r="A7" s="4">
        <v>66</v>
      </c>
      <c r="B7" s="28" t="s">
        <v>32</v>
      </c>
      <c r="C7" s="27" t="str">
        <f>INDEX(Data!$G$2:$G$49,MATCH("*"&amp;B7&amp;"*",Data!$E$2:$E$49,0))</f>
        <v>Bayless</v>
      </c>
      <c r="D7" s="31">
        <v>32874</v>
      </c>
      <c r="E7" s="31"/>
      <c r="F7" s="5">
        <v>8540</v>
      </c>
    </row>
    <row r="8" spans="1:6">
      <c r="A8" s="2">
        <v>4</v>
      </c>
      <c r="B8" s="29" t="s">
        <v>39</v>
      </c>
      <c r="C8" s="27" t="str">
        <f>INDEX(Data!$G$2:$G$49,MATCH("*"&amp;B8&amp;"*",Data!$E$2:$E$49,0))</f>
        <v>Belleville</v>
      </c>
      <c r="D8" s="30">
        <v>43741</v>
      </c>
      <c r="E8" s="30"/>
      <c r="F8" s="3">
        <v>8315</v>
      </c>
    </row>
    <row r="9" spans="1:6">
      <c r="A9" s="4">
        <v>67</v>
      </c>
      <c r="B9" s="28" t="s">
        <v>39</v>
      </c>
      <c r="C9" s="27" t="str">
        <f>INDEX(Data!$G$2:$G$49,MATCH("*"&amp;B9&amp;"*",Data!$E$2:$E$49,0))</f>
        <v>Belleville</v>
      </c>
      <c r="D9" s="31">
        <v>32874</v>
      </c>
      <c r="E9" s="31"/>
      <c r="F9" s="5">
        <v>10803</v>
      </c>
    </row>
    <row r="10" spans="1:6">
      <c r="A10" s="2">
        <v>5</v>
      </c>
      <c r="B10" s="29" t="s">
        <v>46</v>
      </c>
      <c r="C10" s="27" t="str">
        <f>INDEX(Data!$G$2:$G$49,MATCH("*"&amp;B10&amp;"*",Data!$E$2:$E$49,0))</f>
        <v>Brentwood</v>
      </c>
      <c r="D10" s="30">
        <v>44200</v>
      </c>
      <c r="E10" s="30"/>
      <c r="F10" s="3">
        <v>5000</v>
      </c>
    </row>
    <row r="11" spans="1:6">
      <c r="A11" s="4">
        <v>68</v>
      </c>
      <c r="B11" s="28" t="s">
        <v>46</v>
      </c>
      <c r="C11" s="27" t="str">
        <f>INDEX(Data!$G$2:$G$49,MATCH("*"&amp;B11&amp;"*",Data!$E$2:$E$49,0))</f>
        <v>Brentwood</v>
      </c>
      <c r="D11" s="31">
        <v>32874</v>
      </c>
      <c r="E11" s="31"/>
      <c r="F11" s="5">
        <v>6508</v>
      </c>
    </row>
    <row r="12" spans="1:6">
      <c r="A12" s="2">
        <v>6</v>
      </c>
      <c r="B12" s="29" t="s">
        <v>61</v>
      </c>
      <c r="C12" s="27" t="str">
        <f>INDEX(Data!$G$2:$G$49,MATCH("*"&amp;B12&amp;"*",Data!$E$2:$E$49,0))</f>
        <v>Bridgeton</v>
      </c>
      <c r="D12" s="30">
        <v>32874</v>
      </c>
      <c r="E12" s="30"/>
      <c r="F12" s="3">
        <v>19200</v>
      </c>
    </row>
    <row r="13" spans="1:6">
      <c r="A13" s="4">
        <v>7</v>
      </c>
      <c r="B13" s="28" t="s">
        <v>66</v>
      </c>
      <c r="C13" s="27" t="str">
        <f>INDEX(Data!$G$2:$G$49,MATCH("*"&amp;B13&amp;"*",Data!$E$2:$E$49,0))</f>
        <v>Cape</v>
      </c>
      <c r="D13" s="31">
        <v>32874</v>
      </c>
      <c r="E13" s="31"/>
      <c r="F13" s="5">
        <v>9311</v>
      </c>
    </row>
    <row r="14" spans="1:6">
      <c r="A14" s="2">
        <v>8</v>
      </c>
      <c r="B14" s="29" t="s">
        <v>73</v>
      </c>
      <c r="C14" s="27" t="str">
        <f>INDEX(Data!$G$2:$G$49,MATCH("*"&amp;B14&amp;"*",Data!$E$2:$E$49,0))</f>
        <v>Carbondale</v>
      </c>
      <c r="D14" s="30">
        <v>32874</v>
      </c>
      <c r="E14" s="30"/>
      <c r="F14" s="3">
        <v>7118</v>
      </c>
    </row>
    <row r="15" spans="1:6">
      <c r="A15" s="4">
        <v>9</v>
      </c>
      <c r="B15" s="28" t="s">
        <v>80</v>
      </c>
      <c r="C15" s="27" t="str">
        <f>INDEX(Data!$G$2:$G$49,MATCH("*"&amp;B15&amp;"*",Data!$E$2:$E$49,0))</f>
        <v>Centralia</v>
      </c>
      <c r="D15" s="31">
        <v>32874</v>
      </c>
      <c r="E15" s="31"/>
      <c r="F15" s="5">
        <v>9012</v>
      </c>
    </row>
    <row r="16" spans="1:6">
      <c r="A16" s="2">
        <v>10</v>
      </c>
      <c r="B16" s="29" t="s">
        <v>89</v>
      </c>
      <c r="C16" s="27" t="str">
        <f>INDEX(Data!$G$2:$G$49,MATCH("*"&amp;B16&amp;"*",Data!$E$2:$E$49,0))</f>
        <v>Chesterfield</v>
      </c>
      <c r="D16" s="30">
        <v>32874</v>
      </c>
      <c r="E16" s="30"/>
      <c r="F16" s="3">
        <v>7947</v>
      </c>
    </row>
    <row r="17" spans="1:6">
      <c r="A17" s="4">
        <v>11</v>
      </c>
      <c r="B17" s="28" t="s">
        <v>95</v>
      </c>
      <c r="C17" s="27" t="str">
        <f>INDEX(Data!$G$2:$G$49,MATCH("*"&amp;B17&amp;"*",Data!$E$2:$E$49,0))</f>
        <v>Chesterfield Valley</v>
      </c>
      <c r="D17" s="31">
        <v>32874</v>
      </c>
      <c r="E17" s="31"/>
      <c r="F17" s="5">
        <v>9322</v>
      </c>
    </row>
    <row r="18" spans="1:6">
      <c r="A18" s="2">
        <v>12</v>
      </c>
      <c r="B18" s="29" t="s">
        <v>102</v>
      </c>
      <c r="C18" s="27" t="str">
        <f>INDEX(Data!$G$2:$G$49,MATCH("*"&amp;B18&amp;"*",Data!$E$2:$E$49,0))</f>
        <v>Clayton</v>
      </c>
      <c r="D18" s="30">
        <v>32874</v>
      </c>
      <c r="E18" s="30"/>
      <c r="F18" s="3">
        <v>7469</v>
      </c>
    </row>
    <row r="19" spans="1:6">
      <c r="A19" s="4">
        <v>13</v>
      </c>
      <c r="B19" s="28" t="s">
        <v>111</v>
      </c>
      <c r="C19" s="27" t="str">
        <f>INDEX(Data!$G$2:$G$49,MATCH("*"&amp;B19&amp;"*",Data!$E$2:$E$49,0))</f>
        <v>Columbia</v>
      </c>
      <c r="D19" s="31">
        <v>32874</v>
      </c>
      <c r="E19" s="31"/>
      <c r="F19" s="5">
        <v>9446</v>
      </c>
    </row>
    <row r="20" spans="1:6">
      <c r="A20" s="2">
        <v>14</v>
      </c>
      <c r="B20" s="29" t="s">
        <v>128</v>
      </c>
      <c r="C20" s="27" t="str">
        <f>INDEX(Data!$G$2:$G$49,MATCH("*"&amp;B20&amp;"*",Data!$E$2:$E$49,0))</f>
        <v>Farmington</v>
      </c>
      <c r="D20" s="30">
        <v>42844</v>
      </c>
      <c r="E20" s="30"/>
      <c r="F20" s="3">
        <v>8276</v>
      </c>
    </row>
    <row r="21" spans="1:6">
      <c r="A21" s="4">
        <v>69</v>
      </c>
      <c r="B21" s="28" t="s">
        <v>128</v>
      </c>
      <c r="C21" s="27" t="str">
        <f>INDEX(Data!$G$2:$G$49,MATCH("*"&amp;B21&amp;"*",Data!$E$2:$E$49,0))</f>
        <v>Farmington</v>
      </c>
      <c r="D21" s="31">
        <v>32874</v>
      </c>
      <c r="E21" s="31"/>
      <c r="F21" s="5">
        <v>5908</v>
      </c>
    </row>
    <row r="22" spans="1:6">
      <c r="A22" s="2">
        <v>15</v>
      </c>
      <c r="B22" s="29" t="s">
        <v>135</v>
      </c>
      <c r="C22" s="27" t="str">
        <f>INDEX(Data!$G$2:$G$49,MATCH("*"&amp;B22&amp;"*",Data!$E$2:$E$49,0))</f>
        <v>Fenton</v>
      </c>
      <c r="D22" s="30">
        <v>32874</v>
      </c>
      <c r="E22" s="30"/>
      <c r="F22" s="3">
        <v>7882</v>
      </c>
    </row>
    <row r="23" spans="1:6">
      <c r="A23" s="4">
        <v>16</v>
      </c>
      <c r="B23" s="28" t="s">
        <v>142</v>
      </c>
      <c r="C23" s="27" t="str">
        <f>INDEX(Data!$G$2:$G$49,MATCH("*"&amp;B23&amp;"*",Data!$E$2:$E$49,0))</f>
        <v>Ferguson</v>
      </c>
      <c r="D23" s="31">
        <v>32874</v>
      </c>
      <c r="E23" s="31"/>
      <c r="F23" s="5">
        <v>9914</v>
      </c>
    </row>
    <row r="24" spans="1:6">
      <c r="A24" s="2">
        <v>17</v>
      </c>
      <c r="B24" s="29" t="s">
        <v>149</v>
      </c>
      <c r="C24" s="27" t="str">
        <f>INDEX(Data!$G$2:$G$49,MATCH("*"&amp;B24&amp;"*",Data!$E$2:$E$49,0))</f>
        <v>Festus</v>
      </c>
      <c r="D24" s="30">
        <v>32874</v>
      </c>
      <c r="E24" s="30"/>
      <c r="F24" s="3">
        <v>9026</v>
      </c>
    </row>
    <row r="25" spans="1:6">
      <c r="A25" s="4">
        <v>18</v>
      </c>
      <c r="B25" s="28" t="s">
        <v>155</v>
      </c>
      <c r="C25" s="27" t="str">
        <f>INDEX(Data!$G$2:$G$49,MATCH("*"&amp;B25&amp;"*",Data!$E$2:$E$49,0))</f>
        <v>Florissant</v>
      </c>
      <c r="D25" s="31">
        <v>43299</v>
      </c>
      <c r="E25" s="31"/>
      <c r="F25" s="5">
        <v>9372</v>
      </c>
    </row>
    <row r="26" spans="1:6">
      <c r="A26" s="2">
        <v>70</v>
      </c>
      <c r="B26" s="29" t="s">
        <v>155</v>
      </c>
      <c r="C26" s="27" t="str">
        <f>INDEX(Data!$G$2:$G$49,MATCH("*"&amp;B26&amp;"*",Data!$E$2:$E$49,0))</f>
        <v>Florissant</v>
      </c>
      <c r="D26" s="30">
        <v>32874</v>
      </c>
      <c r="E26" s="30"/>
      <c r="F26" s="3">
        <v>9219</v>
      </c>
    </row>
    <row r="27" spans="1:6">
      <c r="A27" s="4">
        <v>19</v>
      </c>
      <c r="B27" s="28" t="s">
        <v>162</v>
      </c>
      <c r="C27" s="27" t="e">
        <f>INDEX(Data!$G$2:$G$49,MATCH("*"&amp;B27&amp;"*",Data!$E$2:$E$49,0))</f>
        <v>#N/A</v>
      </c>
      <c r="D27" s="31">
        <v>44359</v>
      </c>
      <c r="E27" s="31"/>
      <c r="F27" s="5">
        <v>10667</v>
      </c>
    </row>
    <row r="28" spans="1:6">
      <c r="A28" s="2">
        <v>71</v>
      </c>
      <c r="B28" s="29" t="s">
        <v>162</v>
      </c>
      <c r="C28" s="27" t="e">
        <f>INDEX(Data!$G$2:$G$49,MATCH("*"&amp;B28&amp;"*",Data!$E$2:$E$49,0))</f>
        <v>#N/A</v>
      </c>
      <c r="D28" s="30">
        <v>32874</v>
      </c>
      <c r="E28" s="30"/>
      <c r="F28" s="3">
        <v>10668</v>
      </c>
    </row>
    <row r="29" spans="1:6">
      <c r="A29" s="4">
        <v>20</v>
      </c>
      <c r="B29" s="28" t="s">
        <v>121</v>
      </c>
      <c r="C29" s="27" t="str">
        <f>INDEX(Data!$G$2:$G$49,MATCH("*"&amp;B29&amp;"*",Data!$E$2:$E$49,0))</f>
        <v>Fairview</v>
      </c>
      <c r="D29" s="31">
        <v>32874</v>
      </c>
      <c r="E29" s="31"/>
      <c r="F29" s="5">
        <v>7050</v>
      </c>
    </row>
    <row r="30" spans="1:6">
      <c r="A30" s="2">
        <v>21</v>
      </c>
      <c r="B30" s="29" t="s">
        <v>165</v>
      </c>
      <c r="C30" s="27" t="str">
        <f>INDEX(Data!$G$2:$G$49,MATCH("*"&amp;B30&amp;"*",Data!$E$2:$E$49,0))</f>
        <v>Glen</v>
      </c>
      <c r="D30" s="30">
        <v>32874</v>
      </c>
      <c r="E30" s="30"/>
      <c r="F30" s="3">
        <v>12257</v>
      </c>
    </row>
    <row r="31" spans="1:6">
      <c r="A31" s="4">
        <v>79</v>
      </c>
      <c r="B31" s="28" t="s">
        <v>165</v>
      </c>
      <c r="C31" s="27" t="str">
        <f>INDEX(Data!$G$2:$G$49,MATCH("*"&amp;B31&amp;"*",Data!$E$2:$E$49,0))</f>
        <v>Glen</v>
      </c>
      <c r="D31" s="31">
        <v>44981</v>
      </c>
      <c r="E31" s="31"/>
      <c r="F31" s="5">
        <v>10200</v>
      </c>
    </row>
    <row r="32" spans="1:6">
      <c r="A32" s="2">
        <v>22</v>
      </c>
      <c r="B32" s="29" t="s">
        <v>172</v>
      </c>
      <c r="C32" s="27" t="str">
        <f>INDEX(Data!$G$2:$G$49,MATCH("*"&amp;B32&amp;"*",Data!$E$2:$E$49,0))</f>
        <v>Granite</v>
      </c>
      <c r="D32" s="30">
        <v>32874</v>
      </c>
      <c r="E32" s="30"/>
      <c r="F32" s="3">
        <v>9971</v>
      </c>
    </row>
    <row r="33" spans="1:6">
      <c r="A33" s="4">
        <v>23</v>
      </c>
      <c r="B33" s="28" t="s">
        <v>179</v>
      </c>
      <c r="C33" s="27" t="str">
        <f>INDEX(Data!$G$2:$G$49,MATCH("*"&amp;B33&amp;"*",Data!$E$2:$E$49,0))</f>
        <v>Hannibal</v>
      </c>
      <c r="D33" s="31">
        <v>32874</v>
      </c>
      <c r="E33" s="31"/>
      <c r="F33" s="5">
        <v>7824</v>
      </c>
    </row>
    <row r="34" spans="1:6">
      <c r="A34" s="2">
        <v>24</v>
      </c>
      <c r="B34" s="29" t="s">
        <v>186</v>
      </c>
      <c r="C34" s="27" t="str">
        <f>INDEX(Data!$G$2:$G$49,MATCH("*"&amp;B34&amp;"*",Data!$E$2:$E$49,0))</f>
        <v>Harvester</v>
      </c>
      <c r="D34" s="30">
        <v>42844</v>
      </c>
      <c r="E34" s="30"/>
      <c r="F34" s="3">
        <v>8817</v>
      </c>
    </row>
    <row r="35" spans="1:6">
      <c r="A35" s="4">
        <v>72</v>
      </c>
      <c r="B35" s="28" t="s">
        <v>186</v>
      </c>
      <c r="C35" s="27" t="str">
        <f>INDEX(Data!$G$2:$G$49,MATCH("*"&amp;B35&amp;"*",Data!$E$2:$E$49,0))</f>
        <v>Harvester</v>
      </c>
      <c r="D35" s="31">
        <v>32874</v>
      </c>
      <c r="E35" s="31"/>
      <c r="F35" s="5">
        <v>13708</v>
      </c>
    </row>
    <row r="36" spans="1:6">
      <c r="A36" s="2">
        <v>25</v>
      </c>
      <c r="B36" s="29" t="s">
        <v>191</v>
      </c>
      <c r="C36" s="27" t="str">
        <f>INDEX(Data!$G$2:$G$49,MATCH("*"&amp;B36&amp;"*",Data!$E$2:$E$49,0))</f>
        <v>Jefferson</v>
      </c>
      <c r="D36" s="30">
        <v>42901</v>
      </c>
      <c r="E36" s="30"/>
      <c r="F36" s="3">
        <v>8673</v>
      </c>
    </row>
    <row r="37" spans="1:6">
      <c r="A37" s="4">
        <v>73</v>
      </c>
      <c r="B37" s="28" t="s">
        <v>191</v>
      </c>
      <c r="C37" s="27" t="str">
        <f>INDEX(Data!$G$2:$G$49,MATCH("*"&amp;B37&amp;"*",Data!$E$2:$E$49,0))</f>
        <v>Jefferson</v>
      </c>
      <c r="D37" s="31">
        <v>32874</v>
      </c>
      <c r="E37" s="31"/>
      <c r="F37" s="5">
        <v>12461</v>
      </c>
    </row>
    <row r="38" spans="1:6">
      <c r="A38" s="2">
        <v>26</v>
      </c>
      <c r="B38" s="29" t="s">
        <v>198</v>
      </c>
      <c r="C38" s="27" t="str">
        <f>INDEX(Data!$G$2:$G$49,MATCH("*"&amp;B38&amp;"*",Data!$E$2:$E$49,0))</f>
        <v>Jennings</v>
      </c>
      <c r="D38" s="30">
        <v>32874</v>
      </c>
      <c r="E38" s="30"/>
      <c r="F38" s="3">
        <v>8005</v>
      </c>
    </row>
    <row r="39" spans="1:6">
      <c r="A39" s="4">
        <v>27</v>
      </c>
      <c r="B39" s="28" t="s">
        <v>204</v>
      </c>
      <c r="C39" s="27" t="str">
        <f>INDEX(Data!$G$2:$G$49,MATCH("*"&amp;B39&amp;"*",Data!$E$2:$E$49,0))</f>
        <v>Lake</v>
      </c>
      <c r="D39" s="31">
        <v>32874</v>
      </c>
      <c r="E39" s="31"/>
      <c r="F39" s="5">
        <v>7770</v>
      </c>
    </row>
    <row r="40" spans="1:6">
      <c r="A40" s="2">
        <v>28</v>
      </c>
      <c r="B40" s="29" t="s">
        <v>211</v>
      </c>
      <c r="C40" s="27" t="str">
        <f>INDEX(Data!$G$2:$G$49,MATCH("*"&amp;B40&amp;"*",Data!$E$2:$E$49,0))</f>
        <v>Manchester</v>
      </c>
      <c r="D40" s="30">
        <v>43223</v>
      </c>
      <c r="E40" s="30"/>
      <c r="F40" s="3">
        <v>10643</v>
      </c>
    </row>
    <row r="41" spans="1:6">
      <c r="A41" s="4">
        <v>74</v>
      </c>
      <c r="B41" s="28" t="s">
        <v>211</v>
      </c>
      <c r="C41" s="27" t="str">
        <f>INDEX(Data!$G$2:$G$49,MATCH("*"&amp;B41&amp;"*",Data!$E$2:$E$49,0))</f>
        <v>Manchester</v>
      </c>
      <c r="D41" s="31">
        <v>32874</v>
      </c>
      <c r="E41" s="31"/>
      <c r="F41" s="5">
        <v>8769</v>
      </c>
    </row>
    <row r="42" spans="1:6">
      <c r="A42" s="2">
        <v>29</v>
      </c>
      <c r="B42" s="29" t="s">
        <v>218</v>
      </c>
      <c r="C42" s="27" t="str">
        <f>INDEX(Data!$G$2:$G$49,MATCH("*"&amp;B42&amp;"*",Data!$E$2:$E$49,0))</f>
        <v>Marion</v>
      </c>
      <c r="D42" s="30">
        <v>32874</v>
      </c>
      <c r="E42" s="30"/>
      <c r="F42" s="3">
        <v>12506</v>
      </c>
    </row>
    <row r="43" spans="1:6">
      <c r="A43" s="4">
        <v>30</v>
      </c>
      <c r="B43" s="28" t="s">
        <v>235</v>
      </c>
      <c r="C43" s="27" t="str">
        <f>INDEX(Data!$G$2:$G$49,MATCH("*"&amp;B43&amp;"*",Data!$E$2:$E$49,0))</f>
        <v>Mexico</v>
      </c>
      <c r="D43" s="31">
        <v>32874</v>
      </c>
      <c r="E43" s="31"/>
      <c r="F43" s="5">
        <v>8980</v>
      </c>
    </row>
    <row r="44" spans="1:6">
      <c r="A44" s="2">
        <v>31</v>
      </c>
      <c r="B44" s="29" t="s">
        <v>242</v>
      </c>
      <c r="C44" s="27" t="str">
        <f>INDEX(Data!$G$2:$G$49,MATCH("*"&amp;B44&amp;"*",Data!$E$2:$E$49,0))</f>
        <v>Moberly</v>
      </c>
      <c r="D44" s="30">
        <v>43957</v>
      </c>
      <c r="E44" s="30"/>
      <c r="F44" s="3">
        <v>9010</v>
      </c>
    </row>
    <row r="45" spans="1:6">
      <c r="A45" s="4">
        <v>75</v>
      </c>
      <c r="B45" s="28" t="s">
        <v>242</v>
      </c>
      <c r="C45" s="27" t="str">
        <f>INDEX(Data!$G$2:$G$49,MATCH("*"&amp;B45&amp;"*",Data!$E$2:$E$49,0))</f>
        <v>Moberly</v>
      </c>
      <c r="D45" s="31">
        <v>32874</v>
      </c>
      <c r="E45" s="31"/>
      <c r="F45" s="5">
        <v>7116</v>
      </c>
    </row>
    <row r="46" spans="1:6">
      <c r="A46" s="2">
        <v>32</v>
      </c>
      <c r="B46" s="29" t="s">
        <v>248</v>
      </c>
      <c r="C46" s="27" t="str">
        <f>INDEX(Data!$G$2:$G$49,MATCH("*"&amp;B46&amp;"*",Data!$E$2:$E$49,0))</f>
        <v>O'Fallon</v>
      </c>
      <c r="D46" s="30">
        <v>32874</v>
      </c>
      <c r="E46" s="30"/>
      <c r="F46" s="3">
        <v>9478</v>
      </c>
    </row>
    <row r="47" spans="1:6">
      <c r="A47" s="4">
        <v>33</v>
      </c>
      <c r="B47" s="28" t="s">
        <v>231</v>
      </c>
      <c r="C47" s="27" t="str">
        <f>INDEX(Data!$G$2:$G$49,MATCH("*"&amp;B47&amp;"*",Data!$E$2:$E$49,0))</f>
        <v>Market</v>
      </c>
      <c r="D47" s="31">
        <v>32874</v>
      </c>
      <c r="E47" s="31"/>
      <c r="F47" s="5">
        <v>21335</v>
      </c>
    </row>
    <row r="48" spans="1:6">
      <c r="A48" s="2">
        <v>34</v>
      </c>
      <c r="B48" s="29" t="s">
        <v>255</v>
      </c>
      <c r="C48" s="27" t="str">
        <f>INDEX(Data!$G$2:$G$49,MATCH("*"&amp;B48&amp;"*",Data!$E$2:$E$49,0))</f>
        <v>Ozark</v>
      </c>
      <c r="D48" s="30">
        <v>32874</v>
      </c>
      <c r="E48" s="30"/>
      <c r="F48" s="3">
        <v>7743</v>
      </c>
    </row>
    <row r="49" spans="1:6">
      <c r="A49" s="4">
        <v>35</v>
      </c>
      <c r="B49" s="28" t="s">
        <v>262</v>
      </c>
      <c r="C49" s="27" t="str">
        <f>INDEX(Data!$G$2:$G$49,MATCH("*"&amp;B49&amp;"*",Data!$E$2:$E$49,0))</f>
        <v>Poplar</v>
      </c>
      <c r="D49" s="31">
        <v>32874</v>
      </c>
      <c r="E49" s="31"/>
      <c r="F49" s="5">
        <v>9463</v>
      </c>
    </row>
    <row r="50" spans="1:6">
      <c r="A50" s="2">
        <v>36</v>
      </c>
      <c r="B50" s="29" t="s">
        <v>269</v>
      </c>
      <c r="C50" s="27" t="str">
        <f>INDEX(Data!$G$2:$G$49,MATCH("*"&amp;B50&amp;"*",Data!$E$2:$E$49,0))</f>
        <v>Rolla</v>
      </c>
      <c r="D50" s="30">
        <v>43957</v>
      </c>
      <c r="E50" s="30"/>
      <c r="F50" s="3">
        <v>9110</v>
      </c>
    </row>
    <row r="51" spans="1:6">
      <c r="A51" s="4">
        <v>76</v>
      </c>
      <c r="B51" s="28" t="s">
        <v>269</v>
      </c>
      <c r="C51" s="27" t="str">
        <f>INDEX(Data!$G$2:$G$49,MATCH("*"&amp;B51&amp;"*",Data!$E$2:$E$49,0))</f>
        <v>Rolla</v>
      </c>
      <c r="D51" s="31">
        <v>32874</v>
      </c>
      <c r="E51" s="31"/>
      <c r="F51" s="5">
        <v>4931</v>
      </c>
    </row>
    <row r="52" spans="1:6">
      <c r="A52" s="2">
        <v>37</v>
      </c>
      <c r="B52" s="29" t="s">
        <v>276</v>
      </c>
      <c r="C52" s="27" t="str">
        <f>INDEX(Data!$G$2:$G$49,MATCH("*"&amp;B52&amp;"*",Data!$E$2:$E$49,0))</f>
        <v>Sikeston</v>
      </c>
      <c r="D52" s="30">
        <v>32874</v>
      </c>
      <c r="E52" s="30"/>
      <c r="F52" s="3">
        <v>9447</v>
      </c>
    </row>
    <row r="53" spans="1:6">
      <c r="A53" s="4">
        <v>38</v>
      </c>
      <c r="B53" s="28" t="s">
        <v>281</v>
      </c>
      <c r="C53" s="27" t="str">
        <f>INDEX(Data!$G$2:$G$49,MATCH("*"&amp;B53&amp;"*",Data!$E$2:$E$49,0))</f>
        <v>South County</v>
      </c>
      <c r="D53" s="31">
        <v>44197</v>
      </c>
      <c r="E53" s="31"/>
      <c r="F53" s="5">
        <v>11250</v>
      </c>
    </row>
    <row r="54" spans="1:6">
      <c r="A54" s="2">
        <v>77</v>
      </c>
      <c r="B54" s="29" t="s">
        <v>281</v>
      </c>
      <c r="C54" s="27" t="str">
        <f>INDEX(Data!$G$2:$G$49,MATCH("*"&amp;B54&amp;"*",Data!$E$2:$E$49,0))</f>
        <v>South County</v>
      </c>
      <c r="D54" s="30">
        <v>32874</v>
      </c>
      <c r="E54" s="30"/>
      <c r="F54" s="3">
        <v>11880</v>
      </c>
    </row>
    <row r="55" spans="1:6">
      <c r="A55" s="4">
        <v>39</v>
      </c>
      <c r="B55" s="28" t="s">
        <v>287</v>
      </c>
      <c r="C55" s="27" t="str">
        <f>INDEX(Data!$G$2:$G$49,MATCH("*"&amp;B55&amp;"*",Data!$E$2:$E$49,0))</f>
        <v>Springfield Battlefield</v>
      </c>
      <c r="D55" s="31">
        <v>32874</v>
      </c>
      <c r="E55" s="31"/>
      <c r="F55" s="5">
        <v>8776</v>
      </c>
    </row>
    <row r="56" spans="1:6">
      <c r="A56" s="2">
        <v>40</v>
      </c>
      <c r="B56" s="29" t="s">
        <v>294</v>
      </c>
      <c r="C56" s="27" t="str">
        <f>INDEX(Data!$G$2:$G$49,MATCH("*"&amp;B56&amp;"*",Data!$E$2:$E$49,0))</f>
        <v>Springfield Chestnut</v>
      </c>
      <c r="D56" s="30">
        <v>32874</v>
      </c>
      <c r="E56" s="30"/>
      <c r="F56" s="3">
        <v>8550</v>
      </c>
    </row>
    <row r="57" spans="1:6">
      <c r="A57" s="4">
        <v>41</v>
      </c>
      <c r="B57" s="28" t="s">
        <v>307</v>
      </c>
      <c r="C57" s="27" t="str">
        <f>INDEX(Data!$G$2:$G$49,MATCH("*"&amp;B57&amp;"*",Data!$E$2:$E$49,0))</f>
        <v>St. Peters</v>
      </c>
      <c r="D57" s="31">
        <v>32874</v>
      </c>
      <c r="E57" s="31"/>
      <c r="F57" s="5">
        <v>7556</v>
      </c>
    </row>
    <row r="58" spans="1:6">
      <c r="A58" s="2">
        <v>42</v>
      </c>
      <c r="B58" s="29" t="s">
        <v>300</v>
      </c>
      <c r="C58" s="27" t="str">
        <f>INDEX(Data!$G$2:$G$49,MATCH("*"&amp;B58&amp;"*",Data!$E$2:$E$49,0))</f>
        <v>St. Charles</v>
      </c>
      <c r="D58" s="30">
        <v>32874</v>
      </c>
      <c r="E58" s="30"/>
      <c r="F58" s="3">
        <v>9016</v>
      </c>
    </row>
    <row r="59" spans="1:6">
      <c r="A59" s="4">
        <v>43</v>
      </c>
      <c r="B59" s="28" t="s">
        <v>313</v>
      </c>
      <c r="C59" s="27" t="str">
        <f>INDEX(Data!$G$2:$G$49,MATCH("*"&amp;B59&amp;"*",Data!$E$2:$E$49,0))</f>
        <v>St. Robert</v>
      </c>
      <c r="D59" s="31">
        <v>32874</v>
      </c>
      <c r="E59" s="31"/>
      <c r="F59" s="5">
        <v>7506</v>
      </c>
    </row>
    <row r="60" spans="1:6">
      <c r="A60" s="2">
        <v>44</v>
      </c>
      <c r="B60" s="29" t="s">
        <v>319</v>
      </c>
      <c r="C60" s="27" t="str">
        <f>INDEX(Data!$G$2:$G$49,MATCH("*"&amp;B60&amp;"*",Data!$E$2:$E$49,0))</f>
        <v>University</v>
      </c>
      <c r="D60" s="30">
        <v>32874</v>
      </c>
      <c r="E60" s="30"/>
      <c r="F60" s="3">
        <v>8764</v>
      </c>
    </row>
    <row r="61" spans="1:6">
      <c r="A61" s="4">
        <v>45</v>
      </c>
      <c r="B61" s="28" t="s">
        <v>326</v>
      </c>
      <c r="C61" s="27" t="str">
        <f>INDEX(Data!$G$2:$G$49,MATCH("*"&amp;B61&amp;"*",Data!$E$2:$E$49,0))</f>
        <v>Washington</v>
      </c>
      <c r="D61" s="31">
        <v>44706</v>
      </c>
      <c r="E61" s="31"/>
      <c r="F61" s="5">
        <v>8210</v>
      </c>
    </row>
    <row r="62" spans="1:6">
      <c r="A62" s="2">
        <v>78</v>
      </c>
      <c r="B62" s="29" t="s">
        <v>326</v>
      </c>
      <c r="C62" s="27" t="str">
        <f>INDEX(Data!$G$2:$G$49,MATCH("*"&amp;B62&amp;"*",Data!$E$2:$E$49,0))</f>
        <v>Washington</v>
      </c>
      <c r="D62" s="30">
        <v>32874</v>
      </c>
      <c r="E62" s="30"/>
      <c r="F62" s="3">
        <v>6395</v>
      </c>
    </row>
    <row r="63" spans="1:6">
      <c r="A63" s="4">
        <v>46</v>
      </c>
      <c r="B63" s="28" t="s">
        <v>333</v>
      </c>
      <c r="C63" s="27" t="str">
        <f>INDEX(Data!$G$2:$G$49,MATCH("*"&amp;B63&amp;"*",Data!$E$2:$E$49,0))</f>
        <v>Watson</v>
      </c>
      <c r="D63" s="31">
        <v>32874</v>
      </c>
      <c r="E63" s="31"/>
      <c r="F63" s="5">
        <v>5567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9DF6E-3831-4515-8FDF-CF35ACE941B1}">
  <dimension ref="A1:M1048576"/>
  <sheetViews>
    <sheetView topLeftCell="B1" workbookViewId="0">
      <selection activeCell="L1" sqref="L1:M1048576"/>
    </sheetView>
  </sheetViews>
  <sheetFormatPr defaultRowHeight="15" zeroHeight="1"/>
  <cols>
    <col min="1" max="1" width="46.7109375" bestFit="1" customWidth="1"/>
    <col min="2" max="2" width="30.28515625" bestFit="1" customWidth="1"/>
    <col min="3" max="3" width="11.42578125" bestFit="1" customWidth="1"/>
    <col min="4" max="4" width="7.5703125" bestFit="1" customWidth="1"/>
    <col min="5" max="5" width="5.85546875" bestFit="1" customWidth="1"/>
    <col min="6" max="6" width="47.140625" bestFit="1" customWidth="1"/>
    <col min="7" max="7" width="15.140625" bestFit="1" customWidth="1"/>
    <col min="8" max="8" width="35.140625" customWidth="1"/>
    <col min="9" max="9" width="12.5703125" bestFit="1" customWidth="1"/>
    <col min="11" max="11" width="38" bestFit="1" customWidth="1"/>
    <col min="12" max="12" width="8.85546875" customWidth="1"/>
    <col min="13" max="13" width="17.140625" bestFit="1" customWidth="1"/>
  </cols>
  <sheetData>
    <row r="1" spans="1:13">
      <c r="A1" t="s">
        <v>5</v>
      </c>
      <c r="B1" t="s">
        <v>350</v>
      </c>
      <c r="C1" t="s">
        <v>351</v>
      </c>
      <c r="D1" t="s">
        <v>352</v>
      </c>
      <c r="E1" t="s">
        <v>353</v>
      </c>
      <c r="F1" t="s">
        <v>354</v>
      </c>
      <c r="G1" t="s">
        <v>339</v>
      </c>
      <c r="H1" t="s">
        <v>616</v>
      </c>
      <c r="I1" t="s">
        <v>615</v>
      </c>
      <c r="L1" t="s">
        <v>0</v>
      </c>
      <c r="M1" t="s">
        <v>658</v>
      </c>
    </row>
    <row r="2" spans="1:13">
      <c r="A2" s="6" t="s">
        <v>19</v>
      </c>
      <c r="B2" s="6" t="s">
        <v>344</v>
      </c>
      <c r="C2" s="6" t="s">
        <v>355</v>
      </c>
      <c r="D2" s="6" t="s">
        <v>356</v>
      </c>
      <c r="E2" s="6" t="s">
        <v>357</v>
      </c>
      <c r="F2" t="s">
        <v>358</v>
      </c>
      <c r="G2" t="s">
        <v>355</v>
      </c>
      <c r="H2" s="7">
        <f>INDEX(Dept!$D$2:$D$51,MATCH("*"&amp;G2&amp;"*",Dept!$E$2:$E$51,0))</f>
        <v>30180</v>
      </c>
      <c r="I2">
        <v>30180</v>
      </c>
      <c r="J2" t="str">
        <f>IF(H2=I2, "Good", "Bad")</f>
        <v>Good</v>
      </c>
      <c r="K2" t="s">
        <v>17</v>
      </c>
      <c r="L2" s="7" t="str">
        <f>INDEX(District!$J$3:$J$44,MATCH("*"&amp;K2&amp;"*",District!$L$3:$L$44,0))</f>
        <v>District 6</v>
      </c>
      <c r="M2" t="s">
        <v>14</v>
      </c>
    </row>
    <row r="3" spans="1:13">
      <c r="A3" s="6" t="s">
        <v>27</v>
      </c>
      <c r="B3" s="6" t="s">
        <v>359</v>
      </c>
      <c r="C3" s="6" t="s">
        <v>360</v>
      </c>
      <c r="D3" s="6" t="s">
        <v>361</v>
      </c>
      <c r="E3" s="6" t="s">
        <v>362</v>
      </c>
      <c r="F3" t="s">
        <v>363</v>
      </c>
      <c r="G3" t="s">
        <v>360</v>
      </c>
      <c r="H3" s="7">
        <f>INDEX(Dept!$D$2:$D$51,MATCH("*"&amp;G3&amp;"*",Dept!$E$2:$E$51,0))</f>
        <v>30720</v>
      </c>
      <c r="I3">
        <v>30720</v>
      </c>
      <c r="J3" t="str">
        <f t="shared" ref="J3:J50" si="0">IF(H3=I3, "Good", "Bad")</f>
        <v>Good</v>
      </c>
      <c r="K3" t="s">
        <v>25</v>
      </c>
      <c r="L3" s="7" t="str">
        <f>INDEX(District!$J$3:$J$44,MATCH("*"&amp;K3&amp;"*",District!$L$3:$L$44,0))</f>
        <v>District 3</v>
      </c>
      <c r="M3" t="s">
        <v>22</v>
      </c>
    </row>
    <row r="4" spans="1:13">
      <c r="A4" s="6" t="s">
        <v>35</v>
      </c>
      <c r="B4" s="6" t="s">
        <v>364</v>
      </c>
      <c r="C4" s="6" t="s">
        <v>365</v>
      </c>
      <c r="D4" s="6" t="s">
        <v>361</v>
      </c>
      <c r="E4" s="6" t="s">
        <v>366</v>
      </c>
      <c r="F4" t="s">
        <v>516</v>
      </c>
      <c r="G4" t="s">
        <v>566</v>
      </c>
      <c r="H4" s="7">
        <f>INDEX(Dept!$D$2:$D$51,MATCH("*"&amp;G4&amp;"*",Dept!$E$2:$E$51,0))</f>
        <v>30470</v>
      </c>
      <c r="I4">
        <v>30470</v>
      </c>
      <c r="J4" t="str">
        <f t="shared" si="0"/>
        <v>Good</v>
      </c>
      <c r="K4" t="s">
        <v>33</v>
      </c>
      <c r="L4" s="7" t="str">
        <f>INDEX(District!$J$3:$J$44,MATCH("*"&amp;K4&amp;"*",District!$L$3:$L$44,0))</f>
        <v>District 2</v>
      </c>
      <c r="M4" t="s">
        <v>31</v>
      </c>
    </row>
    <row r="5" spans="1:13">
      <c r="A5" s="6" t="s">
        <v>42</v>
      </c>
      <c r="B5" s="6" t="s">
        <v>367</v>
      </c>
      <c r="C5" s="6" t="s">
        <v>368</v>
      </c>
      <c r="D5" s="6" t="s">
        <v>356</v>
      </c>
      <c r="E5" s="6" t="s">
        <v>369</v>
      </c>
      <c r="F5" t="s">
        <v>370</v>
      </c>
      <c r="G5" t="s">
        <v>368</v>
      </c>
      <c r="H5" s="7">
        <f>INDEX(Dept!$D$2:$D$51,MATCH("*"&amp;G5&amp;"*",Dept!$E$2:$E$51,0))</f>
        <v>30170</v>
      </c>
      <c r="I5">
        <v>30170</v>
      </c>
      <c r="J5" t="str">
        <f t="shared" si="0"/>
        <v>Good</v>
      </c>
      <c r="K5" t="s">
        <v>40</v>
      </c>
      <c r="L5" s="7" t="str">
        <f>INDEX(District!$J$3:$J$44,MATCH("*"&amp;K5&amp;"*",District!$L$3:$L$44,0))</f>
        <v>District 2</v>
      </c>
      <c r="M5" t="s">
        <v>31</v>
      </c>
    </row>
    <row r="6" spans="1:13">
      <c r="A6" s="6" t="s">
        <v>49</v>
      </c>
      <c r="B6" s="6" t="s">
        <v>371</v>
      </c>
      <c r="C6" s="6" t="s">
        <v>372</v>
      </c>
      <c r="D6" s="6" t="s">
        <v>361</v>
      </c>
      <c r="E6" s="6" t="s">
        <v>373</v>
      </c>
      <c r="F6" t="s">
        <v>374</v>
      </c>
      <c r="G6" t="s">
        <v>372</v>
      </c>
      <c r="H6" s="7">
        <f>INDEX(Dept!$D$2:$D$51,MATCH("*"&amp;G6&amp;"*",Dept!$E$2:$E$51,0))</f>
        <v>30520</v>
      </c>
      <c r="I6">
        <v>30520</v>
      </c>
      <c r="J6" t="str">
        <f t="shared" si="0"/>
        <v>Good</v>
      </c>
      <c r="K6" t="s">
        <v>47</v>
      </c>
      <c r="L6" s="7" t="str">
        <f>INDEX(District!$J$3:$J$44,MATCH("*"&amp;K6&amp;"*",District!$L$3:$L$44,0))</f>
        <v>District 3</v>
      </c>
      <c r="M6" t="s">
        <v>22</v>
      </c>
    </row>
    <row r="7" spans="1:13">
      <c r="A7" s="6" t="s">
        <v>58</v>
      </c>
      <c r="B7" s="6" t="s">
        <v>375</v>
      </c>
      <c r="C7" s="6" t="s">
        <v>376</v>
      </c>
      <c r="D7" s="6" t="s">
        <v>361</v>
      </c>
      <c r="E7" s="6" t="s">
        <v>377</v>
      </c>
      <c r="F7" t="s">
        <v>515</v>
      </c>
      <c r="G7" t="s">
        <v>376</v>
      </c>
      <c r="H7">
        <v>93851</v>
      </c>
      <c r="I7">
        <v>93851</v>
      </c>
      <c r="J7" t="str">
        <f t="shared" si="0"/>
        <v>Good</v>
      </c>
      <c r="K7" t="s">
        <v>56</v>
      </c>
      <c r="L7" s="7" t="e">
        <f>INDEX(District!$J$3:$J$44,MATCH("*"&amp;K7&amp;"*",District!$L$3:$L$44,0))</f>
        <v>#N/A</v>
      </c>
      <c r="M7" t="s">
        <v>53</v>
      </c>
    </row>
    <row r="8" spans="1:13">
      <c r="A8" s="6" t="s">
        <v>58</v>
      </c>
      <c r="B8" s="6" t="s">
        <v>375</v>
      </c>
      <c r="C8" s="6" t="s">
        <v>376</v>
      </c>
      <c r="D8" s="6" t="s">
        <v>361</v>
      </c>
      <c r="E8" s="6" t="s">
        <v>377</v>
      </c>
      <c r="F8" t="s">
        <v>515</v>
      </c>
      <c r="G8" t="s">
        <v>376</v>
      </c>
      <c r="H8">
        <v>30120</v>
      </c>
      <c r="I8">
        <v>30120</v>
      </c>
      <c r="J8" t="str">
        <f t="shared" si="0"/>
        <v>Good</v>
      </c>
      <c r="K8" t="s">
        <v>62</v>
      </c>
      <c r="L8" s="7" t="e">
        <f>INDEX(District!$J$3:$J$44,MATCH("*"&amp;K8&amp;"*",District!$L$3:$L$44,0))</f>
        <v>#N/A</v>
      </c>
      <c r="M8" t="s">
        <v>53</v>
      </c>
    </row>
    <row r="9" spans="1:13">
      <c r="A9" s="6" t="s">
        <v>69</v>
      </c>
      <c r="B9" s="6" t="s">
        <v>378</v>
      </c>
      <c r="C9" s="6" t="s">
        <v>379</v>
      </c>
      <c r="D9" s="6" t="s">
        <v>361</v>
      </c>
      <c r="E9" s="6" t="s">
        <v>380</v>
      </c>
      <c r="F9" t="s">
        <v>381</v>
      </c>
      <c r="G9" t="s">
        <v>604</v>
      </c>
      <c r="H9" s="7">
        <f>INDEX(Dept!$D$2:$D$51,MATCH("*"&amp;G9&amp;"*",Dept!$E$2:$E$51,0))</f>
        <v>30200</v>
      </c>
      <c r="I9">
        <v>30200</v>
      </c>
      <c r="J9" t="str">
        <f t="shared" si="0"/>
        <v>Good</v>
      </c>
      <c r="K9" t="s">
        <v>67</v>
      </c>
      <c r="L9" s="7" t="str">
        <f>INDEX(District!$J$3:$J$44,MATCH("*"&amp;K9&amp;"*",District!$L$3:$L$44,0))</f>
        <v>District 1</v>
      </c>
      <c r="M9" t="s">
        <v>64</v>
      </c>
    </row>
    <row r="10" spans="1:13">
      <c r="A10" s="6" t="s">
        <v>76</v>
      </c>
      <c r="B10" s="6" t="s">
        <v>382</v>
      </c>
      <c r="C10" s="6" t="s">
        <v>383</v>
      </c>
      <c r="D10" s="6" t="s">
        <v>356</v>
      </c>
      <c r="E10" s="6" t="s">
        <v>384</v>
      </c>
      <c r="F10" t="s">
        <v>385</v>
      </c>
      <c r="G10" t="s">
        <v>383</v>
      </c>
      <c r="H10" s="7">
        <f>INDEX(Dept!$D$2:$D$51,MATCH("*"&amp;G10&amp;"*",Dept!$E$2:$E$51,0))</f>
        <v>30220</v>
      </c>
      <c r="I10">
        <v>30220</v>
      </c>
      <c r="J10" t="str">
        <f t="shared" si="0"/>
        <v>Good</v>
      </c>
      <c r="K10" t="s">
        <v>74</v>
      </c>
      <c r="L10" s="7" t="str">
        <f>INDEX(District!$J$3:$J$44,MATCH("*"&amp;K10&amp;"*",District!$L$3:$L$44,0))</f>
        <v>District 1</v>
      </c>
      <c r="M10" t="s">
        <v>64</v>
      </c>
    </row>
    <row r="11" spans="1:13">
      <c r="A11" s="6" t="s">
        <v>341</v>
      </c>
      <c r="B11" s="6" t="s">
        <v>386</v>
      </c>
      <c r="C11" s="6" t="s">
        <v>387</v>
      </c>
      <c r="D11" s="6" t="s">
        <v>356</v>
      </c>
      <c r="E11" s="6" t="s">
        <v>388</v>
      </c>
      <c r="F11" t="s">
        <v>389</v>
      </c>
      <c r="G11" t="s">
        <v>387</v>
      </c>
      <c r="H11" s="7">
        <f>INDEX(Dept!$D$2:$D$51,MATCH("*"&amp;G11&amp;"*",Dept!$E$2:$E$51,0))</f>
        <v>30780</v>
      </c>
      <c r="I11">
        <v>30780</v>
      </c>
      <c r="J11" t="str">
        <f t="shared" si="0"/>
        <v>Good</v>
      </c>
      <c r="K11" t="s">
        <v>81</v>
      </c>
      <c r="L11" s="7" t="str">
        <f>INDEX(District!$J$3:$J$44,MATCH("*"&amp;K11&amp;"*",District!$L$3:$L$44,0))</f>
        <v>District 6</v>
      </c>
      <c r="M11" t="s">
        <v>14</v>
      </c>
    </row>
    <row r="12" spans="1:13">
      <c r="A12" s="6" t="s">
        <v>91</v>
      </c>
      <c r="B12" s="6" t="s">
        <v>345</v>
      </c>
      <c r="C12" s="6" t="s">
        <v>390</v>
      </c>
      <c r="D12" s="6" t="s">
        <v>361</v>
      </c>
      <c r="E12" s="6" t="s">
        <v>391</v>
      </c>
      <c r="F12" t="s">
        <v>392</v>
      </c>
      <c r="G12" t="s">
        <v>390</v>
      </c>
      <c r="H12" s="7">
        <f>INDEX(Dept!$D$2:$D$51,MATCH("*"&amp;G12&amp;"*",Dept!$E$2:$E$51,0))</f>
        <v>30380</v>
      </c>
      <c r="I12">
        <v>30380</v>
      </c>
      <c r="J12" t="str">
        <f t="shared" si="0"/>
        <v>Good</v>
      </c>
      <c r="K12" t="s">
        <v>653</v>
      </c>
      <c r="L12" s="7" t="str">
        <f>INDEX(District!$J$3:$J$44,MATCH("*"&amp;K12&amp;"*",District!$L$3:$L$44,0))</f>
        <v>District 7</v>
      </c>
      <c r="M12" t="s">
        <v>87</v>
      </c>
    </row>
    <row r="13" spans="1:13">
      <c r="A13" s="6" t="s">
        <v>98</v>
      </c>
      <c r="B13" s="6" t="s">
        <v>393</v>
      </c>
      <c r="C13" s="6" t="s">
        <v>390</v>
      </c>
      <c r="D13" s="6" t="s">
        <v>361</v>
      </c>
      <c r="E13" s="6" t="s">
        <v>394</v>
      </c>
      <c r="F13" t="s">
        <v>395</v>
      </c>
      <c r="G13" t="s">
        <v>390</v>
      </c>
      <c r="H13" s="7">
        <v>30390</v>
      </c>
      <c r="I13">
        <v>30390</v>
      </c>
      <c r="J13" t="str">
        <f t="shared" si="0"/>
        <v>Good</v>
      </c>
      <c r="K13" t="s">
        <v>639</v>
      </c>
      <c r="L13" s="7" t="str">
        <f>INDEX(District!$J$3:$J$44,MATCH("*"&amp;K13&amp;"*",District!$L$3:$L$44,0))</f>
        <v>District 2</v>
      </c>
      <c r="M13" t="s">
        <v>31</v>
      </c>
    </row>
    <row r="14" spans="1:13">
      <c r="A14" s="6" t="s">
        <v>105</v>
      </c>
      <c r="B14" s="6" t="s">
        <v>396</v>
      </c>
      <c r="C14" s="6" t="s">
        <v>390</v>
      </c>
      <c r="D14" s="6" t="s">
        <v>361</v>
      </c>
      <c r="E14" s="6" t="s">
        <v>391</v>
      </c>
      <c r="F14" t="s">
        <v>397</v>
      </c>
      <c r="G14" t="s">
        <v>605</v>
      </c>
      <c r="H14" s="7">
        <f>INDEX(Dept!$D$2:$D$51,MATCH("*"&amp;G14&amp;"*",Dept!$E$2:$E$51,0))</f>
        <v>30760</v>
      </c>
      <c r="I14">
        <v>30760</v>
      </c>
      <c r="J14" t="str">
        <f t="shared" si="0"/>
        <v>Good</v>
      </c>
      <c r="K14" t="s">
        <v>652</v>
      </c>
      <c r="L14" s="7" t="str">
        <f>INDEX(District!$J$3:$J$44,MATCH("*"&amp;K14&amp;"*",District!$L$3:$L$44,0))</f>
        <v>District 7</v>
      </c>
      <c r="M14" t="s">
        <v>87</v>
      </c>
    </row>
    <row r="15" spans="1:13">
      <c r="A15" s="6" t="s">
        <v>114</v>
      </c>
      <c r="B15" s="6" t="s">
        <v>398</v>
      </c>
      <c r="C15" s="6" t="s">
        <v>399</v>
      </c>
      <c r="D15" s="6" t="s">
        <v>361</v>
      </c>
      <c r="E15" s="6" t="s">
        <v>400</v>
      </c>
      <c r="F15" t="s">
        <v>401</v>
      </c>
      <c r="G15" t="s">
        <v>399</v>
      </c>
      <c r="H15" s="7">
        <f>INDEX(Dept!$D$2:$D$51,MATCH("*"&amp;G15&amp;"*",Dept!$E$2:$E$51,0))</f>
        <v>30665</v>
      </c>
      <c r="I15">
        <v>30665</v>
      </c>
      <c r="J15" t="str">
        <f t="shared" si="0"/>
        <v>Good</v>
      </c>
      <c r="K15" t="s">
        <v>112</v>
      </c>
      <c r="L15" s="7" t="str">
        <f>INDEX(District!$J$3:$J$44,MATCH("*"&amp;K15&amp;"*",District!$L$3:$L$44,0))</f>
        <v>District 5</v>
      </c>
      <c r="M15" t="s">
        <v>109</v>
      </c>
    </row>
    <row r="16" spans="1:13">
      <c r="A16" s="6" t="s">
        <v>120</v>
      </c>
      <c r="B16" s="6" t="s">
        <v>402</v>
      </c>
      <c r="C16" s="6" t="s">
        <v>403</v>
      </c>
      <c r="D16" s="6" t="s">
        <v>361</v>
      </c>
      <c r="E16" s="6" t="s">
        <v>404</v>
      </c>
      <c r="F16" t="s">
        <v>405</v>
      </c>
      <c r="G16" t="s">
        <v>525</v>
      </c>
      <c r="H16" s="7">
        <f>INDEX(Dept!$D$2:$D$51,MATCH("*"&amp;G16&amp;"*",Dept!$E$2:$E$51,0))</f>
        <v>30100</v>
      </c>
      <c r="I16">
        <v>30100</v>
      </c>
      <c r="J16" t="str">
        <f t="shared" si="0"/>
        <v>Good</v>
      </c>
      <c r="K16" t="s">
        <v>119</v>
      </c>
      <c r="L16" s="7" t="e">
        <f>INDEX(District!$J$3:$J$44,MATCH("*"&amp;K16&amp;"*",District!$L$3:$L$44,0))</f>
        <v>#N/A</v>
      </c>
    </row>
    <row r="17" spans="1:13">
      <c r="A17" s="6" t="s">
        <v>124</v>
      </c>
      <c r="B17" s="6" t="s">
        <v>406</v>
      </c>
      <c r="C17" s="6" t="s">
        <v>407</v>
      </c>
      <c r="D17" s="6" t="s">
        <v>356</v>
      </c>
      <c r="E17" s="6" t="s">
        <v>408</v>
      </c>
      <c r="F17" t="s">
        <v>620</v>
      </c>
      <c r="G17" t="s">
        <v>564</v>
      </c>
      <c r="H17" s="7">
        <f>INDEX(Dept!$D$2:$D$51,MATCH("*"&amp;G17&amp;"*",Dept!$E$2:$E$51,0))</f>
        <v>30460</v>
      </c>
      <c r="I17">
        <v>30460</v>
      </c>
      <c r="J17" t="str">
        <f t="shared" si="0"/>
        <v>Good</v>
      </c>
      <c r="K17" t="s">
        <v>122</v>
      </c>
      <c r="L17" s="7" t="str">
        <f>INDEX(District!$J$3:$J$44,MATCH("*"&amp;K17&amp;"*",District!$L$3:$L$44,0))</f>
        <v>District 6</v>
      </c>
      <c r="M17" t="s">
        <v>14</v>
      </c>
    </row>
    <row r="18" spans="1:13">
      <c r="A18" s="6" t="s">
        <v>131</v>
      </c>
      <c r="B18" s="6" t="s">
        <v>409</v>
      </c>
      <c r="C18" s="6" t="s">
        <v>410</v>
      </c>
      <c r="D18" s="6" t="s">
        <v>361</v>
      </c>
      <c r="E18" s="6" t="s">
        <v>411</v>
      </c>
      <c r="F18" t="s">
        <v>412</v>
      </c>
      <c r="G18" t="s">
        <v>410</v>
      </c>
      <c r="H18" s="7">
        <f>INDEX(Dept!$D$2:$D$51,MATCH("*"&amp;G18&amp;"*",Dept!$E$2:$E$51,0))</f>
        <v>30730</v>
      </c>
      <c r="I18">
        <v>30730</v>
      </c>
      <c r="J18" t="str">
        <f t="shared" si="0"/>
        <v>Good</v>
      </c>
      <c r="K18" t="s">
        <v>129</v>
      </c>
      <c r="L18" s="7" t="str">
        <f>INDEX(District!$J$3:$J$44,MATCH("*"&amp;K18&amp;"*",District!$L$3:$L$44,0))</f>
        <v>District 1</v>
      </c>
      <c r="M18" t="s">
        <v>64</v>
      </c>
    </row>
    <row r="19" spans="1:13">
      <c r="A19" s="6" t="s">
        <v>138</v>
      </c>
      <c r="B19" s="6" t="s">
        <v>413</v>
      </c>
      <c r="C19" s="6" t="s">
        <v>414</v>
      </c>
      <c r="D19" s="6" t="s">
        <v>361</v>
      </c>
      <c r="E19" s="6" t="s">
        <v>415</v>
      </c>
      <c r="F19" t="s">
        <v>416</v>
      </c>
      <c r="G19" t="s">
        <v>414</v>
      </c>
      <c r="H19" s="7">
        <f>INDEX(Dept!$D$2:$D$51,MATCH("*"&amp;G19&amp;"*",Dept!$E$2:$E$51,0))</f>
        <v>30370</v>
      </c>
      <c r="I19">
        <v>30370</v>
      </c>
      <c r="J19" t="str">
        <f t="shared" si="0"/>
        <v>Good</v>
      </c>
      <c r="K19" t="s">
        <v>136</v>
      </c>
      <c r="L19" s="7" t="str">
        <f>INDEX(District!$J$3:$J$44,MATCH("*"&amp;K19&amp;"*",District!$L$3:$L$44,0))</f>
        <v>District 2</v>
      </c>
      <c r="M19" t="s">
        <v>31</v>
      </c>
    </row>
    <row r="20" spans="1:13">
      <c r="A20" s="6" t="s">
        <v>145</v>
      </c>
      <c r="B20" s="6" t="s">
        <v>417</v>
      </c>
      <c r="C20" s="6" t="s">
        <v>418</v>
      </c>
      <c r="D20" s="6" t="s">
        <v>361</v>
      </c>
      <c r="E20" s="6" t="s">
        <v>404</v>
      </c>
      <c r="F20" t="s">
        <v>419</v>
      </c>
      <c r="G20" t="s">
        <v>418</v>
      </c>
      <c r="H20" s="7">
        <f>INDEX(Dept!$D$2:$D$51,MATCH("*"&amp;G20&amp;"*",Dept!$E$2:$E$51,0))</f>
        <v>30770</v>
      </c>
      <c r="I20">
        <v>30770</v>
      </c>
      <c r="J20" t="str">
        <f t="shared" si="0"/>
        <v>Good</v>
      </c>
      <c r="K20" t="s">
        <v>143</v>
      </c>
      <c r="L20" s="7" t="s">
        <v>648</v>
      </c>
      <c r="M20" t="s">
        <v>14</v>
      </c>
    </row>
    <row r="21" spans="1:13">
      <c r="A21" s="6" t="s">
        <v>340</v>
      </c>
      <c r="B21" s="6" t="s">
        <v>420</v>
      </c>
      <c r="C21" s="6" t="s">
        <v>421</v>
      </c>
      <c r="D21" s="6" t="s">
        <v>361</v>
      </c>
      <c r="E21" s="6" t="s">
        <v>422</v>
      </c>
      <c r="F21" t="s">
        <v>514</v>
      </c>
      <c r="G21" t="s">
        <v>421</v>
      </c>
      <c r="H21" s="7">
        <f>INDEX(Dept!$D$2:$D$51,MATCH("*"&amp;G21&amp;"*",Dept!$E$2:$E$51,0))</f>
        <v>30400</v>
      </c>
      <c r="I21">
        <v>30400</v>
      </c>
      <c r="J21" t="str">
        <f t="shared" si="0"/>
        <v>Good</v>
      </c>
      <c r="K21" t="s">
        <v>150</v>
      </c>
      <c r="L21" s="7" t="str">
        <f>INDEX(District!$J$3:$J$44,MATCH("*"&amp;K21&amp;"*",District!$L$3:$L$44,0))</f>
        <v>District 2</v>
      </c>
      <c r="M21" t="s">
        <v>31</v>
      </c>
    </row>
    <row r="22" spans="1:13">
      <c r="A22" s="6" t="s">
        <v>158</v>
      </c>
      <c r="B22" s="6" t="s">
        <v>423</v>
      </c>
      <c r="C22" s="6" t="s">
        <v>424</v>
      </c>
      <c r="D22" s="6" t="s">
        <v>361</v>
      </c>
      <c r="E22" s="6" t="s">
        <v>425</v>
      </c>
      <c r="F22" t="s">
        <v>426</v>
      </c>
      <c r="G22" t="s">
        <v>424</v>
      </c>
      <c r="H22" s="7">
        <f>INDEX(Dept!$D$2:$D$51,MATCH("*"&amp;G22&amp;"*",Dept!$E$2:$E$51,0))</f>
        <v>30360</v>
      </c>
      <c r="I22">
        <v>30360</v>
      </c>
      <c r="J22" t="str">
        <f t="shared" si="0"/>
        <v>Good</v>
      </c>
      <c r="K22" t="s">
        <v>654</v>
      </c>
      <c r="L22" s="7" t="str">
        <f>INDEX(District!$J$3:$J$44,MATCH("*"&amp;K22&amp;"*",District!$L$3:$L$44,0))</f>
        <v>District 7</v>
      </c>
      <c r="M22" t="s">
        <v>87</v>
      </c>
    </row>
    <row r="23" spans="1:13">
      <c r="A23" s="6" t="s">
        <v>164</v>
      </c>
      <c r="B23" s="6" t="s">
        <v>427</v>
      </c>
      <c r="C23" s="6" t="s">
        <v>365</v>
      </c>
      <c r="D23" s="6" t="s">
        <v>361</v>
      </c>
      <c r="E23" s="6" t="s">
        <v>428</v>
      </c>
      <c r="F23" t="s">
        <v>429</v>
      </c>
      <c r="G23" t="s">
        <v>607</v>
      </c>
      <c r="H23" s="7">
        <f>INDEX(Dept!$D$2:$D$51,MATCH("*"&amp;G23&amp;"*",Dept!$E$2:$E$51,0))</f>
        <v>30310</v>
      </c>
      <c r="I23">
        <v>30310</v>
      </c>
      <c r="J23" t="str">
        <f t="shared" si="0"/>
        <v>Good</v>
      </c>
      <c r="K23" t="s">
        <v>163</v>
      </c>
      <c r="L23" s="7" t="e">
        <f>INDEX(District!$J$3:$J$44,MATCH("*"&amp;K23&amp;"*",District!$L$3:$L$44,0))</f>
        <v>#N/A</v>
      </c>
    </row>
    <row r="24" spans="1:13">
      <c r="A24" s="6" t="s">
        <v>168</v>
      </c>
      <c r="B24" s="6" t="s">
        <v>430</v>
      </c>
      <c r="C24" s="6" t="s">
        <v>431</v>
      </c>
      <c r="D24" s="6" t="s">
        <v>356</v>
      </c>
      <c r="E24" s="6" t="s">
        <v>432</v>
      </c>
      <c r="F24" t="s">
        <v>433</v>
      </c>
      <c r="G24" t="s">
        <v>608</v>
      </c>
      <c r="H24" s="7">
        <f>INDEX(Dept!$D$2:$D$51,MATCH("*"&amp;G24&amp;"*",Dept!$E$2:$E$51,0))</f>
        <v>30270</v>
      </c>
      <c r="I24">
        <v>30270</v>
      </c>
      <c r="J24" t="str">
        <f t="shared" si="0"/>
        <v>Good</v>
      </c>
      <c r="K24" t="s">
        <v>166</v>
      </c>
      <c r="L24" s="7" t="str">
        <f>INDEX(District!$J$3:$J$44,MATCH("*"&amp;K24&amp;"*",District!$L$3:$L$44,0))</f>
        <v>District 6</v>
      </c>
      <c r="M24" t="s">
        <v>14</v>
      </c>
    </row>
    <row r="25" spans="1:13">
      <c r="A25" s="6" t="s">
        <v>175</v>
      </c>
      <c r="B25" s="6" t="s">
        <v>346</v>
      </c>
      <c r="C25" s="6" t="s">
        <v>351</v>
      </c>
      <c r="D25" s="6" t="s">
        <v>356</v>
      </c>
      <c r="E25" s="6" t="s">
        <v>434</v>
      </c>
      <c r="F25" t="s">
        <v>618</v>
      </c>
      <c r="G25" t="s">
        <v>531</v>
      </c>
      <c r="H25" s="7">
        <f>INDEX(Dept!$D$2:$D$51,MATCH("*"&amp;G25&amp;"*",Dept!$E$2:$E$51,0))</f>
        <v>30140</v>
      </c>
      <c r="I25">
        <v>30140</v>
      </c>
      <c r="J25" t="str">
        <f t="shared" si="0"/>
        <v>Good</v>
      </c>
      <c r="K25" t="s">
        <v>173</v>
      </c>
      <c r="L25" s="7" t="str">
        <f>INDEX(District!$J$3:$J$44,MATCH("*"&amp;K25&amp;"*",District!$L$3:$L$44,0))</f>
        <v>District 3</v>
      </c>
      <c r="M25" t="s">
        <v>22</v>
      </c>
    </row>
    <row r="26" spans="1:13">
      <c r="A26" s="6" t="s">
        <v>182</v>
      </c>
      <c r="B26" s="6" t="s">
        <v>435</v>
      </c>
      <c r="C26" s="6" t="s">
        <v>436</v>
      </c>
      <c r="D26" s="6" t="s">
        <v>361</v>
      </c>
      <c r="E26" s="6" t="s">
        <v>437</v>
      </c>
      <c r="F26" t="s">
        <v>438</v>
      </c>
      <c r="G26" t="s">
        <v>436</v>
      </c>
      <c r="H26" s="7">
        <f>INDEX(Dept!$D$2:$D$51,MATCH("*"&amp;G26&amp;"*",Dept!$E$2:$E$51,0))</f>
        <v>30410</v>
      </c>
      <c r="I26">
        <v>30410</v>
      </c>
      <c r="J26" t="str">
        <f t="shared" si="0"/>
        <v>Good</v>
      </c>
      <c r="K26" t="s">
        <v>180</v>
      </c>
      <c r="L26" s="7" t="str">
        <f>INDEX(District!$J$3:$J$44,MATCH("*"&amp;K26&amp;"*",District!$L$3:$L$44,0))</f>
        <v>District 5</v>
      </c>
      <c r="M26" t="s">
        <v>109</v>
      </c>
    </row>
    <row r="27" spans="1:13">
      <c r="A27" s="6" t="s">
        <v>188</v>
      </c>
      <c r="B27" s="6" t="s">
        <v>439</v>
      </c>
      <c r="C27" s="6" t="s">
        <v>440</v>
      </c>
      <c r="D27" s="6" t="s">
        <v>361</v>
      </c>
      <c r="E27" s="6" t="s">
        <v>441</v>
      </c>
      <c r="F27" t="s">
        <v>442</v>
      </c>
      <c r="G27" t="s">
        <v>560</v>
      </c>
      <c r="H27" s="7">
        <f>INDEX(Dept!$D$2:$D$51,MATCH("*"&amp;G27&amp;"*",Dept!$E$2:$E$51,0))</f>
        <v>30440</v>
      </c>
      <c r="I27">
        <v>30440</v>
      </c>
      <c r="J27" t="str">
        <f t="shared" si="0"/>
        <v>Good</v>
      </c>
      <c r="K27" t="s">
        <v>649</v>
      </c>
      <c r="L27" s="7" t="str">
        <f>INDEX(District!$J$3:$J$44,MATCH("*"&amp;K27&amp;"*",District!$L$3:$L$44,0))</f>
        <v>District 6</v>
      </c>
      <c r="M27" t="s">
        <v>14</v>
      </c>
    </row>
    <row r="28" spans="1:13">
      <c r="A28" s="6" t="s">
        <v>194</v>
      </c>
      <c r="B28" s="6" t="s">
        <v>443</v>
      </c>
      <c r="C28" s="6" t="s">
        <v>351</v>
      </c>
      <c r="D28" s="6" t="s">
        <v>361</v>
      </c>
      <c r="E28" s="6" t="s">
        <v>444</v>
      </c>
      <c r="F28" t="s">
        <v>619</v>
      </c>
      <c r="G28" t="s">
        <v>582</v>
      </c>
      <c r="H28" s="7">
        <f>INDEX(Dept!$D$2:$D$51,MATCH("*"&amp;G28&amp;"*",Dept!$E$2:$E$51,0))</f>
        <v>30690</v>
      </c>
      <c r="I28">
        <v>30690</v>
      </c>
      <c r="J28" t="str">
        <f t="shared" si="0"/>
        <v>Good</v>
      </c>
      <c r="K28" t="s">
        <v>192</v>
      </c>
      <c r="L28" s="7" t="str">
        <f>INDEX(District!$J$3:$J$44,MATCH("*"&amp;K28&amp;"*",District!$L$3:$L$44,0))</f>
        <v>District 5</v>
      </c>
      <c r="M28" t="s">
        <v>109</v>
      </c>
    </row>
    <row r="29" spans="1:13">
      <c r="A29" s="6" t="s">
        <v>120</v>
      </c>
      <c r="B29" s="6" t="s">
        <v>402</v>
      </c>
      <c r="C29" s="6" t="s">
        <v>403</v>
      </c>
      <c r="D29" s="6" t="s">
        <v>361</v>
      </c>
      <c r="E29" s="6" t="s">
        <v>404</v>
      </c>
      <c r="F29" t="s">
        <v>405</v>
      </c>
      <c r="G29" t="s">
        <v>403</v>
      </c>
      <c r="H29" s="7">
        <f>INDEX(Dept!$D$2:$D$51,MATCH("*"&amp;G29&amp;"*",Dept!$E$2:$E$51,0))</f>
        <v>30800</v>
      </c>
      <c r="I29">
        <v>30800</v>
      </c>
      <c r="J29" t="str">
        <f t="shared" si="0"/>
        <v>Good</v>
      </c>
      <c r="K29" t="s">
        <v>199</v>
      </c>
      <c r="L29" s="7" t="str">
        <f>INDEX(District!$J$3:$J$44,MATCH("*"&amp;K29&amp;"*",District!$L$3:$L$44,0))</f>
        <v>District 3</v>
      </c>
      <c r="M29" t="s">
        <v>22</v>
      </c>
    </row>
    <row r="30" spans="1:13">
      <c r="A30" s="6" t="s">
        <v>207</v>
      </c>
      <c r="B30" s="6" t="s">
        <v>445</v>
      </c>
      <c r="C30" s="6" t="s">
        <v>365</v>
      </c>
      <c r="D30" s="6" t="s">
        <v>361</v>
      </c>
      <c r="E30" s="6" t="s">
        <v>446</v>
      </c>
      <c r="F30" t="s">
        <v>622</v>
      </c>
      <c r="G30" t="s">
        <v>621</v>
      </c>
      <c r="H30" s="7" t="e">
        <f>INDEX(Dept!$D$2:$D$51,MATCH("*"&amp;G30&amp;"*",Dept!$E$2:$E$51,0))</f>
        <v>#N/A</v>
      </c>
      <c r="I30">
        <v>30480</v>
      </c>
      <c r="J30" t="e">
        <f t="shared" si="0"/>
        <v>#N/A</v>
      </c>
      <c r="K30" t="s">
        <v>205</v>
      </c>
      <c r="L30" s="7" t="str">
        <f>INDEX(District!$J$3:$J$44,MATCH("*"&amp;K30&amp;"*",District!$L$3:$L$44,0))</f>
        <v>District 7</v>
      </c>
      <c r="M30" t="s">
        <v>87</v>
      </c>
    </row>
    <row r="31" spans="1:13">
      <c r="A31" s="6" t="s">
        <v>214</v>
      </c>
      <c r="B31" s="6" t="s">
        <v>447</v>
      </c>
      <c r="C31" s="6" t="s">
        <v>448</v>
      </c>
      <c r="D31" s="6" t="s">
        <v>361</v>
      </c>
      <c r="E31" s="6" t="s">
        <v>449</v>
      </c>
      <c r="F31" t="s">
        <v>450</v>
      </c>
      <c r="G31" t="s">
        <v>448</v>
      </c>
      <c r="H31" s="7">
        <f>INDEX(Dept!$D$2:$D$51,MATCH("*"&amp;G31&amp;"*",Dept!$E$2:$E$51,0))</f>
        <v>30320</v>
      </c>
      <c r="I31">
        <v>30320</v>
      </c>
      <c r="J31" t="str">
        <f t="shared" si="0"/>
        <v>Good</v>
      </c>
      <c r="K31" t="s">
        <v>212</v>
      </c>
      <c r="L31" s="7" t="str">
        <f>INDEX(District!$J$3:$J$44,MATCH("*"&amp;K31&amp;"*",District!$L$3:$L$44,0))</f>
        <v>District 3</v>
      </c>
      <c r="M31" t="s">
        <v>22</v>
      </c>
    </row>
    <row r="32" spans="1:13">
      <c r="A32" s="6" t="s">
        <v>221</v>
      </c>
      <c r="B32" s="6" t="s">
        <v>451</v>
      </c>
      <c r="C32" s="6" t="s">
        <v>452</v>
      </c>
      <c r="D32" s="6" t="s">
        <v>356</v>
      </c>
      <c r="E32" s="6" t="s">
        <v>453</v>
      </c>
      <c r="F32" t="s">
        <v>454</v>
      </c>
      <c r="G32" t="s">
        <v>452</v>
      </c>
      <c r="H32" s="7">
        <f>INDEX(Dept!$D$2:$D$51,MATCH("*"&amp;G32&amp;"*",Dept!$E$2:$E$51,0))</f>
        <v>30235</v>
      </c>
      <c r="I32">
        <v>30235</v>
      </c>
      <c r="J32" t="str">
        <f t="shared" si="0"/>
        <v>Good</v>
      </c>
      <c r="K32" t="s">
        <v>219</v>
      </c>
      <c r="L32" s="7" t="str">
        <f>INDEX(District!$J$3:$J$44,MATCH("*"&amp;K32&amp;"*",District!$L$3:$L$44,0))</f>
        <v>District 1</v>
      </c>
      <c r="M32" t="s">
        <v>64</v>
      </c>
    </row>
    <row r="33" spans="1:13">
      <c r="A33" s="6" t="s">
        <v>228</v>
      </c>
      <c r="B33" s="6" t="s">
        <v>455</v>
      </c>
      <c r="C33" s="6" t="s">
        <v>365</v>
      </c>
      <c r="D33" s="6" t="s">
        <v>361</v>
      </c>
      <c r="E33" s="6" t="s">
        <v>456</v>
      </c>
      <c r="F33" t="s">
        <v>457</v>
      </c>
      <c r="G33" t="s">
        <v>612</v>
      </c>
      <c r="H33" s="7">
        <v>93835</v>
      </c>
      <c r="I33">
        <v>93835</v>
      </c>
      <c r="J33" t="str">
        <f t="shared" si="0"/>
        <v>Good</v>
      </c>
      <c r="K33" t="s">
        <v>226</v>
      </c>
      <c r="L33" s="7" t="e">
        <f>INDEX(District!$J$3:$J$44,MATCH("*"&amp;K33&amp;"*",District!$L$3:$L$44,0))</f>
        <v>#N/A</v>
      </c>
      <c r="M33" t="s">
        <v>53</v>
      </c>
    </row>
    <row r="34" spans="1:13">
      <c r="A34" s="6" t="s">
        <v>228</v>
      </c>
      <c r="B34" s="6" t="s">
        <v>455</v>
      </c>
      <c r="C34" s="6" t="s">
        <v>365</v>
      </c>
      <c r="D34" s="6" t="s">
        <v>361</v>
      </c>
      <c r="E34" s="6" t="s">
        <v>456</v>
      </c>
      <c r="F34" t="s">
        <v>457</v>
      </c>
      <c r="G34" t="s">
        <v>612</v>
      </c>
      <c r="H34" s="7">
        <f>INDEX(Dept!$D$2:$D$51,MATCH("*"&amp;G34&amp;"*",Dept!$E$2:$E$51,0))</f>
        <v>30110</v>
      </c>
      <c r="I34">
        <v>30110</v>
      </c>
      <c r="J34" t="str">
        <f t="shared" si="0"/>
        <v>Good</v>
      </c>
      <c r="K34" t="s">
        <v>232</v>
      </c>
      <c r="L34" s="7" t="e">
        <f>INDEX(District!$J$3:$J$44,MATCH("*"&amp;K34&amp;"*",District!$L$3:$L$44,0))</f>
        <v>#N/A</v>
      </c>
      <c r="M34" t="s">
        <v>53</v>
      </c>
    </row>
    <row r="35" spans="1:13">
      <c r="A35" s="6" t="s">
        <v>342</v>
      </c>
      <c r="B35" s="6" t="s">
        <v>458</v>
      </c>
      <c r="C35" s="6" t="s">
        <v>459</v>
      </c>
      <c r="D35" s="6" t="s">
        <v>361</v>
      </c>
      <c r="E35" s="6" t="s">
        <v>460</v>
      </c>
      <c r="F35" t="s">
        <v>461</v>
      </c>
      <c r="G35" t="s">
        <v>459</v>
      </c>
      <c r="H35" s="7">
        <f>INDEX(Dept!$D$2:$D$51,MATCH("*"&amp;G35&amp;"*",Dept!$E$2:$E$51,0))</f>
        <v>30790</v>
      </c>
      <c r="I35">
        <v>30790</v>
      </c>
      <c r="J35" t="str">
        <f t="shared" si="0"/>
        <v>Good</v>
      </c>
      <c r="K35" t="s">
        <v>236</v>
      </c>
      <c r="L35" s="7" t="str">
        <f>INDEX(District!$J$3:$J$44,MATCH("*"&amp;K35&amp;"*",District!$L$3:$L$44,0))</f>
        <v>District 5</v>
      </c>
      <c r="M35" t="s">
        <v>109</v>
      </c>
    </row>
    <row r="36" spans="1:13">
      <c r="A36" s="6" t="s">
        <v>245</v>
      </c>
      <c r="B36" s="6" t="s">
        <v>462</v>
      </c>
      <c r="C36" s="6" t="s">
        <v>463</v>
      </c>
      <c r="D36" s="6" t="s">
        <v>361</v>
      </c>
      <c r="E36" s="6" t="s">
        <v>464</v>
      </c>
      <c r="F36" t="s">
        <v>465</v>
      </c>
      <c r="G36" t="s">
        <v>463</v>
      </c>
      <c r="H36" s="7">
        <f>INDEX(Dept!$D$2:$D$51,MATCH("*"&amp;G36&amp;"*",Dept!$E$2:$E$51,0))</f>
        <v>30700</v>
      </c>
      <c r="I36">
        <v>30700</v>
      </c>
      <c r="J36" t="str">
        <f t="shared" si="0"/>
        <v>Good</v>
      </c>
      <c r="K36" t="s">
        <v>243</v>
      </c>
      <c r="L36" s="7" t="str">
        <f>INDEX(District!$J$3:$J$44,MATCH("*"&amp;K36&amp;"*",District!$L$3:$L$44,0))</f>
        <v>District 5</v>
      </c>
      <c r="M36" t="s">
        <v>109</v>
      </c>
    </row>
    <row r="37" spans="1:13">
      <c r="A37" s="6" t="s">
        <v>251</v>
      </c>
      <c r="B37" s="6" t="s">
        <v>466</v>
      </c>
      <c r="C37" s="6" t="s">
        <v>467</v>
      </c>
      <c r="D37" s="6" t="s">
        <v>361</v>
      </c>
      <c r="E37" s="6" t="s">
        <v>468</v>
      </c>
      <c r="F37" t="s">
        <v>469</v>
      </c>
      <c r="G37" t="s">
        <v>467</v>
      </c>
      <c r="H37" s="7">
        <f>INDEX(Dept!$D$2:$D$51,MATCH("*"&amp;G37&amp;"*",Dept!$E$2:$E$51,0))</f>
        <v>30430</v>
      </c>
      <c r="I37">
        <v>30430</v>
      </c>
      <c r="J37" t="str">
        <f t="shared" si="0"/>
        <v>Good</v>
      </c>
      <c r="K37" t="s">
        <v>655</v>
      </c>
      <c r="L37" s="7" t="str">
        <f>INDEX(District!$J$3:$J$44,MATCH("*"&amp;K37&amp;"*",District!$L$3:$L$44,0))</f>
        <v>District 7</v>
      </c>
      <c r="M37" t="s">
        <v>87</v>
      </c>
    </row>
    <row r="38" spans="1:13">
      <c r="A38" s="6" t="s">
        <v>343</v>
      </c>
      <c r="B38" s="6" t="s">
        <v>470</v>
      </c>
      <c r="C38" s="6" t="s">
        <v>471</v>
      </c>
      <c r="D38" s="6" t="s">
        <v>361</v>
      </c>
      <c r="E38" s="6" t="s">
        <v>472</v>
      </c>
      <c r="F38" t="s">
        <v>473</v>
      </c>
      <c r="G38" t="s">
        <v>471</v>
      </c>
      <c r="H38" s="7">
        <f>INDEX(Dept!$D$2:$D$51,MATCH("*"&amp;G38&amp;"*",Dept!$E$2:$E$51,0))</f>
        <v>30670</v>
      </c>
      <c r="I38">
        <v>30670</v>
      </c>
      <c r="J38" t="str">
        <f t="shared" si="0"/>
        <v>Good</v>
      </c>
      <c r="K38" t="s">
        <v>256</v>
      </c>
      <c r="L38" s="7" t="str">
        <f>INDEX(District!$J$3:$J$44,MATCH("*"&amp;K38&amp;"*",District!$L$3:$L$44,0))</f>
        <v>District 4</v>
      </c>
      <c r="M38" t="s">
        <v>195</v>
      </c>
    </row>
    <row r="39" spans="1:13">
      <c r="A39" s="6" t="s">
        <v>265</v>
      </c>
      <c r="B39" s="6" t="s">
        <v>474</v>
      </c>
      <c r="C39" s="6" t="s">
        <v>475</v>
      </c>
      <c r="D39" s="6" t="s">
        <v>361</v>
      </c>
      <c r="E39" s="6" t="s">
        <v>476</v>
      </c>
      <c r="F39" t="s">
        <v>477</v>
      </c>
      <c r="G39" t="s">
        <v>347</v>
      </c>
      <c r="H39" s="7">
        <f>INDEX(Dept!$D$2:$D$51,MATCH("*"&amp;G39&amp;"*",Dept!$E$2:$E$51,0))</f>
        <v>30280</v>
      </c>
      <c r="I39">
        <v>30280</v>
      </c>
      <c r="J39" t="str">
        <f t="shared" si="0"/>
        <v>Good</v>
      </c>
      <c r="K39" t="s">
        <v>263</v>
      </c>
      <c r="L39" s="7" t="str">
        <f>INDEX(District!$J$3:$J$44,MATCH("*"&amp;K39&amp;"*",District!$L$3:$L$44,0))</f>
        <v>District 1</v>
      </c>
      <c r="M39" t="s">
        <v>64</v>
      </c>
    </row>
    <row r="40" spans="1:13">
      <c r="A40" s="6" t="s">
        <v>272</v>
      </c>
      <c r="B40" s="6" t="s">
        <v>478</v>
      </c>
      <c r="C40" s="6" t="s">
        <v>479</v>
      </c>
      <c r="D40" s="6" t="s">
        <v>361</v>
      </c>
      <c r="E40" s="6" t="s">
        <v>480</v>
      </c>
      <c r="F40" t="s">
        <v>481</v>
      </c>
      <c r="G40" t="s">
        <v>479</v>
      </c>
      <c r="H40" s="7">
        <f>INDEX(Dept!$D$2:$D$51,MATCH("*"&amp;G40&amp;"*",Dept!$E$2:$E$51,0))</f>
        <v>30710</v>
      </c>
      <c r="I40">
        <v>30710</v>
      </c>
      <c r="J40" t="str">
        <f t="shared" si="0"/>
        <v>Good</v>
      </c>
      <c r="K40" t="s">
        <v>270</v>
      </c>
      <c r="L40" s="7" t="str">
        <f>INDEX(District!$J$3:$J$44,MATCH("*"&amp;K40&amp;"*",District!$L$3:$L$44,0))</f>
        <v>District 4</v>
      </c>
      <c r="M40" t="s">
        <v>195</v>
      </c>
    </row>
    <row r="41" spans="1:13">
      <c r="A41" s="6" t="s">
        <v>279</v>
      </c>
      <c r="B41" s="6" t="s">
        <v>482</v>
      </c>
      <c r="C41" s="6" t="s">
        <v>483</v>
      </c>
      <c r="D41" s="6" t="s">
        <v>361</v>
      </c>
      <c r="E41" s="6" t="s">
        <v>484</v>
      </c>
      <c r="F41" t="s">
        <v>485</v>
      </c>
      <c r="G41" t="s">
        <v>483</v>
      </c>
      <c r="H41" s="7">
        <f>INDEX(Dept!$D$2:$D$51,MATCH("*"&amp;G41&amp;"*",Dept!$E$2:$E$51,0))</f>
        <v>30750</v>
      </c>
      <c r="I41">
        <v>30750</v>
      </c>
      <c r="J41" t="str">
        <f t="shared" si="0"/>
        <v>Good</v>
      </c>
      <c r="K41" t="s">
        <v>277</v>
      </c>
      <c r="L41" s="7" t="str">
        <f>INDEX(District!$J$3:$J$44,MATCH("*"&amp;K41&amp;"*",District!$L$3:$L$44,0))</f>
        <v>District 1</v>
      </c>
      <c r="M41" t="s">
        <v>64</v>
      </c>
    </row>
    <row r="42" spans="1:13">
      <c r="A42" s="6" t="s">
        <v>284</v>
      </c>
      <c r="B42" s="6" t="s">
        <v>486</v>
      </c>
      <c r="C42" s="6" t="s">
        <v>365</v>
      </c>
      <c r="D42" s="6" t="s">
        <v>361</v>
      </c>
      <c r="E42" s="6" t="s">
        <v>487</v>
      </c>
      <c r="F42" t="s">
        <v>488</v>
      </c>
      <c r="G42" t="s">
        <v>613</v>
      </c>
      <c r="H42" s="7">
        <f>INDEX(Dept!$D$2:$D$51,MATCH("*"&amp;G42&amp;"*",Dept!$E$2:$E$51,0))</f>
        <v>30500</v>
      </c>
      <c r="I42">
        <v>30500</v>
      </c>
      <c r="J42" t="str">
        <f t="shared" si="0"/>
        <v>Good</v>
      </c>
      <c r="K42" t="s">
        <v>282</v>
      </c>
      <c r="L42" s="7" t="str">
        <f>INDEX(District!$J$3:$J$44,MATCH("*"&amp;K42&amp;"*",District!$L$3:$L$44,0))</f>
        <v>District 3</v>
      </c>
      <c r="M42" t="s">
        <v>22</v>
      </c>
    </row>
    <row r="43" spans="1:13">
      <c r="A43" s="6" t="s">
        <v>290</v>
      </c>
      <c r="B43" s="6" t="s">
        <v>348</v>
      </c>
      <c r="C43" s="6" t="s">
        <v>489</v>
      </c>
      <c r="D43" s="6" t="s">
        <v>361</v>
      </c>
      <c r="E43" s="6" t="s">
        <v>490</v>
      </c>
      <c r="F43" t="s">
        <v>491</v>
      </c>
      <c r="G43" t="s">
        <v>489</v>
      </c>
      <c r="H43" s="7">
        <v>30250</v>
      </c>
      <c r="I43">
        <v>30250</v>
      </c>
      <c r="J43" t="str">
        <f t="shared" si="0"/>
        <v>Good</v>
      </c>
      <c r="K43" t="s">
        <v>288</v>
      </c>
      <c r="L43" s="7" t="s">
        <v>643</v>
      </c>
      <c r="M43" t="s">
        <v>195</v>
      </c>
    </row>
    <row r="44" spans="1:13">
      <c r="A44" s="6" t="s">
        <v>296</v>
      </c>
      <c r="B44" s="6" t="s">
        <v>492</v>
      </c>
      <c r="C44" s="6" t="s">
        <v>489</v>
      </c>
      <c r="D44" s="6" t="s">
        <v>361</v>
      </c>
      <c r="E44" s="6" t="s">
        <v>493</v>
      </c>
      <c r="F44" t="s">
        <v>494</v>
      </c>
      <c r="G44" t="s">
        <v>489</v>
      </c>
      <c r="H44" s="7">
        <f>INDEX(Dept!$D$2:$D$51,MATCH("*"&amp;G44&amp;"*",Dept!$E$2:$E$51,0))</f>
        <v>30245</v>
      </c>
      <c r="I44">
        <v>30245</v>
      </c>
      <c r="J44" t="str">
        <f t="shared" si="0"/>
        <v>Good</v>
      </c>
      <c r="K44" t="s">
        <v>644</v>
      </c>
      <c r="L44" s="7" t="str">
        <f>INDEX(District!$J$3:$J$44,MATCH("*"&amp;K44&amp;"*",District!$L$3:$L$44,0))</f>
        <v>District 4</v>
      </c>
      <c r="M44" t="s">
        <v>195</v>
      </c>
    </row>
    <row r="45" spans="1:13">
      <c r="A45" s="6" t="s">
        <v>303</v>
      </c>
      <c r="B45" s="6" t="s">
        <v>495</v>
      </c>
      <c r="C45" s="6" t="s">
        <v>496</v>
      </c>
      <c r="D45" s="6" t="s">
        <v>361</v>
      </c>
      <c r="E45" s="6" t="s">
        <v>497</v>
      </c>
      <c r="F45" t="s">
        <v>498</v>
      </c>
      <c r="G45" t="s">
        <v>573</v>
      </c>
      <c r="H45" s="7">
        <f>INDEX(Dept!$D$2:$D$51,MATCH("*"&amp;G45&amp;"*",Dept!$E$2:$E$51,0))</f>
        <v>30550</v>
      </c>
      <c r="I45">
        <v>30550</v>
      </c>
      <c r="J45" t="str">
        <f t="shared" si="0"/>
        <v>Good</v>
      </c>
      <c r="K45" t="s">
        <v>656</v>
      </c>
      <c r="L45" s="7" t="str">
        <f>INDEX(District!$J$3:$J$44,MATCH("*"&amp;K45&amp;"*",District!$L$3:$L$44,0))</f>
        <v>District 7</v>
      </c>
      <c r="M45" t="s">
        <v>87</v>
      </c>
    </row>
    <row r="46" spans="1:13">
      <c r="A46" s="6" t="s">
        <v>309</v>
      </c>
      <c r="B46" s="6" t="s">
        <v>499</v>
      </c>
      <c r="C46" s="6" t="s">
        <v>440</v>
      </c>
      <c r="D46" s="6" t="s">
        <v>361</v>
      </c>
      <c r="E46" s="6" t="s">
        <v>500</v>
      </c>
      <c r="F46" t="s">
        <v>501</v>
      </c>
      <c r="G46" t="s">
        <v>575</v>
      </c>
      <c r="H46" s="7">
        <f>INDEX(Dept!$D$2:$D$51,MATCH("*"&amp;G46&amp;"*",Dept!$E$2:$E$51,0))</f>
        <v>30600</v>
      </c>
      <c r="I46">
        <v>30600</v>
      </c>
      <c r="J46" t="str">
        <f t="shared" si="0"/>
        <v>Good</v>
      </c>
      <c r="K46" t="s">
        <v>657</v>
      </c>
      <c r="L46" s="7" t="str">
        <f>INDEX(District!$J$3:$J$44,MATCH("*"&amp;K46&amp;"*",District!$L$3:$L$44,0))</f>
        <v>District 6</v>
      </c>
      <c r="M46" t="s">
        <v>14</v>
      </c>
    </row>
    <row r="47" spans="1:13">
      <c r="A47" s="6" t="s">
        <v>315</v>
      </c>
      <c r="B47" s="6" t="s">
        <v>502</v>
      </c>
      <c r="C47" s="6" t="s">
        <v>503</v>
      </c>
      <c r="D47" s="6" t="s">
        <v>361</v>
      </c>
      <c r="E47" s="6" t="s">
        <v>504</v>
      </c>
      <c r="F47" t="s">
        <v>505</v>
      </c>
      <c r="G47" t="s">
        <v>588</v>
      </c>
      <c r="H47" s="7">
        <f>INDEX(Dept!$D$2:$D$51,MATCH("*"&amp;G47&amp;"*",Dept!$E$2:$E$51,0))</f>
        <v>30740</v>
      </c>
      <c r="I47">
        <v>30740</v>
      </c>
      <c r="J47" t="str">
        <f t="shared" si="0"/>
        <v>Good</v>
      </c>
      <c r="K47" t="s">
        <v>646</v>
      </c>
      <c r="L47" s="7" t="str">
        <f>INDEX(District!$J$3:$J$44,MATCH("*"&amp;K47&amp;"*",District!$L$3:$L$44,0))</f>
        <v>District 4</v>
      </c>
      <c r="M47" t="s">
        <v>195</v>
      </c>
    </row>
    <row r="48" spans="1:13">
      <c r="A48" s="6" t="s">
        <v>322</v>
      </c>
      <c r="B48" s="6" t="s">
        <v>506</v>
      </c>
      <c r="C48" s="6" t="s">
        <v>351</v>
      </c>
      <c r="D48" s="6" t="s">
        <v>361</v>
      </c>
      <c r="E48" s="6" t="s">
        <v>507</v>
      </c>
      <c r="F48" t="s">
        <v>617</v>
      </c>
      <c r="G48" t="s">
        <v>580</v>
      </c>
      <c r="H48" s="7">
        <f>INDEX(Dept!$D$2:$D$51,MATCH("*"&amp;G48&amp;"*",Dept!$E$2:$E$51,0))</f>
        <v>30680</v>
      </c>
      <c r="I48">
        <v>30680</v>
      </c>
      <c r="J48" t="str">
        <f t="shared" si="0"/>
        <v>Good</v>
      </c>
      <c r="K48" t="s">
        <v>320</v>
      </c>
      <c r="L48" s="7" t="str">
        <f>INDEX(District!$J$3:$J$44,MATCH("*"&amp;K48&amp;"*",District!$L$3:$L$44,0))</f>
        <v>District 2</v>
      </c>
      <c r="M48" t="s">
        <v>31</v>
      </c>
    </row>
    <row r="49" spans="1:13">
      <c r="A49" s="6" t="s">
        <v>329</v>
      </c>
      <c r="B49" s="6" t="s">
        <v>349</v>
      </c>
      <c r="C49" s="6" t="s">
        <v>508</v>
      </c>
      <c r="D49" s="6" t="s">
        <v>361</v>
      </c>
      <c r="E49" s="6" t="s">
        <v>509</v>
      </c>
      <c r="F49" t="s">
        <v>510</v>
      </c>
      <c r="G49" t="s">
        <v>508</v>
      </c>
      <c r="H49" s="7">
        <f>INDEX(Dept!$D$2:$D$51,MATCH("*"&amp;G49&amp;"*",Dept!$E$2:$E$51,0))</f>
        <v>30290</v>
      </c>
      <c r="I49">
        <v>30290</v>
      </c>
      <c r="J49" t="str">
        <f t="shared" si="0"/>
        <v>Good</v>
      </c>
      <c r="K49" t="s">
        <v>327</v>
      </c>
      <c r="L49" s="7" t="str">
        <f>INDEX(District!$J$3:$J$44,MATCH("*"&amp;K49&amp;"*",District!$L$3:$L$44,0))</f>
        <v>District 7</v>
      </c>
      <c r="M49" t="s">
        <v>87</v>
      </c>
    </row>
    <row r="50" spans="1:13">
      <c r="A50" s="6" t="s">
        <v>336</v>
      </c>
      <c r="B50" s="6" t="s">
        <v>511</v>
      </c>
      <c r="C50" s="6" t="s">
        <v>365</v>
      </c>
      <c r="D50" s="6" t="s">
        <v>361</v>
      </c>
      <c r="E50" s="6" t="s">
        <v>512</v>
      </c>
      <c r="F50" t="s">
        <v>513</v>
      </c>
      <c r="G50" t="s">
        <v>562</v>
      </c>
      <c r="H50" s="7">
        <f>INDEX(Dept!$D$2:$D$51,MATCH("*"&amp;G50&amp;"*",Dept!$E$2:$E$51,0))</f>
        <v>30450</v>
      </c>
      <c r="I50">
        <v>30450</v>
      </c>
      <c r="J50" t="str">
        <f t="shared" si="0"/>
        <v>Good</v>
      </c>
      <c r="K50" t="s">
        <v>334</v>
      </c>
      <c r="L50" s="7" t="s">
        <v>640</v>
      </c>
      <c r="M50" t="s">
        <v>22</v>
      </c>
    </row>
    <row r="51" spans="1:13"/>
    <row r="52" spans="1:13"/>
    <row r="53" spans="1:13"/>
    <row r="54" spans="1:13"/>
    <row r="55" spans="1:13"/>
    <row r="56" spans="1:13"/>
    <row r="57" spans="1:13"/>
    <row r="58" spans="1:13"/>
    <row r="59" spans="1:13"/>
    <row r="60" spans="1:13"/>
    <row r="61" spans="1:13"/>
    <row r="62" spans="1:13"/>
    <row r="63" spans="1:13"/>
    <row r="64" spans="1:13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D40E0-7DEC-478B-8D6C-FC2A4C123552}">
  <dimension ref="A1:G51"/>
  <sheetViews>
    <sheetView workbookViewId="0">
      <selection activeCell="I8" sqref="I8"/>
    </sheetView>
  </sheetViews>
  <sheetFormatPr defaultRowHeight="15"/>
  <cols>
    <col min="5" max="5" width="45.42578125" bestFit="1" customWidth="1"/>
    <col min="6" max="6" width="29.28515625" customWidth="1"/>
  </cols>
  <sheetData>
    <row r="1" spans="1:7">
      <c r="A1" t="s">
        <v>517</v>
      </c>
      <c r="B1" t="s">
        <v>518</v>
      </c>
      <c r="C1" t="s">
        <v>519</v>
      </c>
      <c r="D1" t="s">
        <v>520</v>
      </c>
      <c r="E1" t="s">
        <v>521</v>
      </c>
      <c r="F1" t="s">
        <v>522</v>
      </c>
      <c r="G1" t="s">
        <v>523</v>
      </c>
    </row>
    <row r="2" spans="1:7">
      <c r="A2">
        <v>80</v>
      </c>
      <c r="B2">
        <v>10</v>
      </c>
      <c r="C2">
        <v>30</v>
      </c>
      <c r="D2">
        <v>30100</v>
      </c>
      <c r="E2" t="s">
        <v>525</v>
      </c>
      <c r="F2" t="s">
        <v>526</v>
      </c>
      <c r="G2" t="s">
        <v>524</v>
      </c>
    </row>
    <row r="3" spans="1:7">
      <c r="A3">
        <v>81</v>
      </c>
      <c r="B3">
        <v>10</v>
      </c>
      <c r="C3">
        <v>30</v>
      </c>
      <c r="D3">
        <v>30110</v>
      </c>
      <c r="E3" t="s">
        <v>527</v>
      </c>
      <c r="F3" t="s">
        <v>528</v>
      </c>
      <c r="G3" t="s">
        <v>524</v>
      </c>
    </row>
    <row r="4" spans="1:7">
      <c r="A4">
        <v>82</v>
      </c>
      <c r="B4">
        <v>10</v>
      </c>
      <c r="C4">
        <v>30</v>
      </c>
      <c r="D4">
        <v>30120</v>
      </c>
      <c r="E4" t="s">
        <v>529</v>
      </c>
      <c r="F4" t="s">
        <v>530</v>
      </c>
      <c r="G4" t="s">
        <v>524</v>
      </c>
    </row>
    <row r="5" spans="1:7">
      <c r="A5">
        <v>119</v>
      </c>
      <c r="B5">
        <v>10</v>
      </c>
      <c r="C5">
        <v>30</v>
      </c>
      <c r="D5">
        <v>30140</v>
      </c>
      <c r="E5" t="s">
        <v>531</v>
      </c>
      <c r="F5" t="s">
        <v>532</v>
      </c>
      <c r="G5" t="s">
        <v>524</v>
      </c>
    </row>
    <row r="6" spans="1:7">
      <c r="A6">
        <v>120</v>
      </c>
      <c r="B6">
        <v>10</v>
      </c>
      <c r="C6">
        <v>30</v>
      </c>
      <c r="D6">
        <v>30170</v>
      </c>
      <c r="E6" t="s">
        <v>368</v>
      </c>
      <c r="F6" t="s">
        <v>533</v>
      </c>
      <c r="G6" t="s">
        <v>524</v>
      </c>
    </row>
    <row r="7" spans="1:7">
      <c r="A7">
        <v>121</v>
      </c>
      <c r="B7">
        <v>10</v>
      </c>
      <c r="C7">
        <v>30</v>
      </c>
      <c r="D7">
        <v>30180</v>
      </c>
      <c r="E7" t="s">
        <v>355</v>
      </c>
      <c r="F7" t="s">
        <v>534</v>
      </c>
      <c r="G7" t="s">
        <v>524</v>
      </c>
    </row>
    <row r="8" spans="1:7">
      <c r="A8">
        <v>83</v>
      </c>
      <c r="B8">
        <v>10</v>
      </c>
      <c r="C8">
        <v>30</v>
      </c>
      <c r="D8">
        <v>30200</v>
      </c>
      <c r="E8" t="s">
        <v>535</v>
      </c>
      <c r="F8" t="s">
        <v>536</v>
      </c>
      <c r="G8" t="s">
        <v>524</v>
      </c>
    </row>
    <row r="9" spans="1:7">
      <c r="A9">
        <v>122</v>
      </c>
      <c r="B9">
        <v>10</v>
      </c>
      <c r="C9">
        <v>30</v>
      </c>
      <c r="D9">
        <v>30220</v>
      </c>
      <c r="E9" t="s">
        <v>383</v>
      </c>
      <c r="F9" t="s">
        <v>537</v>
      </c>
      <c r="G9" t="s">
        <v>524</v>
      </c>
    </row>
    <row r="10" spans="1:7">
      <c r="A10">
        <v>123</v>
      </c>
      <c r="B10">
        <v>10</v>
      </c>
      <c r="C10">
        <v>30</v>
      </c>
      <c r="D10">
        <v>30235</v>
      </c>
      <c r="E10" t="s">
        <v>452</v>
      </c>
      <c r="F10" t="s">
        <v>538</v>
      </c>
      <c r="G10" t="s">
        <v>524</v>
      </c>
    </row>
    <row r="11" spans="1:7">
      <c r="A11">
        <v>84</v>
      </c>
      <c r="B11">
        <v>10</v>
      </c>
      <c r="C11">
        <v>30</v>
      </c>
      <c r="D11">
        <v>30245</v>
      </c>
      <c r="E11" t="s">
        <v>539</v>
      </c>
      <c r="F11" t="s">
        <v>540</v>
      </c>
      <c r="G11" t="s">
        <v>524</v>
      </c>
    </row>
    <row r="12" spans="1:7">
      <c r="A12">
        <v>85</v>
      </c>
      <c r="B12">
        <v>10</v>
      </c>
      <c r="C12">
        <v>30</v>
      </c>
      <c r="D12">
        <v>30250</v>
      </c>
      <c r="E12" t="s">
        <v>541</v>
      </c>
      <c r="F12" t="s">
        <v>542</v>
      </c>
      <c r="G12" t="s">
        <v>524</v>
      </c>
    </row>
    <row r="13" spans="1:7">
      <c r="A13">
        <v>124</v>
      </c>
      <c r="B13">
        <v>10</v>
      </c>
      <c r="C13">
        <v>30</v>
      </c>
      <c r="D13">
        <v>30270</v>
      </c>
      <c r="E13" t="s">
        <v>543</v>
      </c>
      <c r="F13" t="s">
        <v>544</v>
      </c>
      <c r="G13" t="s">
        <v>524</v>
      </c>
    </row>
    <row r="14" spans="1:7">
      <c r="A14">
        <v>86</v>
      </c>
      <c r="B14">
        <v>10</v>
      </c>
      <c r="C14">
        <v>30</v>
      </c>
      <c r="D14">
        <v>30280</v>
      </c>
      <c r="E14" t="s">
        <v>545</v>
      </c>
      <c r="F14" t="s">
        <v>546</v>
      </c>
      <c r="G14" t="s">
        <v>524</v>
      </c>
    </row>
    <row r="15" spans="1:7">
      <c r="A15">
        <v>87</v>
      </c>
      <c r="B15">
        <v>10</v>
      </c>
      <c r="C15">
        <v>30</v>
      </c>
      <c r="D15">
        <v>30290</v>
      </c>
      <c r="E15" t="s">
        <v>508</v>
      </c>
      <c r="F15" t="s">
        <v>547</v>
      </c>
      <c r="G15" t="s">
        <v>524</v>
      </c>
    </row>
    <row r="16" spans="1:7">
      <c r="A16">
        <v>88</v>
      </c>
      <c r="B16">
        <v>10</v>
      </c>
      <c r="C16">
        <v>30</v>
      </c>
      <c r="D16">
        <v>30310</v>
      </c>
      <c r="E16" t="s">
        <v>548</v>
      </c>
      <c r="F16" t="s">
        <v>549</v>
      </c>
      <c r="G16" t="s">
        <v>524</v>
      </c>
    </row>
    <row r="17" spans="1:7">
      <c r="A17">
        <v>89</v>
      </c>
      <c r="B17">
        <v>10</v>
      </c>
      <c r="C17">
        <v>30</v>
      </c>
      <c r="D17">
        <v>30320</v>
      </c>
      <c r="E17" t="s">
        <v>448</v>
      </c>
      <c r="F17" t="s">
        <v>550</v>
      </c>
      <c r="G17" t="s">
        <v>524</v>
      </c>
    </row>
    <row r="18" spans="1:7">
      <c r="A18">
        <v>90</v>
      </c>
      <c r="B18">
        <v>10</v>
      </c>
      <c r="C18">
        <v>30</v>
      </c>
      <c r="D18">
        <v>30360</v>
      </c>
      <c r="E18" t="s">
        <v>551</v>
      </c>
      <c r="F18" t="s">
        <v>552</v>
      </c>
      <c r="G18" t="s">
        <v>524</v>
      </c>
    </row>
    <row r="19" spans="1:7">
      <c r="A19">
        <v>91</v>
      </c>
      <c r="B19">
        <v>10</v>
      </c>
      <c r="C19">
        <v>30</v>
      </c>
      <c r="D19">
        <v>30370</v>
      </c>
      <c r="E19" t="s">
        <v>414</v>
      </c>
      <c r="F19" t="s">
        <v>553</v>
      </c>
      <c r="G19" t="s">
        <v>524</v>
      </c>
    </row>
    <row r="20" spans="1:7">
      <c r="A20">
        <v>92</v>
      </c>
      <c r="B20">
        <v>10</v>
      </c>
      <c r="C20">
        <v>30</v>
      </c>
      <c r="D20">
        <v>30380</v>
      </c>
      <c r="E20" t="s">
        <v>390</v>
      </c>
      <c r="F20" t="s">
        <v>554</v>
      </c>
      <c r="G20" t="s">
        <v>524</v>
      </c>
    </row>
    <row r="21" spans="1:7">
      <c r="A21">
        <v>93</v>
      </c>
      <c r="B21">
        <v>10</v>
      </c>
      <c r="C21">
        <v>30</v>
      </c>
      <c r="D21">
        <v>30390</v>
      </c>
      <c r="E21" t="s">
        <v>555</v>
      </c>
      <c r="F21" t="s">
        <v>556</v>
      </c>
      <c r="G21" t="s">
        <v>524</v>
      </c>
    </row>
    <row r="22" spans="1:7">
      <c r="A22">
        <v>94</v>
      </c>
      <c r="B22">
        <v>10</v>
      </c>
      <c r="C22">
        <v>30</v>
      </c>
      <c r="D22">
        <v>30400</v>
      </c>
      <c r="E22" t="s">
        <v>421</v>
      </c>
      <c r="F22" t="s">
        <v>557</v>
      </c>
      <c r="G22" t="s">
        <v>524</v>
      </c>
    </row>
    <row r="23" spans="1:7">
      <c r="A23">
        <v>95</v>
      </c>
      <c r="B23">
        <v>10</v>
      </c>
      <c r="C23">
        <v>30</v>
      </c>
      <c r="D23">
        <v>30410</v>
      </c>
      <c r="E23" t="s">
        <v>436</v>
      </c>
      <c r="F23" t="s">
        <v>558</v>
      </c>
      <c r="G23" t="s">
        <v>524</v>
      </c>
    </row>
    <row r="24" spans="1:7">
      <c r="A24">
        <v>96</v>
      </c>
      <c r="B24">
        <v>10</v>
      </c>
      <c r="C24">
        <v>30</v>
      </c>
      <c r="D24">
        <v>30430</v>
      </c>
      <c r="E24" t="s">
        <v>467</v>
      </c>
      <c r="F24" t="s">
        <v>559</v>
      </c>
      <c r="G24" t="s">
        <v>524</v>
      </c>
    </row>
    <row r="25" spans="1:7">
      <c r="A25">
        <v>97</v>
      </c>
      <c r="B25">
        <v>10</v>
      </c>
      <c r="C25">
        <v>30</v>
      </c>
      <c r="D25">
        <v>30440</v>
      </c>
      <c r="E25" t="s">
        <v>560</v>
      </c>
      <c r="F25" t="s">
        <v>561</v>
      </c>
      <c r="G25" t="s">
        <v>524</v>
      </c>
    </row>
    <row r="26" spans="1:7">
      <c r="A26">
        <v>98</v>
      </c>
      <c r="B26">
        <v>10</v>
      </c>
      <c r="C26">
        <v>30</v>
      </c>
      <c r="D26">
        <v>30450</v>
      </c>
      <c r="E26" t="s">
        <v>562</v>
      </c>
      <c r="F26" t="s">
        <v>563</v>
      </c>
      <c r="G26" t="s">
        <v>524</v>
      </c>
    </row>
    <row r="27" spans="1:7">
      <c r="A27">
        <v>125</v>
      </c>
      <c r="B27">
        <v>10</v>
      </c>
      <c r="C27">
        <v>30</v>
      </c>
      <c r="D27">
        <v>30460</v>
      </c>
      <c r="E27" t="s">
        <v>564</v>
      </c>
      <c r="F27" t="s">
        <v>565</v>
      </c>
      <c r="G27" t="s">
        <v>524</v>
      </c>
    </row>
    <row r="28" spans="1:7">
      <c r="A28">
        <v>99</v>
      </c>
      <c r="B28">
        <v>10</v>
      </c>
      <c r="C28">
        <v>30</v>
      </c>
      <c r="D28">
        <v>30470</v>
      </c>
      <c r="E28" t="s">
        <v>566</v>
      </c>
      <c r="F28" t="s">
        <v>567</v>
      </c>
      <c r="G28" t="s">
        <v>524</v>
      </c>
    </row>
    <row r="29" spans="1:7">
      <c r="A29">
        <v>100</v>
      </c>
      <c r="B29">
        <v>10</v>
      </c>
      <c r="C29">
        <v>30</v>
      </c>
      <c r="D29">
        <v>30480</v>
      </c>
      <c r="E29" t="s">
        <v>568</v>
      </c>
      <c r="F29" t="s">
        <v>569</v>
      </c>
      <c r="G29" t="s">
        <v>524</v>
      </c>
    </row>
    <row r="30" spans="1:7">
      <c r="A30">
        <v>101</v>
      </c>
      <c r="B30">
        <v>10</v>
      </c>
      <c r="C30">
        <v>30</v>
      </c>
      <c r="D30">
        <v>30500</v>
      </c>
      <c r="E30" t="s">
        <v>570</v>
      </c>
      <c r="F30" t="s">
        <v>571</v>
      </c>
      <c r="G30" t="s">
        <v>524</v>
      </c>
    </row>
    <row r="31" spans="1:7">
      <c r="A31">
        <v>102</v>
      </c>
      <c r="B31">
        <v>10</v>
      </c>
      <c r="C31">
        <v>30</v>
      </c>
      <c r="D31">
        <v>30520</v>
      </c>
      <c r="E31" t="s">
        <v>372</v>
      </c>
      <c r="F31" t="s">
        <v>572</v>
      </c>
      <c r="G31" t="s">
        <v>524</v>
      </c>
    </row>
    <row r="32" spans="1:7">
      <c r="A32">
        <v>103</v>
      </c>
      <c r="B32">
        <v>10</v>
      </c>
      <c r="C32">
        <v>30</v>
      </c>
      <c r="D32">
        <v>30550</v>
      </c>
      <c r="E32" t="s">
        <v>573</v>
      </c>
      <c r="F32" t="s">
        <v>574</v>
      </c>
      <c r="G32" t="s">
        <v>524</v>
      </c>
    </row>
    <row r="33" spans="1:7">
      <c r="A33">
        <v>104</v>
      </c>
      <c r="B33">
        <v>10</v>
      </c>
      <c r="C33">
        <v>30</v>
      </c>
      <c r="D33">
        <v>30600</v>
      </c>
      <c r="E33" t="s">
        <v>575</v>
      </c>
      <c r="F33" t="s">
        <v>576</v>
      </c>
      <c r="G33" t="s">
        <v>524</v>
      </c>
    </row>
    <row r="34" spans="1:7">
      <c r="A34">
        <v>105</v>
      </c>
      <c r="B34">
        <v>10</v>
      </c>
      <c r="C34">
        <v>30</v>
      </c>
      <c r="D34">
        <v>30665</v>
      </c>
      <c r="E34" t="s">
        <v>577</v>
      </c>
      <c r="F34" t="s">
        <v>578</v>
      </c>
      <c r="G34" t="s">
        <v>524</v>
      </c>
    </row>
    <row r="35" spans="1:7">
      <c r="A35">
        <v>106</v>
      </c>
      <c r="B35">
        <v>10</v>
      </c>
      <c r="C35">
        <v>30</v>
      </c>
      <c r="D35">
        <v>30670</v>
      </c>
      <c r="E35" t="s">
        <v>471</v>
      </c>
      <c r="F35" t="s">
        <v>579</v>
      </c>
      <c r="G35" t="s">
        <v>524</v>
      </c>
    </row>
    <row r="36" spans="1:7">
      <c r="A36">
        <v>107</v>
      </c>
      <c r="B36">
        <v>10</v>
      </c>
      <c r="C36">
        <v>30</v>
      </c>
      <c r="D36">
        <v>30680</v>
      </c>
      <c r="E36" t="s">
        <v>580</v>
      </c>
      <c r="F36" t="s">
        <v>581</v>
      </c>
      <c r="G36" t="s">
        <v>524</v>
      </c>
    </row>
    <row r="37" spans="1:7">
      <c r="A37">
        <v>108</v>
      </c>
      <c r="B37">
        <v>10</v>
      </c>
      <c r="C37">
        <v>30</v>
      </c>
      <c r="D37">
        <v>30690</v>
      </c>
      <c r="E37" t="s">
        <v>582</v>
      </c>
      <c r="F37" t="s">
        <v>583</v>
      </c>
      <c r="G37" t="s">
        <v>524</v>
      </c>
    </row>
    <row r="38" spans="1:7">
      <c r="A38">
        <v>109</v>
      </c>
      <c r="B38">
        <v>10</v>
      </c>
      <c r="C38">
        <v>30</v>
      </c>
      <c r="D38">
        <v>30700</v>
      </c>
      <c r="E38" t="s">
        <v>463</v>
      </c>
      <c r="F38" t="s">
        <v>584</v>
      </c>
      <c r="G38" t="s">
        <v>524</v>
      </c>
    </row>
    <row r="39" spans="1:7">
      <c r="A39">
        <v>110</v>
      </c>
      <c r="B39">
        <v>10</v>
      </c>
      <c r="C39">
        <v>30</v>
      </c>
      <c r="D39">
        <v>30710</v>
      </c>
      <c r="E39" t="s">
        <v>479</v>
      </c>
      <c r="F39" t="s">
        <v>585</v>
      </c>
      <c r="G39" t="s">
        <v>524</v>
      </c>
    </row>
    <row r="40" spans="1:7">
      <c r="A40">
        <v>111</v>
      </c>
      <c r="B40">
        <v>10</v>
      </c>
      <c r="C40">
        <v>30</v>
      </c>
      <c r="D40">
        <v>30720</v>
      </c>
      <c r="E40" t="s">
        <v>360</v>
      </c>
      <c r="F40" t="s">
        <v>586</v>
      </c>
      <c r="G40" t="s">
        <v>524</v>
      </c>
    </row>
    <row r="41" spans="1:7">
      <c r="A41">
        <v>112</v>
      </c>
      <c r="B41">
        <v>10</v>
      </c>
      <c r="C41">
        <v>30</v>
      </c>
      <c r="D41">
        <v>30730</v>
      </c>
      <c r="E41" t="s">
        <v>410</v>
      </c>
      <c r="F41" t="s">
        <v>587</v>
      </c>
      <c r="G41" t="s">
        <v>524</v>
      </c>
    </row>
    <row r="42" spans="1:7">
      <c r="A42">
        <v>113</v>
      </c>
      <c r="B42">
        <v>10</v>
      </c>
      <c r="C42">
        <v>30</v>
      </c>
      <c r="D42">
        <v>30740</v>
      </c>
      <c r="E42" t="s">
        <v>588</v>
      </c>
      <c r="F42" t="s">
        <v>589</v>
      </c>
      <c r="G42" t="s">
        <v>524</v>
      </c>
    </row>
    <row r="43" spans="1:7">
      <c r="A43">
        <v>114</v>
      </c>
      <c r="B43">
        <v>10</v>
      </c>
      <c r="C43">
        <v>30</v>
      </c>
      <c r="D43">
        <v>30750</v>
      </c>
      <c r="E43" t="s">
        <v>483</v>
      </c>
      <c r="F43" t="s">
        <v>590</v>
      </c>
      <c r="G43" t="s">
        <v>524</v>
      </c>
    </row>
    <row r="44" spans="1:7">
      <c r="A44">
        <v>115</v>
      </c>
      <c r="B44">
        <v>10</v>
      </c>
      <c r="C44">
        <v>30</v>
      </c>
      <c r="D44">
        <v>30760</v>
      </c>
      <c r="E44" t="s">
        <v>591</v>
      </c>
      <c r="F44" t="s">
        <v>592</v>
      </c>
      <c r="G44" t="s">
        <v>524</v>
      </c>
    </row>
    <row r="45" spans="1:7">
      <c r="A45">
        <v>116</v>
      </c>
      <c r="B45">
        <v>10</v>
      </c>
      <c r="C45">
        <v>30</v>
      </c>
      <c r="D45">
        <v>30770</v>
      </c>
      <c r="E45" t="s">
        <v>418</v>
      </c>
      <c r="F45" t="s">
        <v>593</v>
      </c>
      <c r="G45" t="s">
        <v>524</v>
      </c>
    </row>
    <row r="46" spans="1:7">
      <c r="A46">
        <v>126</v>
      </c>
      <c r="B46">
        <v>10</v>
      </c>
      <c r="C46">
        <v>30</v>
      </c>
      <c r="D46">
        <v>30780</v>
      </c>
      <c r="E46" t="s">
        <v>594</v>
      </c>
      <c r="F46" t="s">
        <v>595</v>
      </c>
      <c r="G46" t="s">
        <v>524</v>
      </c>
    </row>
    <row r="47" spans="1:7">
      <c r="A47">
        <v>117</v>
      </c>
      <c r="B47">
        <v>10</v>
      </c>
      <c r="C47">
        <v>30</v>
      </c>
      <c r="D47">
        <v>30790</v>
      </c>
      <c r="E47" t="s">
        <v>459</v>
      </c>
      <c r="F47" t="s">
        <v>596</v>
      </c>
      <c r="G47" t="s">
        <v>524</v>
      </c>
    </row>
    <row r="48" spans="1:7">
      <c r="A48">
        <v>118</v>
      </c>
      <c r="B48">
        <v>10</v>
      </c>
      <c r="C48">
        <v>30</v>
      </c>
      <c r="D48">
        <v>30800</v>
      </c>
      <c r="E48" t="s">
        <v>403</v>
      </c>
      <c r="F48" t="s">
        <v>597</v>
      </c>
      <c r="G48" t="s">
        <v>524</v>
      </c>
    </row>
    <row r="49" spans="1:7">
      <c r="A49">
        <v>127</v>
      </c>
      <c r="B49">
        <v>10</v>
      </c>
      <c r="C49">
        <v>30</v>
      </c>
      <c r="D49">
        <v>93831</v>
      </c>
      <c r="E49" t="s">
        <v>598</v>
      </c>
      <c r="F49" t="s">
        <v>599</v>
      </c>
      <c r="G49" t="s">
        <v>524</v>
      </c>
    </row>
    <row r="50" spans="1:7">
      <c r="A50">
        <v>128</v>
      </c>
      <c r="B50">
        <v>10</v>
      </c>
      <c r="C50">
        <v>30</v>
      </c>
      <c r="D50">
        <v>93835</v>
      </c>
      <c r="E50" t="s">
        <v>600</v>
      </c>
      <c r="F50" t="s">
        <v>601</v>
      </c>
      <c r="G50" t="s">
        <v>524</v>
      </c>
    </row>
    <row r="51" spans="1:7">
      <c r="A51">
        <v>131</v>
      </c>
      <c r="B51">
        <v>10</v>
      </c>
      <c r="C51">
        <v>30</v>
      </c>
      <c r="D51">
        <v>93851</v>
      </c>
      <c r="E51" t="s">
        <v>602</v>
      </c>
      <c r="F51" t="s">
        <v>603</v>
      </c>
      <c r="G51" t="s">
        <v>524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2cd23601-f27f-40b0-98a8-40001b2b12e4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7D20BBDBFBD124CB83D016D109637BC" ma:contentTypeVersion="15" ma:contentTypeDescription="Create a new document." ma:contentTypeScope="" ma:versionID="0c50d603d70d05210ac9ba5d2d6ed0dd">
  <xsd:schema xmlns:xsd="http://www.w3.org/2001/XMLSchema" xmlns:xs="http://www.w3.org/2001/XMLSchema" xmlns:p="http://schemas.microsoft.com/office/2006/metadata/properties" xmlns:ns3="2cd23601-f27f-40b0-98a8-40001b2b12e4" xmlns:ns4="f0005aef-ed84-4cea-a329-cab0fbb0aab8" targetNamespace="http://schemas.microsoft.com/office/2006/metadata/properties" ma:root="true" ma:fieldsID="2db25fa428db0e24f36f48add5fdb98c" ns3:_="" ns4:_="">
    <xsd:import namespace="2cd23601-f27f-40b0-98a8-40001b2b12e4"/>
    <xsd:import namespace="f0005aef-ed84-4cea-a329-cab0fbb0aab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LengthInSeconds" minOccurs="0"/>
                <xsd:element ref="ns3:MediaServiceSystemTag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d23601-f27f-40b0-98a8-40001b2b12e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1" nillable="true" ma:displayName="_activity" ma:hidden="true" ma:internalName="_activity">
      <xsd:simpleType>
        <xsd:restriction base="dms:Note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ystemTags" ma:index="21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005aef-ed84-4cea-a329-cab0fbb0aab8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A95B7286-2A59-4DDC-AF93-7A3815819AE3}">
  <ds:schemaRefs>
    <ds:schemaRef ds:uri="http://schemas.microsoft.com/office/infopath/2007/PartnerControls"/>
    <ds:schemaRef ds:uri="f0005aef-ed84-4cea-a329-cab0fbb0aab8"/>
    <ds:schemaRef ds:uri="http://schemas.microsoft.com/office/2006/documentManagement/types"/>
    <ds:schemaRef ds:uri="http://purl.org/dc/elements/1.1/"/>
    <ds:schemaRef ds:uri="http://purl.org/dc/dcmitype/"/>
    <ds:schemaRef ds:uri="http://purl.org/dc/terms/"/>
    <ds:schemaRef ds:uri="http://schemas.openxmlformats.org/package/2006/metadata/core-properties"/>
    <ds:schemaRef ds:uri="2cd23601-f27f-40b0-98a8-40001b2b12e4"/>
    <ds:schemaRef ds:uri="http://schemas.microsoft.com/office/2006/metadata/propertie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5F78643C-B9E3-4C20-91EF-E3F20A9D79D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46AE293-B376-4DCE-84F5-5E8DD9C1CF6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cd23601-f27f-40b0-98a8-40001b2b12e4"/>
    <ds:schemaRef ds:uri="f0005aef-ed84-4cea-a329-cab0fbb0aab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49773EA9-257C-41F0-A524-1AB345FCFFE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Data</vt:lpstr>
      <vt:lpstr>Contact</vt:lpstr>
      <vt:lpstr>District</vt:lpstr>
      <vt:lpstr>EffectiveDate</vt:lpstr>
      <vt:lpstr>Address</vt:lpstr>
      <vt:lpstr>Dept</vt:lpstr>
      <vt:lpstr>District!Extract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 Yamaykin</dc:creator>
  <cp:lastModifiedBy>Vic Yamaykin</cp:lastModifiedBy>
  <dcterms:created xsi:type="dcterms:W3CDTF">2023-07-17T14:09:10Z</dcterms:created>
  <dcterms:modified xsi:type="dcterms:W3CDTF">2025-03-05T20:07:20Z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0x01010097D20BBDBFBD124CB83D016D109637BC</vt:lpwstr>
  </property>
</Properties>
</file>