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3395" windowHeight="7230"/>
  </bookViews>
  <sheets>
    <sheet name="Summary" sheetId="1" r:id="rId1"/>
    <sheet name="Key" sheetId="7" r:id="rId2"/>
    <sheet name="ConciousBreathing" sheetId="4" r:id="rId3"/>
    <sheet name="SalineInfusion" sheetId="5" r:id="rId4"/>
    <sheet name="Nomogram" sheetId="6" r:id="rId5"/>
  </sheets>
  <calcPr calcId="145621"/>
</workbook>
</file>

<file path=xl/calcChain.xml><?xml version="1.0" encoding="utf-8"?>
<calcChain xmlns="http://schemas.openxmlformats.org/spreadsheetml/2006/main">
  <c r="J6" i="1" l="1"/>
  <c r="H6" i="1"/>
  <c r="F6" i="1"/>
</calcChain>
</file>

<file path=xl/sharedStrings.xml><?xml version="1.0" encoding="utf-8"?>
<sst xmlns="http://schemas.openxmlformats.org/spreadsheetml/2006/main" count="561" uniqueCount="194">
  <si>
    <t>|</t>
  </si>
  <si>
    <t>Notes</t>
  </si>
  <si>
    <t>Sampled Scenario Time (s)</t>
  </si>
  <si>
    <t>---</t>
  </si>
  <si>
    <t xml:space="preserve">Scenario </t>
  </si>
  <si>
    <t>Description</t>
  </si>
  <si>
    <t>References</t>
  </si>
  <si>
    <t>Hypo/Hyperventilation</t>
  </si>
  <si>
    <t>Consious Breathing</t>
  </si>
  <si>
    <t>Saline Infusion</t>
  </si>
  <si>
    <t>Infusion of 0.9% Saline</t>
  </si>
  <si>
    <t>Differentiating between metabolic and respiratory distrubances</t>
  </si>
  <si>
    <t>1. Chowdhury, Abeed H. et al. "A Randomized, Controlled, Double-Blind Crossover Study on the Effects of 2-L Infusions of 0.9% Saline and Plasma-Lyte(R) 148 on Renal Blood Flow Velocity and Renal Cortical Tissue Perfusion in Healthy Volunteers," Annals of Surgery, Vol.256, No.1, July 2012, Lippincott</t>
  </si>
  <si>
    <t>2. Van Leeuwen, Anne M, and Mickey Lynn Bladh. 2015. Davis’s Comprehensive Handbook of Laboratory &amp; Diagnostic Tests with Nursing Implications.</t>
  </si>
  <si>
    <t>3. Hall, John Edward, and Arthur C. Guyton. Guyton and Hall Textbook of Medical Physiology: [study Smart with Student Consult]. 13. ed. Philadelphia, PA: Elsevier, 2016. Print.</t>
  </si>
  <si>
    <t>4. Morgan, T. John. “The Stewart Approach–one Clinician’s Perspective.” Clin Biochem Rev 30.2 (2009): 41–54. Print.</t>
  </si>
  <si>
    <t>5. Stewart, Peter A. “Modern Quantitative Acid-Base Chemistry.” Canadian journal of physiology and pharmacology 61.12 (1983): 1444–1461. Print.</t>
  </si>
  <si>
    <t>6. Schwartz, William B., and Arnold S. Relman. “A Critique of the Parameters Used in the Evaluation of Acid-Base Disorders: Whole-Blood Buffer Base and Standard Bicarbonate Compared with Blood pH and Plasma Bicarbonate Concentration.” New England Journal of Medicine 268.25 (1963): 1382–1388. CrossRef. Web.</t>
  </si>
  <si>
    <t>7. Morgan, Thomas J. 2004. “The Meaning of Acid–base Abnormalities in the Intensive Care Unit–effects of Fluid Administration.” Critical Care 9 (2): 1.</t>
  </si>
  <si>
    <t>SC. Sensus Communis - Homeostatic mechanisms and concentration gradients will tend to correct the imbalances introduced by the infusion. The return to normal pH is supported by the substance concentration gradient data found in Ref. 1 and the physicochemical analysis of Ref. 7.</t>
  </si>
  <si>
    <t>Acid-base</t>
  </si>
  <si>
    <t>Action</t>
  </si>
  <si>
    <t>Occurrence Time (min)</t>
  </si>
  <si>
    <t>Sampled Scenario Time (min)</t>
  </si>
  <si>
    <t>Arterial pH</t>
  </si>
  <si>
    <t>Bicarbonate (mmol/L)</t>
  </si>
  <si>
    <t>Partial Pressure CO2 (mmHg)</t>
  </si>
  <si>
    <t>Stong Ion Difference (mmol/L)</t>
  </si>
  <si>
    <t>Base</t>
  </si>
  <si>
    <t>No actions or conditions (to obtain baseline values)</t>
  </si>
  <si>
    <t>0 to 0.5</t>
  </si>
  <si>
    <t>Breath fast</t>
  </si>
  <si>
    <t>Respiration rate 50 bpm</t>
  </si>
  <si>
    <t>Rest</t>
  </si>
  <si>
    <t>No conscious breathing</t>
  </si>
  <si>
    <t>Breath Slow</t>
  </si>
  <si>
    <t>Respiration rate 6 bpm</t>
  </si>
  <si>
    <t>pH</t>
  </si>
  <si>
    <t>Change in weight (kg)</t>
  </si>
  <si>
    <t>Hematocrit</t>
  </si>
  <si>
    <t>Hemoglobin (g/L)</t>
  </si>
  <si>
    <t>Albumin (g/L)</t>
  </si>
  <si>
    <t>Change in Blood Volume (mL)</t>
  </si>
  <si>
    <t>Change in Extravascular Fluid Volume</t>
  </si>
  <si>
    <t>Sodium (mmol/L)</t>
  </si>
  <si>
    <t>Potassium (mmol/L)</t>
  </si>
  <si>
    <t>Chloride (mmol/L)</t>
  </si>
  <si>
    <t>Osmolality (mOsm/kg)</t>
  </si>
  <si>
    <t>Strong Ion Difference (mmol/L)</t>
  </si>
  <si>
    <t>14.6 - 15</t>
  </si>
  <si>
    <t>Infusion</t>
  </si>
  <si>
    <t>Begin 2 liters of 0.9% saline infused over 1 hour (rate of 33.33 mL/min)</t>
  </si>
  <si>
    <t>0.5 to 60.5</t>
  </si>
  <si>
    <t>12.9 - 13.5</t>
  </si>
  <si>
    <t>none</t>
  </si>
  <si>
    <t>No actions (homeostasis)</t>
  </si>
  <si>
    <t>60.5 to 90.5</t>
  </si>
  <si>
    <t>Returning to baseline [SC]</t>
  </si>
  <si>
    <t>13.2 - 13.7</t>
  </si>
  <si>
    <t>90.5 to 120.5</t>
  </si>
  <si>
    <t>13.6 - 14.1</t>
  </si>
  <si>
    <t>120.5 to 180.5</t>
  </si>
  <si>
    <t>13.4 - 14</t>
  </si>
  <si>
    <t>180.5 to 240.5</t>
  </si>
  <si>
    <t>13.8 - 14.2</t>
  </si>
  <si>
    <r>
      <t xml:space="preserve">[SID] (mEq/L) </t>
    </r>
    <r>
      <rPr>
        <b/>
        <sz val="12"/>
        <color theme="1"/>
        <rFont val="Symbol"/>
        <family val="1"/>
        <charset val="2"/>
      </rPr>
      <t>¯</t>
    </r>
  </si>
  <si>
    <r>
      <t>pCO</t>
    </r>
    <r>
      <rPr>
        <vertAlign val="subscript"/>
        <sz val="11"/>
        <color theme="1"/>
        <rFont val="Calibri"/>
        <family val="2"/>
        <scheme val="minor"/>
      </rPr>
      <t>2</t>
    </r>
    <r>
      <rPr>
        <sz val="11"/>
        <color theme="1"/>
        <rFont val="Calibri"/>
        <family val="2"/>
        <scheme val="minor"/>
      </rPr>
      <t xml:space="preserve"> (mmHg)</t>
    </r>
  </si>
  <si>
    <t>®</t>
  </si>
  <si>
    <t>Expected</t>
  </si>
  <si>
    <t>pH &gt; 7.4</t>
  </si>
  <si>
    <t>pH &lt; 7.33</t>
  </si>
  <si>
    <t>pH &lt;&lt; 7.33</t>
  </si>
  <si>
    <t>[HCO3-] &lt; 24</t>
  </si>
  <si>
    <t>Resp. Alk. + simulated renal compensation</t>
  </si>
  <si>
    <t>Metabolic acidosis + simulated resp. Comp</t>
  </si>
  <si>
    <t>Metabolic acidosis</t>
  </si>
  <si>
    <t>Metabolic and respiratory acidosis</t>
  </si>
  <si>
    <t>Results</t>
  </si>
  <si>
    <r>
      <t>pCO</t>
    </r>
    <r>
      <rPr>
        <vertAlign val="subscript"/>
        <sz val="11"/>
        <color theme="1"/>
        <rFont val="Calibri"/>
        <family val="2"/>
        <scheme val="minor"/>
      </rPr>
      <t>2</t>
    </r>
    <r>
      <rPr>
        <sz val="11"/>
        <color theme="1"/>
        <rFont val="Calibri"/>
        <family val="2"/>
        <scheme val="minor"/>
      </rPr>
      <t xml:space="preserve"> =</t>
    </r>
  </si>
  <si>
    <r>
      <t>[CO</t>
    </r>
    <r>
      <rPr>
        <vertAlign val="subscript"/>
        <sz val="11"/>
        <color theme="1"/>
        <rFont val="Calibri"/>
        <family val="2"/>
        <scheme val="minor"/>
      </rPr>
      <t>2</t>
    </r>
    <r>
      <rPr>
        <sz val="11"/>
        <color theme="1"/>
        <rFont val="Calibri"/>
        <family val="2"/>
        <scheme val="minor"/>
      </rPr>
      <t>] =</t>
    </r>
  </si>
  <si>
    <t>pH =</t>
  </si>
  <si>
    <r>
      <t>[HCO</t>
    </r>
    <r>
      <rPr>
        <vertAlign val="subscript"/>
        <sz val="11"/>
        <color theme="1"/>
        <rFont val="Calibri"/>
        <family val="2"/>
        <scheme val="minor"/>
      </rPr>
      <t>3</t>
    </r>
    <r>
      <rPr>
        <vertAlign val="superscript"/>
        <sz val="11"/>
        <color theme="1"/>
        <rFont val="Calibri"/>
        <family val="2"/>
        <scheme val="minor"/>
      </rPr>
      <t>-</t>
    </r>
    <r>
      <rPr>
        <sz val="11"/>
        <color theme="1"/>
        <rFont val="Calibri"/>
        <family val="2"/>
        <scheme val="minor"/>
      </rPr>
      <t>] =</t>
    </r>
  </si>
  <si>
    <t>[HCO3-] =</t>
  </si>
  <si>
    <t>pH ≈ 7.4</t>
  </si>
  <si>
    <t>Respiratory Alkalosis</t>
  </si>
  <si>
    <t>[HCO3-] ≈ 24</t>
  </si>
  <si>
    <t>[HCO3-] ≈ 24-26</t>
  </si>
  <si>
    <t>Normal</t>
  </si>
  <si>
    <t>Respiratory acidosis</t>
  </si>
  <si>
    <t>pH &gt;&gt; 7.4</t>
  </si>
  <si>
    <t>pH &gt; 7.45</t>
  </si>
  <si>
    <t>pH ≈ 7.45</t>
  </si>
  <si>
    <t>pH &lt; 7.45</t>
  </si>
  <si>
    <t>[HCO3-] &gt; 24</t>
  </si>
  <si>
    <t>Resp. alkalosis + metabolic alkalosis</t>
  </si>
  <si>
    <t>Metabolic alkalosis</t>
  </si>
  <si>
    <t>Resp. acidosis + simulated renal compensation</t>
  </si>
  <si>
    <t>Key</t>
  </si>
  <si>
    <t>|&lt;span class="success"&gt;</t>
  </si>
  <si>
    <t>Good agreement: correct trends or &lt;10% deviation from expected</t>
  </si>
  <si>
    <t>&lt;/span&gt;|</t>
  </si>
  <si>
    <t xml:space="preserve">|&lt;span class="warning"&gt; </t>
  </si>
  <si>
    <t>Some deviation: correct trend and/or &lt;30% deviation from expected</t>
  </si>
  <si>
    <t>|&lt;span class="danger"&gt;</t>
  </si>
  <si>
    <t>Poor agreement: incorrect trends or &gt;30% deviation from expected</t>
  </si>
  <si>
    <t>Total</t>
  </si>
  <si>
    <t>Good</t>
  </si>
  <si>
    <t>Decent</t>
  </si>
  <si>
    <t>Bad</t>
  </si>
  <si>
    <t>&lt;/span&gt;|&lt;span class="warning"&gt;</t>
  </si>
  <si>
    <t>&lt;/span&gt;|&lt;span class="danger"&gt;</t>
  </si>
  <si>
    <t>Occurrence Time (s)</t>
  </si>
  <si>
    <t>|&lt;span class="warning"&gt;</t>
  </si>
  <si>
    <t>0 to 30</t>
  </si>
  <si>
    <t>30 to 120</t>
  </si>
  <si>
    <t>120 to 240</t>
  </si>
  <si>
    <t>240 to 360</t>
  </si>
  <si>
    <t>&lt;/span&gt;|&lt;span class="success"&gt;</t>
  </si>
  <si>
    <t>0.5 @cite van2013davis</t>
  </si>
  <si>
    <t>7.35 - 7.45 @cite van2013davis</t>
  </si>
  <si>
    <t>22 - 26 @cite van2013davis</t>
  </si>
  <si>
    <t>35 - 45 @cite van2013davis</t>
  </si>
  <si>
    <t>2 @cite van2013davis</t>
  </si>
  <si>
    <t>4 @cite van2013davis</t>
  </si>
  <si>
    <t>5.5 @cite van2013davis</t>
  </si>
  <si>
    <t>Increase @cite van2013davis, @cite hall2011guyton</t>
  </si>
  <si>
    <t>Decrease @cite van2013davis, @cite hall2011guyton</t>
  </si>
  <si>
    <t>Decrease  @cite van2013davis, @cite hall2011guyton</t>
  </si>
  <si>
    <t>Increase  @cite van2013davis, @cite hall2011guyton</t>
  </si>
  <si>
    <t>40 - 42 @cite morgan2009stewart</t>
  </si>
  <si>
    <t>Decreased @cite morgan2004meaning</t>
  </si>
  <si>
    <t>1.8 @cite chowdhury2012randomized</t>
  </si>
  <si>
    <t>1.7 @cite chowdhury2012randomized</t>
  </si>
  <si>
    <t>1.45 - 1.51 @cite chowdhury2012randomized</t>
  </si>
  <si>
    <t>1.1 - 1.3 @cite chowdhury2012randomized</t>
  </si>
  <si>
    <t>41.5 - 43.1 @cite chowdhury2012randomized</t>
  </si>
  <si>
    <t>36.0 - 37.8 @cite chowdhury2012randomized</t>
  </si>
  <si>
    <t>36.6 - 38 @cite chowdhury2012randomized</t>
  </si>
  <si>
    <t>38 - 39 @cite chowdhury2012randomized</t>
  </si>
  <si>
    <t>37.8 - 38.8 @cite chowdhury2012randomized</t>
  </si>
  <si>
    <t>295 - 298.8 @cite chowdhury2012randomized</t>
  </si>
  <si>
    <t>293.2 - 297 @cite chowdhury2012randomized</t>
  </si>
  <si>
    <t>295.6 - 298.2 @cite chowdhury2012randomized</t>
  </si>
  <si>
    <t>295 - 298 @cite chowdhury2012randomized</t>
  </si>
  <si>
    <t>294.5 - 297-1 @cite chowdhury2012randomized</t>
  </si>
  <si>
    <t>295 - 297.8 @cite chowdhury2012randomized</t>
  </si>
  <si>
    <t>28.5 - 30.8 @cite chowdhury2012randomized</t>
  </si>
  <si>
    <t>27.8 - 28.8 @cite chowdhury2012randomized</t>
  </si>
  <si>
    <t>26 - 27.1 @cite chowdhury2012randomized</t>
  </si>
  <si>
    <t>27.2 - 28.6 @cite chowdhury2012randomized</t>
  </si>
  <si>
    <t>27 - 28.3 @cite chowdhury2012randomized</t>
  </si>
  <si>
    <t>28.1 - 29.1 @cite chowdhury2012randomized</t>
  </si>
  <si>
    <t>102.5 - 103.8 @cite chowdhury2012randomized</t>
  </si>
  <si>
    <t>108.1 - 108.9 @cite chowdhury2012randomized</t>
  </si>
  <si>
    <t>108 - 108.5 @cite chowdhury2012randomized</t>
  </si>
  <si>
    <t>106.4 - 107.1 @cite chowdhury2012randomized</t>
  </si>
  <si>
    <t>107 - 107.5 @cite chowdhury2012randomized</t>
  </si>
  <si>
    <t>105.9 - 106.8 @cite chowdhury2012randomized</t>
  </si>
  <si>
    <t>3.9 - 4.09 @cite chowdhury2012randomized</t>
  </si>
  <si>
    <t>4.38 - 4.59 @cite chowdhury2012randomized</t>
  </si>
  <si>
    <t>4.48 - 4.66 @cite chowdhury2012randomized</t>
  </si>
  <si>
    <t>4.29 - 4.45 @cite chowdhury2012randomized</t>
  </si>
  <si>
    <t>4.25 - 4.35 @cite chowdhury2012randomized</t>
  </si>
  <si>
    <t>4.1 - 4.22 @cite chowdhury2012randomized</t>
  </si>
  <si>
    <t>141.1 - 142.6 @cite chowdhury2012randomized</t>
  </si>
  <si>
    <t>139.2 - 140.6 @cite chowdhury2012randomized</t>
  </si>
  <si>
    <t>139.9 - 141.1 @cite chowdhury2012randomized</t>
  </si>
  <si>
    <t>140 - 141.2 @cite chowdhury2012randomized</t>
  </si>
  <si>
    <t>140.1 - 141.4 @cite chowdhury2012randomized</t>
  </si>
  <si>
    <t>140.1 - 141.5 @cite chowdhury2012randomized</t>
  </si>
  <si>
    <t>0 @cite chowdhury2012randomized</t>
  </si>
  <si>
    <t>1000 - 1400 @cite chowdhury2012randomized</t>
  </si>
  <si>
    <t>1350 - 1450 @cite chowdhury2012randomized</t>
  </si>
  <si>
    <t>1400 - 1550 @cite chowdhury2012randomized</t>
  </si>
  <si>
    <t>1000 - 1200 @cite chowdhury2012randomized</t>
  </si>
  <si>
    <t>900 - 1050 @cite chowdhury2012randomized</t>
  </si>
  <si>
    <t>450 - 620 @cite chowdhury2012randomized</t>
  </si>
  <si>
    <t>325 - 480 @cite chowdhury2012randomized</t>
  </si>
  <si>
    <t>180 - 300 @cite chowdhury2012randomized</t>
  </si>
  <si>
    <t>300 - 420 @cite chowdhury2012randomized</t>
  </si>
  <si>
    <t>43 - 44.8 @cite chowdhury2012randomized</t>
  </si>
  <si>
    <t>33.5 - 34.5 @cite chowdhury2012randomized</t>
  </si>
  <si>
    <t>35.5 - 36.5 @cite chowdhury2012randomized</t>
  </si>
  <si>
    <t>37.5 - 39.0 @cite chowdhury2012randomized</t>
  </si>
  <si>
    <t>37 - 38.5 @cite chowdhury2012randomized</t>
  </si>
  <si>
    <t>39 - 40.5 @cite chowdhury2012randomized</t>
  </si>
  <si>
    <t>0.44 - 0.45 @cite chowdhury2012randomized</t>
  </si>
  <si>
    <t>0.399 - 0.408 @cite chowdhury2012randomized</t>
  </si>
  <si>
    <t>0.405 - 0.415 @cite chowdhury2012randomized</t>
  </si>
  <si>
    <t>0.420 - 0.431 @cite chowdhury2012randomized</t>
  </si>
  <si>
    <t>0.409 - 0.419 @cite chowdhury2012randomized</t>
  </si>
  <si>
    <t>0.413 - 0.429 @cite chowdhury2012randomized</t>
  </si>
  <si>
    <t>*Qualitative trends derived from information found in @cite van2013davs, @cite hall2011guyton, @cite morgan2009stewart, and @cite schwartz1963critique.</t>
  </si>
  <si>
    <t>Nomogram</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</si>
</sst>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
      <sz val="10"/>
      <color theme="1"/>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b/>
      <sz val="12"/>
      <color theme="1"/>
      <name val="Symbol"/>
      <family val="1"/>
      <charset val="2"/>
    </font>
    <font>
      <vertAlign val="subscript"/>
      <sz val="11"/>
      <color theme="1"/>
      <name val="Calibri"/>
      <family val="2"/>
      <scheme val="minor"/>
    </font>
    <font>
      <sz val="11"/>
      <color rgb="FF000000"/>
      <name val="Calibri"/>
      <family val="2"/>
    </font>
    <font>
      <vertAlign val="superscript"/>
      <sz val="11"/>
      <color theme="1"/>
      <name val="Calibri"/>
      <family val="2"/>
      <scheme val="minor"/>
    </font>
    <font>
      <b/>
      <sz val="10"/>
      <color theme="1"/>
      <name val="Calibri"/>
      <family val="2"/>
      <scheme val="minor"/>
    </font>
    <font>
      <b/>
      <sz val="10"/>
      <color rgb="FF006100"/>
      <name val="Calibri"/>
      <family val="2"/>
      <scheme val="minor"/>
    </font>
    <font>
      <b/>
      <sz val="10"/>
      <color rgb="FF9C6500"/>
      <name val="Calibri"/>
      <family val="2"/>
      <scheme val="minor"/>
    </font>
    <font>
      <b/>
      <sz val="10"/>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6" fillId="2" borderId="0" applyNumberFormat="0" applyBorder="0" applyProtection="0">
      <alignment wrapText="1"/>
    </xf>
    <xf numFmtId="0" fontId="7" fillId="3" borderId="0" applyNumberFormat="0" applyBorder="0" applyProtection="0">
      <alignment wrapText="1"/>
    </xf>
    <xf numFmtId="0" fontId="6" fillId="2" borderId="0" applyNumberFormat="0" applyBorder="0" applyAlignment="0" applyProtection="0"/>
    <xf numFmtId="0" fontId="7" fillId="3" borderId="0" applyNumberFormat="0" applyBorder="0" applyAlignment="0" applyProtection="0"/>
  </cellStyleXfs>
  <cellXfs count="75">
    <xf numFmtId="0" fontId="0" fillId="0" borderId="0" xfId="0"/>
    <xf numFmtId="0" fontId="0" fillId="0" borderId="10" xfId="0" applyFont="1" applyBorder="1" applyAlignment="1">
      <alignment wrapText="1"/>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horizontal="center" vertical="center"/>
    </xf>
    <xf numFmtId="0" fontId="0" fillId="0" borderId="10" xfId="0" applyFont="1" applyBorder="1"/>
    <xf numFmtId="0" fontId="0" fillId="0" borderId="10" xfId="0" applyFont="1" applyBorder="1" applyAlignment="1">
      <alignment wrapText="1"/>
    </xf>
    <xf numFmtId="0" fontId="0" fillId="0" borderId="0" xfId="0"/>
    <xf numFmtId="0" fontId="0" fillId="0" borderId="16" xfId="0" applyBorder="1" applyAlignment="1">
      <alignment vertical="center" wrapText="1"/>
    </xf>
    <xf numFmtId="0" fontId="23" fillId="0" borderId="17" xfId="0" applyFont="1" applyBorder="1" applyAlignment="1">
      <alignment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25" fillId="0" borderId="19" xfId="0" applyFont="1" applyBorder="1" applyAlignment="1">
      <alignment horizontal="center" vertical="center" wrapText="1"/>
    </xf>
    <xf numFmtId="0" fontId="25" fillId="0" borderId="17" xfId="0" applyFont="1" applyBorder="1" applyAlignment="1">
      <alignment horizontal="center" vertical="center" wrapText="1"/>
    </xf>
    <xf numFmtId="0" fontId="0" fillId="0" borderId="17" xfId="0" applyBorder="1" applyAlignment="1">
      <alignment vertical="center" wrapText="1"/>
    </xf>
    <xf numFmtId="0" fontId="0" fillId="0" borderId="0" xfId="0" applyAlignment="1"/>
    <xf numFmtId="0" fontId="7" fillId="3" borderId="10" xfId="7" applyBorder="1" applyAlignment="1">
      <alignment horizontal="left" vertical="top"/>
    </xf>
    <xf numFmtId="0" fontId="6" fillId="2" borderId="10" xfId="6" applyBorder="1" applyAlignment="1">
      <alignment horizontal="left" vertical="top"/>
    </xf>
    <xf numFmtId="0" fontId="8" fillId="4" borderId="10" xfId="8" applyBorder="1" applyAlignment="1">
      <alignment horizontal="left" vertical="top"/>
    </xf>
    <xf numFmtId="0" fontId="0" fillId="0" borderId="10" xfId="0" applyFill="1" applyBorder="1" applyAlignment="1">
      <alignment horizontal="left" vertical="top"/>
    </xf>
    <xf numFmtId="0" fontId="16" fillId="0" borderId="10" xfId="0" applyFont="1" applyBorder="1" applyAlignment="1">
      <alignment horizontal="left" vertical="top" wrapText="1"/>
    </xf>
    <xf numFmtId="0" fontId="0" fillId="0" borderId="10" xfId="0" applyBorder="1" applyAlignment="1">
      <alignment horizontal="left" vertical="top"/>
    </xf>
    <xf numFmtId="0" fontId="0" fillId="0" borderId="0" xfId="0"/>
    <xf numFmtId="49" fontId="27" fillId="0" borderId="10" xfId="0" applyNumberFormat="1" applyFont="1" applyBorder="1" applyAlignment="1">
      <alignment horizontal="center"/>
    </xf>
    <xf numFmtId="0" fontId="27" fillId="0" borderId="10" xfId="0" applyFont="1" applyBorder="1" applyAlignment="1">
      <alignment horizontal="center"/>
    </xf>
    <xf numFmtId="0" fontId="19" fillId="0" borderId="10" xfId="0" applyFont="1" applyFill="1" applyBorder="1" applyAlignment="1">
      <alignment horizontal="center" vertical="top"/>
    </xf>
    <xf numFmtId="0" fontId="19" fillId="0" borderId="10" xfId="0" applyFont="1" applyBorder="1" applyAlignment="1">
      <alignment horizontal="left" wrapText="1"/>
    </xf>
    <xf numFmtId="49" fontId="27" fillId="0" borderId="10" xfId="0" applyNumberFormat="1" applyFont="1" applyBorder="1" applyAlignment="1">
      <alignment horizontal="left" wrapText="1"/>
    </xf>
    <xf numFmtId="49" fontId="27" fillId="0" borderId="10" xfId="0" applyNumberFormat="1" applyFont="1" applyBorder="1" applyAlignment="1">
      <alignment horizontal="left"/>
    </xf>
    <xf numFmtId="0" fontId="19" fillId="0" borderId="10" xfId="0" applyFont="1" applyBorder="1" applyAlignment="1">
      <alignment horizontal="left"/>
    </xf>
    <xf numFmtId="0" fontId="27" fillId="0" borderId="10" xfId="0" applyFont="1" applyBorder="1" applyAlignment="1">
      <alignment horizontal="left" wrapText="1"/>
    </xf>
    <xf numFmtId="0" fontId="27" fillId="0" borderId="10" xfId="0" applyFont="1" applyBorder="1" applyAlignment="1">
      <alignment horizontal="left"/>
    </xf>
    <xf numFmtId="0" fontId="19" fillId="0" borderId="0" xfId="0" applyFont="1"/>
    <xf numFmtId="0" fontId="21" fillId="3" borderId="10" xfId="43" applyFont="1" applyBorder="1" applyAlignment="1">
      <alignment horizontal="center" wrapText="1"/>
    </xf>
    <xf numFmtId="0" fontId="20" fillId="2" borderId="10" xfId="42" applyFont="1" applyBorder="1" applyAlignment="1">
      <alignment horizontal="center" wrapText="1"/>
    </xf>
    <xf numFmtId="0" fontId="22" fillId="4" borderId="10" xfId="8" applyFont="1" applyBorder="1" applyAlignment="1">
      <alignment horizontal="center" wrapText="1"/>
    </xf>
    <xf numFmtId="0" fontId="27" fillId="0" borderId="10" xfId="0" applyFont="1" applyBorder="1"/>
    <xf numFmtId="0" fontId="27" fillId="0" borderId="11" xfId="0" applyFont="1" applyBorder="1" applyAlignment="1"/>
    <xf numFmtId="0" fontId="19" fillId="0" borderId="12" xfId="0" applyFont="1" applyBorder="1" applyAlignment="1">
      <alignment wrapText="1"/>
    </xf>
    <xf numFmtId="0" fontId="19" fillId="0" borderId="0" xfId="0" applyFont="1" applyBorder="1"/>
    <xf numFmtId="0" fontId="19" fillId="0" borderId="0" xfId="0" applyFont="1" applyBorder="1" applyAlignment="1">
      <alignment wrapText="1"/>
    </xf>
    <xf numFmtId="0" fontId="19" fillId="0" borderId="13" xfId="0" applyFont="1" applyBorder="1" applyAlignment="1">
      <alignment wrapText="1"/>
    </xf>
    <xf numFmtId="0" fontId="27" fillId="0" borderId="10" xfId="0" applyFont="1" applyBorder="1" applyAlignment="1">
      <alignment wrapText="1"/>
    </xf>
    <xf numFmtId="0" fontId="28" fillId="2" borderId="10" xfId="6" applyFont="1" applyBorder="1" applyAlignment="1">
      <alignment horizontal="center"/>
    </xf>
    <xf numFmtId="0" fontId="28" fillId="0" borderId="10" xfId="6" applyFont="1" applyFill="1" applyBorder="1" applyAlignment="1">
      <alignment horizontal="center"/>
    </xf>
    <xf numFmtId="0" fontId="29" fillId="4" borderId="10" xfId="8" applyFont="1" applyBorder="1" applyAlignment="1">
      <alignment horizontal="center"/>
    </xf>
    <xf numFmtId="0" fontId="29" fillId="0" borderId="10" xfId="8" applyFont="1" applyFill="1" applyBorder="1" applyAlignment="1">
      <alignment horizontal="center"/>
    </xf>
    <xf numFmtId="0" fontId="30" fillId="3" borderId="10" xfId="7" applyFont="1" applyBorder="1" applyAlignment="1">
      <alignment horizontal="center"/>
    </xf>
    <xf numFmtId="0" fontId="19" fillId="0" borderId="10" xfId="0" applyFont="1" applyFill="1" applyBorder="1" applyAlignment="1">
      <alignment horizontal="center" vertical="center" wrapText="1"/>
    </xf>
    <xf numFmtId="0" fontId="19" fillId="0" borderId="0" xfId="0" applyFont="1" applyFill="1" applyBorder="1"/>
    <xf numFmtId="0" fontId="27" fillId="0" borderId="10" xfId="0" applyFont="1" applyFill="1" applyBorder="1" applyAlignment="1">
      <alignment wrapText="1"/>
    </xf>
    <xf numFmtId="0" fontId="19" fillId="0" borderId="10" xfId="0" applyFont="1" applyBorder="1" applyAlignment="1">
      <alignment horizontal="left" vertical="center" wrapText="1"/>
    </xf>
    <xf numFmtId="0" fontId="19" fillId="0" borderId="0" xfId="0" applyFont="1" applyBorder="1" applyAlignment="1">
      <alignment horizontal="center" vertical="center"/>
    </xf>
    <xf numFmtId="0" fontId="19" fillId="0" borderId="0" xfId="0" applyFont="1" applyFill="1" applyBorder="1" applyAlignment="1">
      <alignment horizontal="center" vertical="center" wrapText="1"/>
    </xf>
    <xf numFmtId="0" fontId="27" fillId="0" borderId="0" xfId="0" applyFont="1" applyBorder="1"/>
    <xf numFmtId="0" fontId="19" fillId="0" borderId="10" xfId="0" applyFont="1" applyBorder="1" applyAlignment="1">
      <alignment horizontal="center" vertical="center" wrapText="1"/>
    </xf>
    <xf numFmtId="0" fontId="19" fillId="0" borderId="0" xfId="0" applyFont="1" applyBorder="1" applyAlignment="1">
      <alignment horizontal="left" vertical="center" wrapText="1"/>
    </xf>
    <xf numFmtId="0" fontId="19" fillId="0" borderId="10" xfId="0" applyFont="1" applyFill="1" applyBorder="1"/>
    <xf numFmtId="0" fontId="19" fillId="0" borderId="10" xfId="0" applyFont="1" applyBorder="1" applyAlignment="1">
      <alignment horizontal="center" vertical="center"/>
    </xf>
    <xf numFmtId="0" fontId="19" fillId="0" borderId="0" xfId="0" applyFont="1" applyBorder="1" applyAlignment="1">
      <alignment horizontal="center" vertical="center" wrapText="1"/>
    </xf>
    <xf numFmtId="0" fontId="18" fillId="0" borderId="10" xfId="0" applyFont="1" applyBorder="1" applyAlignment="1">
      <alignment wrapText="1"/>
    </xf>
    <xf numFmtId="0" fontId="0" fillId="0" borderId="0" xfId="0"/>
    <xf numFmtId="0" fontId="0" fillId="0" borderId="10" xfId="0" applyBorder="1"/>
    <xf numFmtId="0" fontId="18" fillId="0" borderId="10" xfId="0" applyFont="1" applyBorder="1" applyAlignment="1">
      <alignment wrapText="1"/>
    </xf>
    <xf numFmtId="49" fontId="18" fillId="0" borderId="10" xfId="0" applyNumberFormat="1" applyFont="1" applyBorder="1" applyAlignment="1">
      <alignment wrapText="1"/>
    </xf>
    <xf numFmtId="0" fontId="0" fillId="0" borderId="10" xfId="0" applyBorder="1"/>
    <xf numFmtId="49" fontId="18" fillId="0" borderId="10" xfId="0" applyNumberFormat="1" applyFont="1" applyBorder="1" applyAlignment="1">
      <alignment wrapText="1"/>
    </xf>
    <xf numFmtId="0" fontId="0" fillId="0" borderId="0" xfId="0"/>
    <xf numFmtId="49" fontId="27" fillId="0" borderId="10" xfId="0" applyNumberFormat="1" applyFont="1" applyBorder="1" applyAlignment="1">
      <alignment wrapText="1"/>
    </xf>
    <xf numFmtId="0" fontId="19" fillId="0" borderId="10" xfId="0" applyFont="1" applyBorder="1"/>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ellStyle name="Bad 2" xfId="45"/>
    <cellStyle name="Bad 3" xfId="43"/>
    <cellStyle name="Calculation" xfId="11" builtinId="22" customBuiltin="1"/>
    <cellStyle name="Check Cell" xfId="13" builtinId="23" customBuiltin="1"/>
    <cellStyle name="Explanatory Text" xfId="16" builtinId="53" customBuiltin="1"/>
    <cellStyle name="Good" xfId="6" builtinId="26"/>
    <cellStyle name="Good 2" xfId="44"/>
    <cellStyle name="Good 3" xfId="42"/>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B6" sqref="B6"/>
    </sheetView>
  </sheetViews>
  <sheetFormatPr defaultRowHeight="12.75" x14ac:dyDescent="0.2"/>
  <cols>
    <col min="1" max="1" width="9.140625" style="32"/>
    <col min="2" max="2" width="16.5703125" style="32" bestFit="1" customWidth="1"/>
    <col min="3" max="3" width="16.5703125" style="32" customWidth="1"/>
    <col min="4" max="4" width="47.28515625" style="32" bestFit="1" customWidth="1"/>
    <col min="5" max="5" width="20.7109375" style="32" bestFit="1" customWidth="1"/>
    <col min="6" max="6" width="5.140625" style="32" bestFit="1" customWidth="1"/>
    <col min="7" max="7" width="27.5703125" style="32" bestFit="1" customWidth="1"/>
    <col min="8" max="8" width="6.5703125" style="32" bestFit="1" customWidth="1"/>
    <col min="9" max="9" width="26.5703125" style="32" bestFit="1" customWidth="1"/>
    <col min="10" max="10" width="3.85546875" style="32" bestFit="1" customWidth="1"/>
    <col min="11" max="11" width="8.140625" style="32" bestFit="1" customWidth="1"/>
    <col min="12" max="16384" width="9.140625" style="32"/>
  </cols>
  <sheetData>
    <row r="1" spans="1:11" x14ac:dyDescent="0.2">
      <c r="A1" s="31" t="s">
        <v>0</v>
      </c>
      <c r="B1" s="31" t="s">
        <v>4</v>
      </c>
      <c r="C1" s="31" t="s">
        <v>0</v>
      </c>
      <c r="D1" s="30" t="s">
        <v>5</v>
      </c>
      <c r="E1" s="24" t="s">
        <v>0</v>
      </c>
      <c r="F1" s="24" t="s">
        <v>106</v>
      </c>
      <c r="G1" s="24" t="s">
        <v>0</v>
      </c>
      <c r="H1" s="24" t="s">
        <v>107</v>
      </c>
      <c r="I1" s="24" t="s">
        <v>0</v>
      </c>
      <c r="J1" s="24" t="s">
        <v>108</v>
      </c>
      <c r="K1" s="24" t="s">
        <v>0</v>
      </c>
    </row>
    <row r="2" spans="1:11" x14ac:dyDescent="0.2">
      <c r="A2" s="29" t="s">
        <v>0</v>
      </c>
      <c r="B2" s="28" t="s">
        <v>3</v>
      </c>
      <c r="C2" s="29" t="s">
        <v>0</v>
      </c>
      <c r="D2" s="27" t="s">
        <v>3</v>
      </c>
      <c r="E2" s="25" t="s">
        <v>98</v>
      </c>
      <c r="F2" s="23" t="s">
        <v>3</v>
      </c>
      <c r="G2" s="25" t="s">
        <v>109</v>
      </c>
      <c r="H2" s="23" t="s">
        <v>3</v>
      </c>
      <c r="I2" s="25" t="s">
        <v>110</v>
      </c>
      <c r="J2" s="23" t="s">
        <v>3</v>
      </c>
      <c r="K2" s="25" t="s">
        <v>100</v>
      </c>
    </row>
    <row r="3" spans="1:11" x14ac:dyDescent="0.2">
      <c r="A3" s="29" t="s">
        <v>0</v>
      </c>
      <c r="B3" s="29" t="s">
        <v>7</v>
      </c>
      <c r="C3" s="29" t="s">
        <v>0</v>
      </c>
      <c r="D3" s="26" t="s">
        <v>8</v>
      </c>
      <c r="E3" s="25" t="s">
        <v>98</v>
      </c>
      <c r="F3" s="34">
        <v>0</v>
      </c>
      <c r="G3" s="25" t="s">
        <v>109</v>
      </c>
      <c r="H3" s="35">
        <v>0</v>
      </c>
      <c r="I3" s="25" t="s">
        <v>110</v>
      </c>
      <c r="J3" s="33">
        <v>0</v>
      </c>
      <c r="K3" s="25" t="s">
        <v>100</v>
      </c>
    </row>
    <row r="4" spans="1:11" x14ac:dyDescent="0.2">
      <c r="A4" s="29" t="s">
        <v>0</v>
      </c>
      <c r="B4" s="29" t="s">
        <v>9</v>
      </c>
      <c r="C4" s="29" t="s">
        <v>0</v>
      </c>
      <c r="D4" s="26" t="s">
        <v>10</v>
      </c>
      <c r="E4" s="25" t="s">
        <v>98</v>
      </c>
      <c r="F4" s="34">
        <v>0</v>
      </c>
      <c r="G4" s="25" t="s">
        <v>109</v>
      </c>
      <c r="H4" s="35">
        <v>0</v>
      </c>
      <c r="I4" s="25" t="s">
        <v>110</v>
      </c>
      <c r="J4" s="33">
        <v>0</v>
      </c>
      <c r="K4" s="25" t="s">
        <v>100</v>
      </c>
    </row>
    <row r="5" spans="1:11" ht="25.5" x14ac:dyDescent="0.2">
      <c r="A5" s="29" t="s">
        <v>0</v>
      </c>
      <c r="B5" s="29" t="s">
        <v>193</v>
      </c>
      <c r="C5" s="29" t="s">
        <v>0</v>
      </c>
      <c r="D5" s="26" t="s">
        <v>11</v>
      </c>
      <c r="E5" s="25" t="s">
        <v>98</v>
      </c>
      <c r="F5" s="34">
        <v>0</v>
      </c>
      <c r="G5" s="25" t="s">
        <v>109</v>
      </c>
      <c r="H5" s="35">
        <v>0</v>
      </c>
      <c r="I5" s="25" t="s">
        <v>110</v>
      </c>
      <c r="J5" s="33">
        <v>0</v>
      </c>
      <c r="K5" s="25" t="s">
        <v>100</v>
      </c>
    </row>
    <row r="6" spans="1:11" x14ac:dyDescent="0.2">
      <c r="A6" s="31" t="s">
        <v>0</v>
      </c>
      <c r="B6" s="31" t="s">
        <v>105</v>
      </c>
      <c r="C6" s="31"/>
      <c r="D6" s="30"/>
      <c r="E6" s="24"/>
      <c r="F6" s="43">
        <f>SUM(F3:F5)</f>
        <v>0</v>
      </c>
      <c r="G6" s="44"/>
      <c r="H6" s="45">
        <f>SUM(H3:H5)</f>
        <v>0</v>
      </c>
      <c r="I6" s="46"/>
      <c r="J6" s="47">
        <f>SUM(J3:J5)</f>
        <v>0</v>
      </c>
      <c r="K6" s="24"/>
    </row>
    <row r="8" spans="1:11" x14ac:dyDescent="0.2">
      <c r="B8" s="32" t="s">
        <v>20</v>
      </c>
      <c r="D8" s="37" t="s">
        <v>6</v>
      </c>
    </row>
    <row r="9" spans="1:11" ht="76.5" x14ac:dyDescent="0.2">
      <c r="D9" s="38" t="s">
        <v>12</v>
      </c>
    </row>
    <row r="10" spans="1:11" ht="38.25" x14ac:dyDescent="0.2">
      <c r="B10" s="39"/>
      <c r="D10" s="38" t="s">
        <v>13</v>
      </c>
      <c r="G10" s="39"/>
    </row>
    <row r="11" spans="1:11" ht="51" x14ac:dyDescent="0.2">
      <c r="B11" s="39"/>
      <c r="D11" s="38" t="s">
        <v>14</v>
      </c>
      <c r="G11" s="40"/>
    </row>
    <row r="12" spans="1:11" ht="38.25" x14ac:dyDescent="0.2">
      <c r="B12" s="39"/>
      <c r="D12" s="38" t="s">
        <v>15</v>
      </c>
      <c r="G12" s="40"/>
    </row>
    <row r="13" spans="1:11" ht="38.25" x14ac:dyDescent="0.2">
      <c r="B13" s="39"/>
      <c r="D13" s="38" t="s">
        <v>16</v>
      </c>
      <c r="G13" s="40"/>
    </row>
    <row r="14" spans="1:11" ht="76.5" x14ac:dyDescent="0.2">
      <c r="B14" s="39"/>
      <c r="D14" s="38" t="s">
        <v>17</v>
      </c>
    </row>
    <row r="15" spans="1:11" ht="38.25" x14ac:dyDescent="0.2">
      <c r="D15" s="38" t="s">
        <v>18</v>
      </c>
    </row>
    <row r="16" spans="1:11" ht="76.5" x14ac:dyDescent="0.2">
      <c r="D16" s="38" t="s">
        <v>19</v>
      </c>
    </row>
    <row r="17" spans="4:4" x14ac:dyDescent="0.2">
      <c r="D17"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3" sqref="B13"/>
    </sheetView>
  </sheetViews>
  <sheetFormatPr defaultRowHeight="15" x14ac:dyDescent="0.25"/>
  <cols>
    <col min="1" max="1" width="23.42578125" bestFit="1" customWidth="1"/>
    <col min="2" max="2" width="62.85546875" bestFit="1" customWidth="1"/>
    <col min="3" max="3" width="9" bestFit="1" customWidth="1"/>
  </cols>
  <sheetData>
    <row r="1" spans="1:3" x14ac:dyDescent="0.25">
      <c r="A1" s="19" t="s">
        <v>0</v>
      </c>
      <c r="B1" s="21" t="s">
        <v>97</v>
      </c>
      <c r="C1" s="19" t="s">
        <v>0</v>
      </c>
    </row>
    <row r="2" spans="1:3" x14ac:dyDescent="0.25">
      <c r="A2" s="19" t="s">
        <v>0</v>
      </c>
      <c r="B2" s="20" t="s">
        <v>3</v>
      </c>
      <c r="C2" s="19" t="s">
        <v>0</v>
      </c>
    </row>
    <row r="3" spans="1:3" x14ac:dyDescent="0.25">
      <c r="A3" s="19" t="s">
        <v>98</v>
      </c>
      <c r="B3" s="17" t="s">
        <v>99</v>
      </c>
      <c r="C3" s="19" t="s">
        <v>100</v>
      </c>
    </row>
    <row r="4" spans="1:3" x14ac:dyDescent="0.25">
      <c r="A4" s="19" t="s">
        <v>101</v>
      </c>
      <c r="B4" s="18" t="s">
        <v>102</v>
      </c>
      <c r="C4" s="19" t="s">
        <v>100</v>
      </c>
    </row>
    <row r="5" spans="1:3" x14ac:dyDescent="0.25">
      <c r="A5" s="19" t="s">
        <v>103</v>
      </c>
      <c r="B5" s="16" t="s">
        <v>104</v>
      </c>
      <c r="C5" s="19"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J7" sqref="J7"/>
    </sheetView>
  </sheetViews>
  <sheetFormatPr defaultRowHeight="15" x14ac:dyDescent="0.25"/>
  <cols>
    <col min="1" max="1" width="1.7109375" style="22" bestFit="1" customWidth="1"/>
    <col min="2" max="2" width="11.5703125" bestFit="1" customWidth="1"/>
    <col min="3" max="3" width="1.7109375" style="22" bestFit="1" customWidth="1"/>
    <col min="4" max="4" width="29.140625" customWidth="1"/>
    <col min="5" max="5" width="1.7109375" style="22" bestFit="1" customWidth="1"/>
    <col min="6" max="6" width="9.7109375" bestFit="1" customWidth="1"/>
    <col min="7" max="7" width="1.7109375" style="22" bestFit="1" customWidth="1"/>
    <col min="8" max="8" width="21.7109375" bestFit="1" customWidth="1"/>
    <col min="9" max="9" width="22" style="22" customWidth="1"/>
    <col min="10" max="10" width="48.140625" bestFit="1" customWidth="1"/>
    <col min="11" max="11" width="29.7109375" style="22" bestFit="1" customWidth="1"/>
    <col min="12" max="12" width="48.140625" bestFit="1" customWidth="1"/>
    <col min="13" max="13" width="20.5703125" style="22" customWidth="1"/>
    <col min="14" max="14" width="27" bestFit="1" customWidth="1"/>
    <col min="15" max="15" width="27" style="22" customWidth="1"/>
    <col min="16" max="16" width="29.7109375" customWidth="1"/>
  </cols>
  <sheetData>
    <row r="1" spans="1:17" s="22" customFormat="1" x14ac:dyDescent="0.25"/>
    <row r="2" spans="1:17" ht="33" customHeight="1" x14ac:dyDescent="0.25">
      <c r="A2" s="60" t="s">
        <v>0</v>
      </c>
      <c r="B2" s="60" t="s">
        <v>21</v>
      </c>
      <c r="C2" s="63" t="s">
        <v>0</v>
      </c>
      <c r="D2" s="60" t="s">
        <v>1</v>
      </c>
      <c r="E2" s="63" t="s">
        <v>0</v>
      </c>
      <c r="F2" s="60" t="s">
        <v>111</v>
      </c>
      <c r="G2" s="63" t="s">
        <v>0</v>
      </c>
      <c r="H2" s="60" t="s">
        <v>2</v>
      </c>
      <c r="I2" s="63" t="s">
        <v>0</v>
      </c>
      <c r="J2" s="1" t="s">
        <v>24</v>
      </c>
      <c r="K2" s="6" t="s">
        <v>0</v>
      </c>
      <c r="L2" s="1" t="s">
        <v>25</v>
      </c>
      <c r="M2" s="6" t="s">
        <v>0</v>
      </c>
      <c r="N2" s="1" t="s">
        <v>26</v>
      </c>
      <c r="O2" s="6" t="s">
        <v>0</v>
      </c>
      <c r="P2" s="1" t="s">
        <v>27</v>
      </c>
      <c r="Q2" s="6" t="s">
        <v>0</v>
      </c>
    </row>
    <row r="3" spans="1:17" s="61" customFormat="1" x14ac:dyDescent="0.25">
      <c r="A3" s="63" t="s">
        <v>0</v>
      </c>
      <c r="B3" s="64" t="s">
        <v>3</v>
      </c>
      <c r="C3" s="63" t="s">
        <v>0</v>
      </c>
      <c r="D3" s="64" t="s">
        <v>3</v>
      </c>
      <c r="E3" s="63" t="s">
        <v>0</v>
      </c>
      <c r="F3" s="64" t="s">
        <v>3</v>
      </c>
      <c r="G3" s="63" t="s">
        <v>0</v>
      </c>
      <c r="H3" s="64" t="s">
        <v>3</v>
      </c>
      <c r="I3" s="63" t="s">
        <v>0</v>
      </c>
      <c r="J3" s="66" t="s">
        <v>3</v>
      </c>
      <c r="K3" s="6" t="s">
        <v>0</v>
      </c>
      <c r="L3" s="66" t="s">
        <v>3</v>
      </c>
      <c r="M3" s="6" t="s">
        <v>0</v>
      </c>
      <c r="N3" s="66" t="s">
        <v>3</v>
      </c>
      <c r="O3" s="6" t="s">
        <v>0</v>
      </c>
      <c r="P3" s="66" t="s">
        <v>3</v>
      </c>
      <c r="Q3" s="6" t="s">
        <v>0</v>
      </c>
    </row>
    <row r="4" spans="1:17" ht="30" x14ac:dyDescent="0.25">
      <c r="A4" s="63" t="s">
        <v>0</v>
      </c>
      <c r="B4" s="3" t="s">
        <v>28</v>
      </c>
      <c r="C4" s="63" t="s">
        <v>0</v>
      </c>
      <c r="D4" s="3" t="s">
        <v>29</v>
      </c>
      <c r="E4" s="63" t="s">
        <v>0</v>
      </c>
      <c r="F4" s="2" t="s">
        <v>113</v>
      </c>
      <c r="G4" s="63" t="s">
        <v>0</v>
      </c>
      <c r="H4" s="2" t="s">
        <v>118</v>
      </c>
      <c r="I4" s="62" t="s">
        <v>98</v>
      </c>
      <c r="J4" s="4" t="s">
        <v>119</v>
      </c>
      <c r="K4" s="65" t="s">
        <v>117</v>
      </c>
      <c r="L4" s="4" t="s">
        <v>120</v>
      </c>
      <c r="M4" s="65" t="s">
        <v>117</v>
      </c>
      <c r="N4" s="4" t="s">
        <v>121</v>
      </c>
      <c r="O4" s="65" t="s">
        <v>117</v>
      </c>
      <c r="P4" s="4" t="s">
        <v>129</v>
      </c>
      <c r="Q4" s="65" t="s">
        <v>100</v>
      </c>
    </row>
    <row r="5" spans="1:17" x14ac:dyDescent="0.25">
      <c r="A5" s="63" t="s">
        <v>0</v>
      </c>
      <c r="B5" s="5" t="s">
        <v>31</v>
      </c>
      <c r="C5" s="63" t="s">
        <v>0</v>
      </c>
      <c r="D5" s="1" t="s">
        <v>32</v>
      </c>
      <c r="E5" s="63" t="s">
        <v>0</v>
      </c>
      <c r="F5" s="4" t="s">
        <v>114</v>
      </c>
      <c r="G5" s="63" t="s">
        <v>0</v>
      </c>
      <c r="H5" s="4" t="s">
        <v>122</v>
      </c>
      <c r="I5" s="62" t="s">
        <v>112</v>
      </c>
      <c r="J5" s="4" t="s">
        <v>125</v>
      </c>
      <c r="K5" s="65" t="s">
        <v>117</v>
      </c>
      <c r="L5" s="4" t="s">
        <v>126</v>
      </c>
      <c r="M5" s="65" t="s">
        <v>117</v>
      </c>
      <c r="N5" s="4" t="s">
        <v>127</v>
      </c>
      <c r="O5" s="65" t="s">
        <v>117</v>
      </c>
      <c r="P5" s="4" t="s">
        <v>129</v>
      </c>
      <c r="Q5" s="65" t="s">
        <v>100</v>
      </c>
    </row>
    <row r="6" spans="1:17" x14ac:dyDescent="0.25">
      <c r="A6" s="63" t="s">
        <v>0</v>
      </c>
      <c r="B6" s="5" t="s">
        <v>33</v>
      </c>
      <c r="C6" s="63" t="s">
        <v>0</v>
      </c>
      <c r="D6" s="1" t="s">
        <v>34</v>
      </c>
      <c r="E6" s="63" t="s">
        <v>0</v>
      </c>
      <c r="F6" s="4" t="s">
        <v>115</v>
      </c>
      <c r="G6" s="63" t="s">
        <v>0</v>
      </c>
      <c r="H6" s="4" t="s">
        <v>123</v>
      </c>
      <c r="I6" s="62" t="s">
        <v>98</v>
      </c>
      <c r="J6" s="4" t="s">
        <v>119</v>
      </c>
      <c r="K6" s="65" t="s">
        <v>117</v>
      </c>
      <c r="L6" s="4" t="s">
        <v>120</v>
      </c>
      <c r="M6" s="65" t="s">
        <v>117</v>
      </c>
      <c r="N6" s="4" t="s">
        <v>121</v>
      </c>
      <c r="O6" s="65" t="s">
        <v>117</v>
      </c>
      <c r="P6" s="2" t="s">
        <v>129</v>
      </c>
      <c r="Q6" s="65" t="s">
        <v>100</v>
      </c>
    </row>
    <row r="7" spans="1:17" x14ac:dyDescent="0.25">
      <c r="A7" s="63" t="s">
        <v>0</v>
      </c>
      <c r="B7" s="5" t="s">
        <v>35</v>
      </c>
      <c r="C7" s="63" t="s">
        <v>0</v>
      </c>
      <c r="D7" s="1" t="s">
        <v>36</v>
      </c>
      <c r="E7" s="63" t="s">
        <v>0</v>
      </c>
      <c r="F7" s="4" t="s">
        <v>116</v>
      </c>
      <c r="G7" s="63" t="s">
        <v>0</v>
      </c>
      <c r="H7" s="4" t="s">
        <v>124</v>
      </c>
      <c r="I7" s="62" t="s">
        <v>98</v>
      </c>
      <c r="J7" s="4" t="s">
        <v>126</v>
      </c>
      <c r="K7" s="65" t="s">
        <v>117</v>
      </c>
      <c r="L7" s="4" t="s">
        <v>128</v>
      </c>
      <c r="M7" s="65" t="s">
        <v>117</v>
      </c>
      <c r="N7" s="4" t="s">
        <v>125</v>
      </c>
      <c r="O7" s="65" t="s">
        <v>117</v>
      </c>
      <c r="P7" s="4" t="s">
        <v>129</v>
      </c>
      <c r="Q7" s="65"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0"/>
  <sheetViews>
    <sheetView workbookViewId="0">
      <selection activeCell="D17" sqref="D17"/>
    </sheetView>
  </sheetViews>
  <sheetFormatPr defaultRowHeight="12.75" x14ac:dyDescent="0.2"/>
  <cols>
    <col min="1" max="1" width="2" style="39" bestFit="1" customWidth="1"/>
    <col min="2" max="2" width="25" style="39" customWidth="1"/>
    <col min="3" max="3" width="1.7109375" style="39" bestFit="1" customWidth="1"/>
    <col min="4" max="4" width="25.85546875" style="39" bestFit="1" customWidth="1"/>
    <col min="5" max="5" width="1.7109375" style="39" bestFit="1" customWidth="1"/>
    <col min="6" max="6" width="21.5703125" style="39" bestFit="1" customWidth="1"/>
    <col min="7" max="7" width="1.7109375" style="39" bestFit="1" customWidth="1"/>
    <col min="8" max="8" width="27.42578125" style="39" bestFit="1" customWidth="1"/>
    <col min="9" max="9" width="23" style="39" bestFit="1" customWidth="1"/>
    <col min="10" max="10" width="24.42578125" style="39" bestFit="1" customWidth="1"/>
    <col min="11" max="11" width="27.28515625" style="39" bestFit="1" customWidth="1"/>
    <col min="12" max="12" width="37.5703125" style="39" bestFit="1" customWidth="1"/>
    <col min="13" max="13" width="29.85546875" style="39" customWidth="1"/>
    <col min="14" max="14" width="39.7109375" style="39" bestFit="1" customWidth="1"/>
    <col min="15" max="15" width="29.85546875" style="39" customWidth="1"/>
    <col min="16" max="16" width="16.5703125" style="39" bestFit="1" customWidth="1"/>
    <col min="17" max="17" width="29.85546875" style="39" customWidth="1"/>
    <col min="18" max="18" width="13.28515625" style="39" bestFit="1" customWidth="1"/>
    <col min="19" max="19" width="29.85546875" style="39" customWidth="1"/>
    <col min="20" max="20" width="36.7109375" style="39" bestFit="1" customWidth="1"/>
    <col min="21" max="21" width="29.85546875" style="39" customWidth="1"/>
    <col min="22" max="22" width="38.85546875" style="39" bestFit="1" customWidth="1"/>
    <col min="23" max="23" width="29.85546875" style="39" customWidth="1"/>
    <col min="24" max="24" width="16.5703125" style="39" bestFit="1" customWidth="1"/>
    <col min="25" max="25" width="29.85546875" style="39" customWidth="1"/>
    <col min="26" max="26" width="37.5703125" style="39" bestFit="1" customWidth="1"/>
    <col min="27" max="27" width="29.85546875" style="39" customWidth="1"/>
    <col min="28" max="28" width="39.7109375" style="39" bestFit="1" customWidth="1"/>
    <col min="29" max="29" width="29.85546875" style="39" customWidth="1"/>
    <col min="30" max="30" width="37.5703125" style="39" bestFit="1" customWidth="1"/>
    <col min="31" max="31" width="29.85546875" style="39" customWidth="1"/>
    <col min="32" max="32" width="39.85546875" style="39" bestFit="1" customWidth="1"/>
    <col min="33" max="33" width="29.85546875" style="39" customWidth="1"/>
    <col min="34" max="34" width="37.5703125" style="39" bestFit="1" customWidth="1"/>
    <col min="35" max="35" width="1.85546875" style="39" bestFit="1" customWidth="1"/>
    <col min="36" max="16384" width="9.140625" style="39"/>
  </cols>
  <sheetData>
    <row r="2" spans="1:35" s="54" customFormat="1" x14ac:dyDescent="0.2">
      <c r="A2" s="36" t="s">
        <v>0</v>
      </c>
      <c r="B2" s="42" t="s">
        <v>21</v>
      </c>
      <c r="C2" s="36" t="s">
        <v>0</v>
      </c>
      <c r="D2" s="42" t="s">
        <v>1</v>
      </c>
      <c r="E2" s="36" t="s">
        <v>0</v>
      </c>
      <c r="F2" s="42" t="s">
        <v>22</v>
      </c>
      <c r="G2" s="36" t="s">
        <v>0</v>
      </c>
      <c r="H2" s="42" t="s">
        <v>23</v>
      </c>
      <c r="I2" s="42" t="s">
        <v>0</v>
      </c>
      <c r="J2" s="42" t="s">
        <v>37</v>
      </c>
      <c r="K2" s="50" t="s">
        <v>0</v>
      </c>
      <c r="L2" s="42" t="s">
        <v>38</v>
      </c>
      <c r="M2" s="50" t="s">
        <v>0</v>
      </c>
      <c r="N2" s="42" t="s">
        <v>39</v>
      </c>
      <c r="O2" s="50" t="s">
        <v>0</v>
      </c>
      <c r="P2" s="42" t="s">
        <v>40</v>
      </c>
      <c r="Q2" s="50" t="s">
        <v>0</v>
      </c>
      <c r="R2" s="42" t="s">
        <v>41</v>
      </c>
      <c r="S2" s="50" t="s">
        <v>0</v>
      </c>
      <c r="T2" s="42" t="s">
        <v>42</v>
      </c>
      <c r="U2" s="50" t="s">
        <v>0</v>
      </c>
      <c r="V2" s="42" t="s">
        <v>43</v>
      </c>
      <c r="W2" s="50" t="s">
        <v>0</v>
      </c>
      <c r="X2" s="42" t="s">
        <v>44</v>
      </c>
      <c r="Y2" s="50" t="s">
        <v>0</v>
      </c>
      <c r="Z2" s="42" t="s">
        <v>45</v>
      </c>
      <c r="AA2" s="50" t="s">
        <v>0</v>
      </c>
      <c r="AB2" s="42" t="s">
        <v>46</v>
      </c>
      <c r="AC2" s="50" t="s">
        <v>0</v>
      </c>
      <c r="AD2" s="42" t="s">
        <v>25</v>
      </c>
      <c r="AE2" s="50" t="s">
        <v>0</v>
      </c>
      <c r="AF2" s="42" t="s">
        <v>47</v>
      </c>
      <c r="AG2" s="50" t="s">
        <v>0</v>
      </c>
      <c r="AH2" s="42" t="s">
        <v>48</v>
      </c>
      <c r="AI2" s="36" t="s">
        <v>0</v>
      </c>
    </row>
    <row r="3" spans="1:35" x14ac:dyDescent="0.2">
      <c r="A3" s="42" t="s">
        <v>0</v>
      </c>
      <c r="B3" s="68" t="s">
        <v>3</v>
      </c>
      <c r="C3" s="42" t="s">
        <v>0</v>
      </c>
      <c r="D3" s="68" t="s">
        <v>3</v>
      </c>
      <c r="E3" s="42" t="s">
        <v>0</v>
      </c>
      <c r="F3" s="68" t="s">
        <v>3</v>
      </c>
      <c r="G3" s="42" t="s">
        <v>0</v>
      </c>
      <c r="H3" s="68" t="s">
        <v>3</v>
      </c>
      <c r="I3" s="42" t="s">
        <v>0</v>
      </c>
      <c r="J3" s="68" t="s">
        <v>3</v>
      </c>
      <c r="K3" s="50" t="s">
        <v>0</v>
      </c>
      <c r="L3" s="68" t="s">
        <v>3</v>
      </c>
      <c r="M3" s="50" t="s">
        <v>0</v>
      </c>
      <c r="N3" s="68" t="s">
        <v>3</v>
      </c>
      <c r="O3" s="50" t="s">
        <v>0</v>
      </c>
      <c r="P3" s="68" t="s">
        <v>3</v>
      </c>
      <c r="Q3" s="50" t="s">
        <v>0</v>
      </c>
      <c r="R3" s="68" t="s">
        <v>3</v>
      </c>
      <c r="S3" s="50" t="s">
        <v>0</v>
      </c>
      <c r="T3" s="68" t="s">
        <v>3</v>
      </c>
      <c r="U3" s="50" t="s">
        <v>0</v>
      </c>
      <c r="V3" s="68" t="s">
        <v>3</v>
      </c>
      <c r="W3" s="50" t="s">
        <v>0</v>
      </c>
      <c r="X3" s="68" t="s">
        <v>3</v>
      </c>
      <c r="Y3" s="50" t="s">
        <v>0</v>
      </c>
      <c r="Z3" s="68" t="s">
        <v>3</v>
      </c>
      <c r="AA3" s="50" t="s">
        <v>0</v>
      </c>
      <c r="AB3" s="68" t="s">
        <v>3</v>
      </c>
      <c r="AC3" s="50" t="s">
        <v>0</v>
      </c>
      <c r="AD3" s="68" t="s">
        <v>3</v>
      </c>
      <c r="AE3" s="50" t="s">
        <v>0</v>
      </c>
      <c r="AF3" s="68" t="s">
        <v>3</v>
      </c>
      <c r="AG3" s="50" t="s">
        <v>0</v>
      </c>
      <c r="AH3" s="68" t="s">
        <v>3</v>
      </c>
      <c r="AI3" s="42" t="s">
        <v>0</v>
      </c>
    </row>
    <row r="4" spans="1:35" ht="25.5" x14ac:dyDescent="0.2">
      <c r="A4" s="69" t="s">
        <v>0</v>
      </c>
      <c r="B4" s="51" t="s">
        <v>28</v>
      </c>
      <c r="C4" s="69" t="s">
        <v>0</v>
      </c>
      <c r="D4" s="51" t="s">
        <v>29</v>
      </c>
      <c r="E4" s="69" t="s">
        <v>0</v>
      </c>
      <c r="F4" s="55" t="s">
        <v>30</v>
      </c>
      <c r="G4" s="69" t="s">
        <v>0</v>
      </c>
      <c r="H4" s="55">
        <v>0.5</v>
      </c>
      <c r="I4" s="69" t="s">
        <v>98</v>
      </c>
      <c r="J4" s="55" t="s">
        <v>119</v>
      </c>
      <c r="K4" s="69" t="s">
        <v>117</v>
      </c>
      <c r="L4" s="58">
        <v>0</v>
      </c>
      <c r="M4" s="69" t="s">
        <v>117</v>
      </c>
      <c r="N4" s="58" t="s">
        <v>186</v>
      </c>
      <c r="O4" s="69" t="s">
        <v>117</v>
      </c>
      <c r="P4" s="58" t="s">
        <v>49</v>
      </c>
      <c r="Q4" s="69" t="s">
        <v>117</v>
      </c>
      <c r="R4" s="58" t="s">
        <v>180</v>
      </c>
      <c r="S4" s="69" t="s">
        <v>117</v>
      </c>
      <c r="T4" s="58" t="s">
        <v>170</v>
      </c>
      <c r="U4" s="69" t="s">
        <v>117</v>
      </c>
      <c r="V4" s="58" t="s">
        <v>170</v>
      </c>
      <c r="W4" s="69" t="s">
        <v>117</v>
      </c>
      <c r="X4" s="58" t="s">
        <v>164</v>
      </c>
      <c r="Y4" s="69" t="s">
        <v>117</v>
      </c>
      <c r="Z4" s="58" t="s">
        <v>158</v>
      </c>
      <c r="AA4" s="69" t="s">
        <v>117</v>
      </c>
      <c r="AB4" s="58" t="s">
        <v>152</v>
      </c>
      <c r="AC4" s="69" t="s">
        <v>117</v>
      </c>
      <c r="AD4" s="58" t="s">
        <v>146</v>
      </c>
      <c r="AE4" s="69" t="s">
        <v>117</v>
      </c>
      <c r="AF4" s="58" t="s">
        <v>140</v>
      </c>
      <c r="AG4" s="69" t="s">
        <v>117</v>
      </c>
      <c r="AH4" s="58" t="s">
        <v>135</v>
      </c>
      <c r="AI4" s="69" t="s">
        <v>0</v>
      </c>
    </row>
    <row r="5" spans="1:35" ht="38.25" x14ac:dyDescent="0.2">
      <c r="A5" s="57" t="s">
        <v>0</v>
      </c>
      <c r="B5" s="51" t="s">
        <v>50</v>
      </c>
      <c r="C5" s="57" t="s">
        <v>0</v>
      </c>
      <c r="D5" s="51" t="s">
        <v>51</v>
      </c>
      <c r="E5" s="57" t="s">
        <v>0</v>
      </c>
      <c r="F5" s="55" t="s">
        <v>52</v>
      </c>
      <c r="G5" s="57" t="s">
        <v>0</v>
      </c>
      <c r="H5" s="55">
        <v>60.5</v>
      </c>
      <c r="I5" s="69" t="s">
        <v>112</v>
      </c>
      <c r="J5" s="55" t="s">
        <v>130</v>
      </c>
      <c r="K5" s="69" t="s">
        <v>117</v>
      </c>
      <c r="L5" s="58" t="s">
        <v>131</v>
      </c>
      <c r="M5" s="69" t="s">
        <v>117</v>
      </c>
      <c r="N5" s="58" t="s">
        <v>187</v>
      </c>
      <c r="O5" s="69" t="s">
        <v>117</v>
      </c>
      <c r="P5" s="58" t="s">
        <v>53</v>
      </c>
      <c r="Q5" s="69" t="s">
        <v>117</v>
      </c>
      <c r="R5" s="58" t="s">
        <v>181</v>
      </c>
      <c r="S5" s="69" t="s">
        <v>117</v>
      </c>
      <c r="T5" s="58" t="s">
        <v>176</v>
      </c>
      <c r="U5" s="69" t="s">
        <v>117</v>
      </c>
      <c r="V5" s="58" t="s">
        <v>171</v>
      </c>
      <c r="W5" s="69" t="s">
        <v>117</v>
      </c>
      <c r="X5" s="58" t="s">
        <v>165</v>
      </c>
      <c r="Y5" s="69" t="s">
        <v>117</v>
      </c>
      <c r="Z5" s="58" t="s">
        <v>159</v>
      </c>
      <c r="AA5" s="69" t="s">
        <v>117</v>
      </c>
      <c r="AB5" s="58" t="s">
        <v>153</v>
      </c>
      <c r="AC5" s="69" t="s">
        <v>117</v>
      </c>
      <c r="AD5" s="58" t="s">
        <v>147</v>
      </c>
      <c r="AE5" s="69" t="s">
        <v>117</v>
      </c>
      <c r="AF5" s="58" t="s">
        <v>141</v>
      </c>
      <c r="AG5" s="69" t="s">
        <v>117</v>
      </c>
      <c r="AH5" s="55" t="s">
        <v>136</v>
      </c>
      <c r="AI5" s="57" t="s">
        <v>0</v>
      </c>
    </row>
    <row r="6" spans="1:35" x14ac:dyDescent="0.2">
      <c r="A6" s="57" t="s">
        <v>0</v>
      </c>
      <c r="B6" s="51" t="s">
        <v>54</v>
      </c>
      <c r="C6" s="57" t="s">
        <v>0</v>
      </c>
      <c r="D6" s="51" t="s">
        <v>55</v>
      </c>
      <c r="E6" s="57" t="s">
        <v>0</v>
      </c>
      <c r="F6" s="55" t="s">
        <v>56</v>
      </c>
      <c r="G6" s="57" t="s">
        <v>0</v>
      </c>
      <c r="H6" s="55">
        <v>90.5</v>
      </c>
      <c r="I6" s="69" t="s">
        <v>98</v>
      </c>
      <c r="J6" s="55" t="s">
        <v>57</v>
      </c>
      <c r="K6" s="69" t="s">
        <v>117</v>
      </c>
      <c r="L6" s="58" t="s">
        <v>131</v>
      </c>
      <c r="M6" s="69" t="s">
        <v>117</v>
      </c>
      <c r="N6" s="58" t="s">
        <v>188</v>
      </c>
      <c r="O6" s="69" t="s">
        <v>117</v>
      </c>
      <c r="P6" s="58" t="s">
        <v>58</v>
      </c>
      <c r="Q6" s="69" t="s">
        <v>117</v>
      </c>
      <c r="R6" s="58" t="s">
        <v>182</v>
      </c>
      <c r="S6" s="69" t="s">
        <v>117</v>
      </c>
      <c r="T6" s="58" t="s">
        <v>177</v>
      </c>
      <c r="U6" s="69" t="s">
        <v>117</v>
      </c>
      <c r="V6" s="58" t="s">
        <v>172</v>
      </c>
      <c r="W6" s="69" t="s">
        <v>117</v>
      </c>
      <c r="X6" s="58" t="s">
        <v>166</v>
      </c>
      <c r="Y6" s="69" t="s">
        <v>117</v>
      </c>
      <c r="Z6" s="58" t="s">
        <v>160</v>
      </c>
      <c r="AA6" s="69" t="s">
        <v>117</v>
      </c>
      <c r="AB6" s="58" t="s">
        <v>154</v>
      </c>
      <c r="AC6" s="69" t="s">
        <v>117</v>
      </c>
      <c r="AD6" s="58" t="s">
        <v>148</v>
      </c>
      <c r="AE6" s="69" t="s">
        <v>117</v>
      </c>
      <c r="AF6" s="58" t="s">
        <v>142</v>
      </c>
      <c r="AG6" s="69" t="s">
        <v>117</v>
      </c>
      <c r="AH6" s="58" t="s">
        <v>137</v>
      </c>
      <c r="AI6" s="57" t="s">
        <v>0</v>
      </c>
    </row>
    <row r="7" spans="1:35" x14ac:dyDescent="0.2">
      <c r="A7" s="57" t="s">
        <v>0</v>
      </c>
      <c r="B7" s="51" t="s">
        <v>54</v>
      </c>
      <c r="C7" s="57" t="s">
        <v>0</v>
      </c>
      <c r="D7" s="51" t="s">
        <v>55</v>
      </c>
      <c r="E7" s="57" t="s">
        <v>0</v>
      </c>
      <c r="F7" s="55" t="s">
        <v>59</v>
      </c>
      <c r="G7" s="57" t="s">
        <v>0</v>
      </c>
      <c r="H7" s="55">
        <v>120.5</v>
      </c>
      <c r="I7" s="69" t="s">
        <v>98</v>
      </c>
      <c r="J7" s="55" t="s">
        <v>57</v>
      </c>
      <c r="K7" s="69" t="s">
        <v>117</v>
      </c>
      <c r="L7" s="58" t="s">
        <v>132</v>
      </c>
      <c r="M7" s="69" t="s">
        <v>117</v>
      </c>
      <c r="N7" s="58" t="s">
        <v>189</v>
      </c>
      <c r="O7" s="69" t="s">
        <v>117</v>
      </c>
      <c r="P7" s="58" t="s">
        <v>60</v>
      </c>
      <c r="Q7" s="69" t="s">
        <v>117</v>
      </c>
      <c r="R7" s="58" t="s">
        <v>183</v>
      </c>
      <c r="S7" s="69" t="s">
        <v>117</v>
      </c>
      <c r="T7" s="58" t="s">
        <v>178</v>
      </c>
      <c r="U7" s="69" t="s">
        <v>117</v>
      </c>
      <c r="V7" s="58" t="s">
        <v>173</v>
      </c>
      <c r="W7" s="69" t="s">
        <v>117</v>
      </c>
      <c r="X7" s="58" t="s">
        <v>167</v>
      </c>
      <c r="Y7" s="69" t="s">
        <v>117</v>
      </c>
      <c r="Z7" s="58" t="s">
        <v>161</v>
      </c>
      <c r="AA7" s="69" t="s">
        <v>117</v>
      </c>
      <c r="AB7" s="58" t="s">
        <v>155</v>
      </c>
      <c r="AC7" s="69" t="s">
        <v>117</v>
      </c>
      <c r="AD7" s="58" t="s">
        <v>149</v>
      </c>
      <c r="AE7" s="69" t="s">
        <v>117</v>
      </c>
      <c r="AF7" s="58" t="s">
        <v>143</v>
      </c>
      <c r="AG7" s="69" t="s">
        <v>117</v>
      </c>
      <c r="AH7" s="58" t="s">
        <v>138</v>
      </c>
      <c r="AI7" s="57" t="s">
        <v>0</v>
      </c>
    </row>
    <row r="8" spans="1:35" x14ac:dyDescent="0.2">
      <c r="A8" s="57" t="s">
        <v>0</v>
      </c>
      <c r="B8" s="51" t="s">
        <v>54</v>
      </c>
      <c r="C8" s="57" t="s">
        <v>0</v>
      </c>
      <c r="D8" s="51" t="s">
        <v>55</v>
      </c>
      <c r="E8" s="57" t="s">
        <v>0</v>
      </c>
      <c r="F8" s="48" t="s">
        <v>61</v>
      </c>
      <c r="G8" s="57" t="s">
        <v>0</v>
      </c>
      <c r="H8" s="58">
        <v>180.5</v>
      </c>
      <c r="I8" s="69" t="s">
        <v>112</v>
      </c>
      <c r="J8" s="55" t="s">
        <v>57</v>
      </c>
      <c r="K8" s="69" t="s">
        <v>117</v>
      </c>
      <c r="L8" s="58" t="s">
        <v>133</v>
      </c>
      <c r="M8" s="69" t="s">
        <v>117</v>
      </c>
      <c r="N8" s="58" t="s">
        <v>190</v>
      </c>
      <c r="O8" s="69" t="s">
        <v>117</v>
      </c>
      <c r="P8" s="58" t="s">
        <v>62</v>
      </c>
      <c r="Q8" s="69" t="s">
        <v>117</v>
      </c>
      <c r="R8" s="58" t="s">
        <v>184</v>
      </c>
      <c r="S8" s="69" t="s">
        <v>117</v>
      </c>
      <c r="T8" s="58" t="s">
        <v>179</v>
      </c>
      <c r="U8" s="69" t="s">
        <v>117</v>
      </c>
      <c r="V8" s="58" t="s">
        <v>174</v>
      </c>
      <c r="W8" s="69" t="s">
        <v>117</v>
      </c>
      <c r="X8" s="58" t="s">
        <v>168</v>
      </c>
      <c r="Y8" s="69" t="s">
        <v>117</v>
      </c>
      <c r="Z8" s="58" t="s">
        <v>162</v>
      </c>
      <c r="AA8" s="69" t="s">
        <v>117</v>
      </c>
      <c r="AB8" s="58" t="s">
        <v>156</v>
      </c>
      <c r="AC8" s="69" t="s">
        <v>117</v>
      </c>
      <c r="AD8" s="58" t="s">
        <v>150</v>
      </c>
      <c r="AE8" s="69" t="s">
        <v>117</v>
      </c>
      <c r="AF8" s="58" t="s">
        <v>144</v>
      </c>
      <c r="AG8" s="69" t="s">
        <v>117</v>
      </c>
      <c r="AH8" s="58" t="s">
        <v>139</v>
      </c>
      <c r="AI8" s="57" t="s">
        <v>0</v>
      </c>
    </row>
    <row r="9" spans="1:35" x14ac:dyDescent="0.2">
      <c r="A9" s="57" t="s">
        <v>0</v>
      </c>
      <c r="B9" s="51" t="s">
        <v>54</v>
      </c>
      <c r="C9" s="57" t="s">
        <v>0</v>
      </c>
      <c r="D9" s="51" t="s">
        <v>55</v>
      </c>
      <c r="E9" s="57" t="s">
        <v>0</v>
      </c>
      <c r="F9" s="48" t="s">
        <v>63</v>
      </c>
      <c r="G9" s="57" t="s">
        <v>0</v>
      </c>
      <c r="H9" s="58">
        <v>240.5</v>
      </c>
      <c r="I9" s="69" t="s">
        <v>98</v>
      </c>
      <c r="J9" s="55" t="s">
        <v>57</v>
      </c>
      <c r="K9" s="69" t="s">
        <v>117</v>
      </c>
      <c r="L9" s="58" t="s">
        <v>134</v>
      </c>
      <c r="M9" s="69" t="s">
        <v>117</v>
      </c>
      <c r="N9" s="58" t="s">
        <v>191</v>
      </c>
      <c r="O9" s="69" t="s">
        <v>117</v>
      </c>
      <c r="P9" s="58" t="s">
        <v>64</v>
      </c>
      <c r="Q9" s="69" t="s">
        <v>117</v>
      </c>
      <c r="R9" s="58" t="s">
        <v>185</v>
      </c>
      <c r="S9" s="69" t="s">
        <v>117</v>
      </c>
      <c r="T9" s="58" t="s">
        <v>178</v>
      </c>
      <c r="U9" s="69" t="s">
        <v>117</v>
      </c>
      <c r="V9" s="58" t="s">
        <v>175</v>
      </c>
      <c r="W9" s="69" t="s">
        <v>117</v>
      </c>
      <c r="X9" s="58" t="s">
        <v>169</v>
      </c>
      <c r="Y9" s="69" t="s">
        <v>117</v>
      </c>
      <c r="Z9" s="58" t="s">
        <v>163</v>
      </c>
      <c r="AA9" s="69" t="s">
        <v>117</v>
      </c>
      <c r="AB9" s="58" t="s">
        <v>157</v>
      </c>
      <c r="AC9" s="69" t="s">
        <v>117</v>
      </c>
      <c r="AD9" s="58" t="s">
        <v>151</v>
      </c>
      <c r="AE9" s="69" t="s">
        <v>117</v>
      </c>
      <c r="AF9" s="58" t="s">
        <v>145</v>
      </c>
      <c r="AG9" s="69" t="s">
        <v>117</v>
      </c>
      <c r="AH9" s="58" t="s">
        <v>138</v>
      </c>
      <c r="AI9" s="57" t="s">
        <v>0</v>
      </c>
    </row>
    <row r="10" spans="1:35" x14ac:dyDescent="0.2">
      <c r="A10" s="49"/>
      <c r="B10" s="56"/>
      <c r="C10" s="49"/>
      <c r="D10" s="56"/>
      <c r="E10" s="49"/>
      <c r="F10" s="53"/>
      <c r="G10" s="49"/>
      <c r="H10" s="52"/>
      <c r="J10" s="59"/>
      <c r="K10" s="59"/>
      <c r="L10" s="52"/>
      <c r="M10" s="52"/>
      <c r="N10" s="52"/>
      <c r="O10" s="52"/>
      <c r="P10" s="52"/>
      <c r="Q10" s="52"/>
      <c r="R10" s="52"/>
      <c r="S10" s="52"/>
      <c r="T10" s="52"/>
      <c r="U10" s="52"/>
      <c r="V10" s="52"/>
      <c r="W10" s="52"/>
      <c r="X10" s="52"/>
      <c r="Y10" s="52"/>
      <c r="Z10" s="52"/>
      <c r="AA10" s="52"/>
      <c r="AB10" s="52"/>
      <c r="AC10" s="52"/>
      <c r="AD10" s="52"/>
      <c r="AE10" s="52"/>
      <c r="AF10" s="52"/>
      <c r="AG10" s="52"/>
      <c r="AH10"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D32" sqref="D32"/>
    </sheetView>
  </sheetViews>
  <sheetFormatPr defaultRowHeight="15" x14ac:dyDescent="0.25"/>
  <cols>
    <col min="1" max="1" width="9.140625" style="67"/>
    <col min="2" max="2" width="25.28515625" customWidth="1"/>
    <col min="3" max="3" width="13.140625" bestFit="1" customWidth="1"/>
    <col min="4" max="5" width="39.42578125" bestFit="1" customWidth="1"/>
    <col min="6" max="6" width="18.140625" bestFit="1" customWidth="1"/>
    <col min="7" max="8" width="43.140625" bestFit="1" customWidth="1"/>
  </cols>
  <sheetData>
    <row r="1" spans="2:8" s="67" customFormat="1" ht="15.75" thickBot="1" x14ac:dyDescent="0.3"/>
    <row r="2" spans="2:8" ht="18" x14ac:dyDescent="0.25">
      <c r="B2" s="73" t="s">
        <v>65</v>
      </c>
      <c r="C2" s="8" t="s">
        <v>66</v>
      </c>
      <c r="D2" s="70">
        <v>20</v>
      </c>
      <c r="E2" s="70">
        <v>30</v>
      </c>
      <c r="F2" s="70">
        <v>40</v>
      </c>
      <c r="G2" s="70">
        <v>50</v>
      </c>
      <c r="H2" s="70">
        <v>60</v>
      </c>
    </row>
    <row r="3" spans="2:8" ht="16.5" thickBot="1" x14ac:dyDescent="0.3">
      <c r="B3" s="74"/>
      <c r="C3" s="9" t="s">
        <v>67</v>
      </c>
      <c r="D3" s="72"/>
      <c r="E3" s="72"/>
      <c r="F3" s="72"/>
      <c r="G3" s="72"/>
      <c r="H3" s="72"/>
    </row>
    <row r="4" spans="2:8" x14ac:dyDescent="0.25">
      <c r="B4" s="70">
        <v>38</v>
      </c>
      <c r="C4" s="70" t="s">
        <v>68</v>
      </c>
      <c r="D4" s="10" t="s">
        <v>69</v>
      </c>
      <c r="E4" s="12" t="s">
        <v>70</v>
      </c>
      <c r="F4" s="12" t="s">
        <v>70</v>
      </c>
      <c r="G4" s="12" t="s">
        <v>71</v>
      </c>
      <c r="H4" s="12" t="s">
        <v>71</v>
      </c>
    </row>
    <row r="5" spans="2:8" x14ac:dyDescent="0.25">
      <c r="B5" s="71"/>
      <c r="C5" s="71"/>
      <c r="D5" s="10" t="s">
        <v>72</v>
      </c>
      <c r="E5" s="12" t="s">
        <v>72</v>
      </c>
      <c r="F5" s="12" t="s">
        <v>72</v>
      </c>
      <c r="G5" s="12" t="s">
        <v>72</v>
      </c>
      <c r="H5" s="12" t="s">
        <v>72</v>
      </c>
    </row>
    <row r="6" spans="2:8" ht="15.75" thickBot="1" x14ac:dyDescent="0.3">
      <c r="B6" s="72"/>
      <c r="C6" s="72"/>
      <c r="D6" s="11" t="s">
        <v>73</v>
      </c>
      <c r="E6" s="13" t="s">
        <v>74</v>
      </c>
      <c r="F6" s="13" t="s">
        <v>75</v>
      </c>
      <c r="G6" s="13" t="s">
        <v>76</v>
      </c>
      <c r="H6" s="13" t="s">
        <v>76</v>
      </c>
    </row>
    <row r="7" spans="2:8" ht="18.75" thickBot="1" x14ac:dyDescent="0.3">
      <c r="B7" s="70">
        <v>38</v>
      </c>
      <c r="C7" s="70" t="s">
        <v>77</v>
      </c>
      <c r="D7" s="11" t="s">
        <v>78</v>
      </c>
      <c r="E7" s="11" t="s">
        <v>78</v>
      </c>
      <c r="F7" s="11" t="s">
        <v>78</v>
      </c>
      <c r="G7" s="11" t="s">
        <v>78</v>
      </c>
      <c r="H7" s="11" t="s">
        <v>78</v>
      </c>
    </row>
    <row r="8" spans="2:8" ht="18.75" thickBot="1" x14ac:dyDescent="0.3">
      <c r="B8" s="71"/>
      <c r="C8" s="71"/>
      <c r="D8" s="11" t="s">
        <v>79</v>
      </c>
      <c r="E8" s="11" t="s">
        <v>79</v>
      </c>
      <c r="F8" s="11" t="s">
        <v>79</v>
      </c>
      <c r="G8" s="11" t="s">
        <v>79</v>
      </c>
      <c r="H8" s="11" t="s">
        <v>79</v>
      </c>
    </row>
    <row r="9" spans="2:8" ht="15.75" thickBot="1" x14ac:dyDescent="0.3">
      <c r="B9" s="71"/>
      <c r="C9" s="71"/>
      <c r="D9" s="11" t="s">
        <v>80</v>
      </c>
      <c r="E9" s="11" t="s">
        <v>80</v>
      </c>
      <c r="F9" s="11" t="s">
        <v>80</v>
      </c>
      <c r="G9" s="11" t="s">
        <v>80</v>
      </c>
      <c r="H9" s="11" t="s">
        <v>80</v>
      </c>
    </row>
    <row r="10" spans="2:8" ht="19.5" thickBot="1" x14ac:dyDescent="0.3">
      <c r="B10" s="72"/>
      <c r="C10" s="72"/>
      <c r="D10" s="11" t="s">
        <v>81</v>
      </c>
      <c r="E10" s="11" t="s">
        <v>81</v>
      </c>
      <c r="F10" s="11" t="s">
        <v>81</v>
      </c>
      <c r="G10" s="11" t="s">
        <v>82</v>
      </c>
      <c r="H10" s="11" t="s">
        <v>82</v>
      </c>
    </row>
    <row r="11" spans="2:8" x14ac:dyDescent="0.25">
      <c r="B11" s="70">
        <v>41</v>
      </c>
      <c r="C11" s="70" t="s">
        <v>68</v>
      </c>
      <c r="D11" s="12" t="s">
        <v>69</v>
      </c>
      <c r="E11" s="12" t="s">
        <v>69</v>
      </c>
      <c r="F11" s="12" t="s">
        <v>83</v>
      </c>
      <c r="G11" s="12" t="s">
        <v>70</v>
      </c>
      <c r="H11" s="12" t="s">
        <v>70</v>
      </c>
    </row>
    <row r="12" spans="2:8" x14ac:dyDescent="0.25">
      <c r="B12" s="71"/>
      <c r="C12" s="71"/>
      <c r="D12" s="12" t="s">
        <v>84</v>
      </c>
      <c r="E12" s="12" t="s">
        <v>84</v>
      </c>
      <c r="F12" s="12" t="s">
        <v>85</v>
      </c>
      <c r="G12" s="12" t="s">
        <v>86</v>
      </c>
      <c r="H12" s="12" t="s">
        <v>85</v>
      </c>
    </row>
    <row r="13" spans="2:8" ht="15.75" thickBot="1" x14ac:dyDescent="0.3">
      <c r="B13" s="72"/>
      <c r="C13" s="72"/>
      <c r="D13" s="14"/>
      <c r="E13" s="14"/>
      <c r="F13" s="13" t="s">
        <v>87</v>
      </c>
      <c r="G13" s="13" t="s">
        <v>88</v>
      </c>
      <c r="H13" s="13" t="s">
        <v>88</v>
      </c>
    </row>
    <row r="14" spans="2:8" ht="18.75" thickBot="1" x14ac:dyDescent="0.3">
      <c r="B14" s="70">
        <v>41</v>
      </c>
      <c r="C14" s="70" t="s">
        <v>77</v>
      </c>
      <c r="D14" s="11" t="s">
        <v>78</v>
      </c>
      <c r="E14" s="11" t="s">
        <v>78</v>
      </c>
      <c r="F14" s="11" t="s">
        <v>78</v>
      </c>
      <c r="G14" s="11" t="s">
        <v>78</v>
      </c>
      <c r="H14" s="11" t="s">
        <v>78</v>
      </c>
    </row>
    <row r="15" spans="2:8" ht="18.75" thickBot="1" x14ac:dyDescent="0.3">
      <c r="B15" s="71"/>
      <c r="C15" s="71"/>
      <c r="D15" s="11" t="s">
        <v>79</v>
      </c>
      <c r="E15" s="11" t="s">
        <v>79</v>
      </c>
      <c r="F15" s="11" t="s">
        <v>79</v>
      </c>
      <c r="G15" s="11" t="s">
        <v>79</v>
      </c>
      <c r="H15" s="11" t="s">
        <v>79</v>
      </c>
    </row>
    <row r="16" spans="2:8" ht="15.75" thickBot="1" x14ac:dyDescent="0.3">
      <c r="B16" s="71"/>
      <c r="C16" s="71"/>
      <c r="D16" s="11" t="s">
        <v>80</v>
      </c>
      <c r="E16" s="11" t="s">
        <v>80</v>
      </c>
      <c r="F16" s="11" t="s">
        <v>80</v>
      </c>
      <c r="G16" s="11" t="s">
        <v>80</v>
      </c>
      <c r="H16" s="11" t="s">
        <v>80</v>
      </c>
    </row>
    <row r="17" spans="2:8" ht="19.5" thickBot="1" x14ac:dyDescent="0.3">
      <c r="B17" s="72"/>
      <c r="C17" s="72"/>
      <c r="D17" s="11" t="s">
        <v>82</v>
      </c>
      <c r="E17" s="11" t="s">
        <v>81</v>
      </c>
      <c r="F17" s="11" t="s">
        <v>81</v>
      </c>
      <c r="G17" s="11" t="s">
        <v>82</v>
      </c>
      <c r="H17" s="11" t="s">
        <v>82</v>
      </c>
    </row>
    <row r="18" spans="2:8" x14ac:dyDescent="0.25">
      <c r="B18" s="70">
        <v>44</v>
      </c>
      <c r="C18" s="70" t="s">
        <v>68</v>
      </c>
      <c r="D18" s="12" t="s">
        <v>89</v>
      </c>
      <c r="E18" s="12" t="s">
        <v>69</v>
      </c>
      <c r="F18" s="12" t="s">
        <v>90</v>
      </c>
      <c r="G18" s="12" t="s">
        <v>91</v>
      </c>
      <c r="H18" s="12" t="s">
        <v>92</v>
      </c>
    </row>
    <row r="19" spans="2:8" x14ac:dyDescent="0.25">
      <c r="B19" s="71"/>
      <c r="C19" s="71"/>
      <c r="D19" s="12" t="s">
        <v>93</v>
      </c>
      <c r="E19" s="12" t="s">
        <v>93</v>
      </c>
      <c r="F19" s="12" t="s">
        <v>93</v>
      </c>
      <c r="G19" s="12" t="s">
        <v>93</v>
      </c>
      <c r="H19" s="12" t="s">
        <v>93</v>
      </c>
    </row>
    <row r="20" spans="2:8" ht="15.75" thickBot="1" x14ac:dyDescent="0.3">
      <c r="B20" s="72"/>
      <c r="C20" s="72"/>
      <c r="D20" s="13" t="s">
        <v>94</v>
      </c>
      <c r="E20" s="13" t="s">
        <v>94</v>
      </c>
      <c r="F20" s="13" t="s">
        <v>95</v>
      </c>
      <c r="G20" s="13" t="s">
        <v>96</v>
      </c>
      <c r="H20" s="13" t="s">
        <v>96</v>
      </c>
    </row>
    <row r="21" spans="2:8" ht="18.75" thickBot="1" x14ac:dyDescent="0.3">
      <c r="B21" s="70">
        <v>44</v>
      </c>
      <c r="C21" s="70" t="s">
        <v>77</v>
      </c>
      <c r="D21" s="11" t="s">
        <v>78</v>
      </c>
      <c r="E21" s="11" t="s">
        <v>78</v>
      </c>
      <c r="F21" s="11" t="s">
        <v>78</v>
      </c>
      <c r="G21" s="11" t="s">
        <v>78</v>
      </c>
      <c r="H21" s="11" t="s">
        <v>78</v>
      </c>
    </row>
    <row r="22" spans="2:8" ht="18.75" thickBot="1" x14ac:dyDescent="0.3">
      <c r="B22" s="71"/>
      <c r="C22" s="71"/>
      <c r="D22" s="11" t="s">
        <v>79</v>
      </c>
      <c r="E22" s="11" t="s">
        <v>79</v>
      </c>
      <c r="F22" s="11" t="s">
        <v>79</v>
      </c>
      <c r="G22" s="11" t="s">
        <v>79</v>
      </c>
      <c r="H22" s="11" t="s">
        <v>79</v>
      </c>
    </row>
    <row r="23" spans="2:8" ht="15.75" thickBot="1" x14ac:dyDescent="0.3">
      <c r="B23" s="71"/>
      <c r="C23" s="71"/>
      <c r="D23" s="11" t="s">
        <v>80</v>
      </c>
      <c r="E23" s="11" t="s">
        <v>80</v>
      </c>
      <c r="F23" s="11" t="s">
        <v>80</v>
      </c>
      <c r="G23" s="11" t="s">
        <v>80</v>
      </c>
      <c r="H23" s="11" t="s">
        <v>80</v>
      </c>
    </row>
    <row r="24" spans="2:8" ht="19.5" thickBot="1" x14ac:dyDescent="0.3">
      <c r="B24" s="72"/>
      <c r="C24" s="72"/>
      <c r="D24" s="11" t="s">
        <v>82</v>
      </c>
      <c r="E24" s="11" t="s">
        <v>81</v>
      </c>
      <c r="F24" s="11" t="s">
        <v>81</v>
      </c>
      <c r="G24" s="11" t="s">
        <v>82</v>
      </c>
      <c r="H24" s="11" t="s">
        <v>82</v>
      </c>
    </row>
    <row r="25" spans="2:8" x14ac:dyDescent="0.25">
      <c r="B25" s="15" t="s">
        <v>192</v>
      </c>
      <c r="C25" s="7"/>
      <c r="D25" s="7"/>
      <c r="E25" s="7"/>
      <c r="F25" s="7"/>
      <c r="G25" s="7"/>
      <c r="H25" s="7"/>
    </row>
  </sheetData>
  <mergeCells count="18">
    <mergeCell ref="H2:H3"/>
    <mergeCell ref="B2:B3"/>
    <mergeCell ref="D2:D3"/>
    <mergeCell ref="E2:E3"/>
    <mergeCell ref="F2:F3"/>
    <mergeCell ref="G2:G3"/>
    <mergeCell ref="B4:B6"/>
    <mergeCell ref="C4:C6"/>
    <mergeCell ref="B7:B10"/>
    <mergeCell ref="C7:C10"/>
    <mergeCell ref="B11:B13"/>
    <mergeCell ref="C11:C13"/>
    <mergeCell ref="B14:B17"/>
    <mergeCell ref="C14:C17"/>
    <mergeCell ref="B18:B20"/>
    <mergeCell ref="C18:C20"/>
    <mergeCell ref="B21:B24"/>
    <mergeCell ref="C21:C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Key</vt:lpstr>
      <vt:lpstr>ConciousBreathing</vt:lpstr>
      <vt:lpstr>SalineInfusion</vt:lpstr>
      <vt:lpstr>Nomogram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Rodney Metoyer ARA/SED</cp:lastModifiedBy>
  <dcterms:created xsi:type="dcterms:W3CDTF">2016-11-22T20:42:45Z</dcterms:created>
  <dcterms:modified xsi:type="dcterms:W3CDTF">2016-12-14T22:45:43Z</dcterms:modified>
</cp:coreProperties>
</file>