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5135"/>
  </bookViews>
  <sheets>
    <sheet name="Sheet2" sheetId="2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E17" i="2" l="1"/>
  <c r="E3" i="2" l="1"/>
  <c r="E7" i="2"/>
  <c r="E13" i="2"/>
  <c r="E9" i="2"/>
</calcChain>
</file>

<file path=xl/sharedStrings.xml><?xml version="1.0" encoding="utf-8"?>
<sst xmlns="http://schemas.openxmlformats.org/spreadsheetml/2006/main" count="89" uniqueCount="30">
  <si>
    <t>|</t>
  </si>
  <si>
    <t>------------------------</t>
  </si>
  <si>
    <t>|&lt;span class="success"&gt;</t>
  </si>
  <si>
    <t>&lt;/span&gt;|</t>
  </si>
  <si>
    <t>Variable</t>
  </si>
  <si>
    <t>Four Compartment Test Ending Value</t>
  </si>
  <si>
    <t>Valid Value</t>
  </si>
  <si>
    <t>Arteries HCO3</t>
  </si>
  <si>
    <t>Arteries CO2</t>
  </si>
  <si>
    <t>Arteries O2</t>
  </si>
  <si>
    <t>Arteries pH</t>
  </si>
  <si>
    <t>Capillaries HCO3</t>
  </si>
  <si>
    <t>Capillaries pH</t>
  </si>
  <si>
    <t>Pulmonary HCO3</t>
  </si>
  <si>
    <t>Pulmonary CO2</t>
  </si>
  <si>
    <t>Pulmonary O2</t>
  </si>
  <si>
    <t>Pulmonary pH</t>
  </si>
  <si>
    <t>Veins HCO3</t>
  </si>
  <si>
    <t>Veins CO2</t>
  </si>
  <si>
    <t>Veins O2</t>
  </si>
  <si>
    <t>Veins pH</t>
  </si>
  <si>
    <t>7.2 @cite valentin2002icrp [7.35, 7.4] @cite guyton2006medical</t>
  </si>
  <si>
    <t>[0.134, 0.159] @cite valtin1995renal</t>
  </si>
  <si>
    <t>[0.134, 0.159] g/dL @cite valtin1995renal</t>
  </si>
  <si>
    <t>95 mmHg @cite guyton2006medical</t>
  </si>
  <si>
    <t>40 mmHg @cite guyton2006medical</t>
  </si>
  <si>
    <t>104 mmHg @cite guyton2006medical</t>
  </si>
  <si>
    <t>45 mmHg @cite guyton2006medical</t>
  </si>
  <si>
    <t>Total Hemoglobin</t>
  </si>
  <si>
    <t>[661.5, 835.2] g @cite guyton2006medical @cite onofrio1995sim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</si>
</sst>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0" xfId="0" applyFill="1"/>
    <xf numFmtId="0" fontId="1" fillId="3" borderId="1" xfId="1" applyFill="1" applyBorder="1" applyAlignment="1">
      <alignment horizontal="center" vertical="center" wrapText="1"/>
    </xf>
    <xf numFmtId="0" fontId="1" fillId="2" borderId="1" xfId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J12" sqref="J12"/>
    </sheetView>
  </sheetViews>
  <sheetFormatPr defaultRowHeight="15" x14ac:dyDescent="0.25"/>
  <cols>
    <col min="5" max="5" width="21.140625" customWidth="1"/>
    <col min="6" max="6" width="16.28515625" customWidth="1"/>
    <col min="7" max="7" width="17.28515625" customWidth="1"/>
  </cols>
  <sheetData>
    <row r="1" spans="1:8" ht="30" x14ac:dyDescent="0.25">
      <c r="A1" s="6" t="s">
        <v>4</v>
      </c>
      <c r="B1" s="6"/>
      <c r="C1" s="6"/>
      <c r="D1" t="s">
        <v>0</v>
      </c>
      <c r="E1" s="1" t="s">
        <v>5</v>
      </c>
      <c r="F1" t="s">
        <v>0</v>
      </c>
      <c r="G1" s="1" t="s">
        <v>6</v>
      </c>
      <c r="H1" t="s">
        <v>0</v>
      </c>
    </row>
    <row r="2" spans="1:8" ht="13.5" customHeight="1" x14ac:dyDescent="0.25">
      <c r="A2" s="2" t="s">
        <v>1</v>
      </c>
      <c r="B2" s="2" t="s">
        <v>1</v>
      </c>
      <c r="C2" s="2" t="s">
        <v>1</v>
      </c>
      <c r="D2" t="s">
        <v>0</v>
      </c>
      <c r="E2" s="2" t="s">
        <v>1</v>
      </c>
      <c r="F2" t="s">
        <v>0</v>
      </c>
      <c r="G2" s="2" t="s">
        <v>1</v>
      </c>
      <c r="H2" t="s">
        <v>0</v>
      </c>
    </row>
    <row r="3" spans="1:8" ht="52.5" customHeight="1" x14ac:dyDescent="0.25">
      <c r="A3" s="5" t="s">
        <v>7</v>
      </c>
      <c r="B3" s="5"/>
      <c r="C3" s="5"/>
      <c r="D3" t="s">
        <v>0</v>
      </c>
      <c r="E3" s="3">
        <f>1584.45/100000</f>
        <v>1.5844500000000001E-2</v>
      </c>
      <c r="F3" t="s">
        <v>2</v>
      </c>
      <c r="G3" s="4" t="s">
        <v>23</v>
      </c>
      <c r="H3" t="s">
        <v>3</v>
      </c>
    </row>
    <row r="4" spans="1:8" ht="52.5" customHeight="1" x14ac:dyDescent="0.25">
      <c r="A4" s="5" t="s">
        <v>8</v>
      </c>
      <c r="B4" s="5"/>
      <c r="C4" s="5"/>
      <c r="D4" t="s">
        <v>0</v>
      </c>
      <c r="E4">
        <v>41.936900000000001</v>
      </c>
      <c r="F4" t="s">
        <v>2</v>
      </c>
      <c r="G4" s="4" t="s">
        <v>25</v>
      </c>
      <c r="H4" t="s">
        <v>3</v>
      </c>
    </row>
    <row r="5" spans="1:8" ht="52.5" customHeight="1" x14ac:dyDescent="0.25">
      <c r="A5" s="5" t="s">
        <v>9</v>
      </c>
      <c r="B5" s="5"/>
      <c r="C5" s="5"/>
      <c r="D5" t="s">
        <v>0</v>
      </c>
      <c r="E5">
        <v>108.012</v>
      </c>
      <c r="F5" t="s">
        <v>2</v>
      </c>
      <c r="G5" s="4" t="s">
        <v>24</v>
      </c>
      <c r="H5" t="s">
        <v>3</v>
      </c>
    </row>
    <row r="6" spans="1:8" ht="52.5" customHeight="1" x14ac:dyDescent="0.25">
      <c r="A6" s="5" t="s">
        <v>10</v>
      </c>
      <c r="B6" s="5"/>
      <c r="C6" s="5"/>
      <c r="D6" t="s">
        <v>0</v>
      </c>
      <c r="E6">
        <v>7.3949800000000003</v>
      </c>
      <c r="F6" t="s">
        <v>2</v>
      </c>
      <c r="G6" s="4" t="s">
        <v>21</v>
      </c>
      <c r="H6" t="s">
        <v>3</v>
      </c>
    </row>
    <row r="7" spans="1:8" ht="52.5" customHeight="1" x14ac:dyDescent="0.25">
      <c r="A7" s="5" t="s">
        <v>11</v>
      </c>
      <c r="B7" s="5"/>
      <c r="C7" s="5"/>
      <c r="D7" t="s">
        <v>0</v>
      </c>
      <c r="E7" s="3">
        <f>1593.59/100000</f>
        <v>1.5935899999999999E-2</v>
      </c>
      <c r="F7" t="s">
        <v>2</v>
      </c>
      <c r="G7" s="4" t="s">
        <v>22</v>
      </c>
      <c r="H7" t="s">
        <v>3</v>
      </c>
    </row>
    <row r="8" spans="1:8" ht="52.5" customHeight="1" x14ac:dyDescent="0.25">
      <c r="A8" s="5" t="s">
        <v>12</v>
      </c>
      <c r="B8" s="5"/>
      <c r="C8" s="5"/>
      <c r="D8" t="s">
        <v>0</v>
      </c>
      <c r="E8">
        <v>7.3694899999999999</v>
      </c>
      <c r="F8" t="s">
        <v>2</v>
      </c>
      <c r="G8" s="4" t="s">
        <v>21</v>
      </c>
      <c r="H8" t="s">
        <v>3</v>
      </c>
    </row>
    <row r="9" spans="1:8" ht="52.5" customHeight="1" x14ac:dyDescent="0.25">
      <c r="A9" s="5" t="s">
        <v>13</v>
      </c>
      <c r="B9" s="5"/>
      <c r="C9" s="5"/>
      <c r="D9" t="s">
        <v>0</v>
      </c>
      <c r="E9" s="3">
        <f>1584.45/100000</f>
        <v>1.5844500000000001E-2</v>
      </c>
      <c r="F9" t="s">
        <v>2</v>
      </c>
      <c r="G9" s="4" t="s">
        <v>22</v>
      </c>
      <c r="H9" t="s">
        <v>3</v>
      </c>
    </row>
    <row r="10" spans="1:8" ht="52.5" customHeight="1" x14ac:dyDescent="0.25">
      <c r="A10" s="5" t="s">
        <v>14</v>
      </c>
      <c r="B10" s="5"/>
      <c r="C10" s="5"/>
      <c r="D10" t="s">
        <v>0</v>
      </c>
      <c r="E10" s="3">
        <v>41.936900000000001</v>
      </c>
      <c r="F10" t="s">
        <v>2</v>
      </c>
      <c r="G10" s="4" t="s">
        <v>25</v>
      </c>
      <c r="H10" t="s">
        <v>3</v>
      </c>
    </row>
    <row r="11" spans="1:8" ht="52.5" customHeight="1" x14ac:dyDescent="0.25">
      <c r="A11" s="5" t="s">
        <v>15</v>
      </c>
      <c r="B11" s="5"/>
      <c r="C11" s="5"/>
      <c r="D11" t="s">
        <v>0</v>
      </c>
      <c r="E11">
        <v>108.012</v>
      </c>
      <c r="F11" t="s">
        <v>2</v>
      </c>
      <c r="G11" s="4" t="s">
        <v>26</v>
      </c>
      <c r="H11" t="s">
        <v>3</v>
      </c>
    </row>
    <row r="12" spans="1:8" ht="52.5" customHeight="1" x14ac:dyDescent="0.25">
      <c r="A12" s="5" t="s">
        <v>16</v>
      </c>
      <c r="B12" s="5"/>
      <c r="C12" s="5"/>
      <c r="D12" t="s">
        <v>0</v>
      </c>
      <c r="E12">
        <v>7.3949800000000003</v>
      </c>
      <c r="F12" t="s">
        <v>2</v>
      </c>
      <c r="G12" s="4" t="s">
        <v>21</v>
      </c>
      <c r="H12" t="s">
        <v>3</v>
      </c>
    </row>
    <row r="13" spans="1:8" ht="52.5" customHeight="1" x14ac:dyDescent="0.25">
      <c r="A13" s="5" t="s">
        <v>17</v>
      </c>
      <c r="B13" s="5"/>
      <c r="C13" s="5"/>
      <c r="D13" t="s">
        <v>0</v>
      </c>
      <c r="E13" s="3">
        <f>1593.59/100000</f>
        <v>1.5935899999999999E-2</v>
      </c>
      <c r="F13" t="s">
        <v>2</v>
      </c>
      <c r="G13" s="4" t="s">
        <v>22</v>
      </c>
      <c r="H13" t="s">
        <v>3</v>
      </c>
    </row>
    <row r="14" spans="1:8" ht="52.5" customHeight="1" x14ac:dyDescent="0.25">
      <c r="A14" s="5" t="s">
        <v>18</v>
      </c>
      <c r="B14" s="5"/>
      <c r="C14" s="5"/>
      <c r="D14" t="s">
        <v>0</v>
      </c>
      <c r="E14">
        <v>44.729199999999999</v>
      </c>
      <c r="F14" t="s">
        <v>2</v>
      </c>
      <c r="G14" s="4" t="s">
        <v>27</v>
      </c>
      <c r="H14" t="s">
        <v>3</v>
      </c>
    </row>
    <row r="15" spans="1:8" ht="52.5" customHeight="1" x14ac:dyDescent="0.25">
      <c r="A15" s="5" t="s">
        <v>19</v>
      </c>
      <c r="B15" s="5"/>
      <c r="C15" s="5"/>
      <c r="D15" t="s">
        <v>0</v>
      </c>
      <c r="E15" s="3">
        <v>39.239899999999999</v>
      </c>
      <c r="F15" t="s">
        <v>2</v>
      </c>
      <c r="G15" s="4" t="s">
        <v>25</v>
      </c>
      <c r="H15" t="s">
        <v>3</v>
      </c>
    </row>
    <row r="16" spans="1:8" ht="52.5" customHeight="1" x14ac:dyDescent="0.25">
      <c r="A16" s="5" t="s">
        <v>20</v>
      </c>
      <c r="B16" s="5"/>
      <c r="C16" s="5"/>
      <c r="D16" t="s">
        <v>0</v>
      </c>
      <c r="E16">
        <v>7.3694899999999999</v>
      </c>
      <c r="F16" t="s">
        <v>2</v>
      </c>
      <c r="G16" s="4" t="s">
        <v>21</v>
      </c>
      <c r="H16" t="s">
        <v>3</v>
      </c>
    </row>
    <row r="17" spans="1:8" ht="52.5" customHeight="1" x14ac:dyDescent="0.25">
      <c r="A17" s="5" t="s">
        <v>28</v>
      </c>
      <c r="B17" s="5"/>
      <c r="C17" s="5"/>
      <c r="D17" t="s">
        <v>0</v>
      </c>
      <c r="E17" s="3">
        <f>0.0118682*64458</f>
        <v>765.00043560000006</v>
      </c>
      <c r="F17" t="s">
        <v>2</v>
      </c>
      <c r="G17" s="4" t="s">
        <v>29</v>
      </c>
      <c r="H17" t="s">
        <v>3</v>
      </c>
    </row>
  </sheetData>
  <mergeCells count="16">
    <mergeCell ref="A7:C7"/>
    <mergeCell ref="A1:C1"/>
    <mergeCell ref="A3:C3"/>
    <mergeCell ref="A4:C4"/>
    <mergeCell ref="A5:C5"/>
    <mergeCell ref="A6:C6"/>
    <mergeCell ref="A10:C10"/>
    <mergeCell ref="A11:C11"/>
    <mergeCell ref="A12:C12"/>
    <mergeCell ref="A8:C8"/>
    <mergeCell ref="A9:C9"/>
    <mergeCell ref="A13:C13"/>
    <mergeCell ref="A14:C14"/>
    <mergeCell ref="A17:C17"/>
    <mergeCell ref="A15:C15"/>
    <mergeCell ref="A16:C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ARA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bwelch</dc:creator>
  <cp:lastModifiedBy>bwelch</cp:lastModifiedBy>
  <dcterms:created xsi:type="dcterms:W3CDTF">2017-03-01T19:55:00Z</dcterms:created>
  <dcterms:modified xsi:type="dcterms:W3CDTF">2017-03-02T16:19:01Z</dcterms:modified>
</cp:coreProperties>
</file>