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2f8ff36b7b70f3/Documents/GitHub/allwinrx/"/>
    </mc:Choice>
  </mc:AlternateContent>
  <xr:revisionPtr revIDLastSave="86" documentId="8_{7BC3690E-3D2F-45D6-9FE6-A5392776EB63}" xr6:coauthVersionLast="47" xr6:coauthVersionMax="47" xr10:uidLastSave="{FD3B5E0A-4F61-452B-9D91-4D4B185DD3DA}"/>
  <bookViews>
    <workbookView xWindow="-28920" yWindow="3945" windowWidth="29040" windowHeight="15720" xr2:uid="{73DE810D-FA2B-4783-8C6D-93AF0195DCA0}"/>
  </bookViews>
  <sheets>
    <sheet name="pharmacies" sheetId="1" r:id="rId1"/>
    <sheet name="Sheet2" sheetId="2" r:id="rId2"/>
    <sheet name="Sheet3" sheetId="3" r:id="rId3"/>
  </sheets>
  <definedNames>
    <definedName name="_xlnm._FilterDatabase" localSheetId="0" hidden="1">pharmacies!$A$1:$Y$327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</calcChain>
</file>

<file path=xl/sharedStrings.xml><?xml version="1.0" encoding="utf-8"?>
<sst xmlns="http://schemas.openxmlformats.org/spreadsheetml/2006/main" count="3192" uniqueCount="1588">
  <si>
    <t>SAP Ship To #</t>
  </si>
  <si>
    <t>Volume Group</t>
  </si>
  <si>
    <t>GLN</t>
  </si>
  <si>
    <t>Campus Master</t>
  </si>
  <si>
    <t>Name</t>
  </si>
  <si>
    <t>Address</t>
  </si>
  <si>
    <t>City</t>
  </si>
  <si>
    <t>State</t>
  </si>
  <si>
    <t>Zip</t>
  </si>
  <si>
    <t>Telephone</t>
  </si>
  <si>
    <t>Fax</t>
  </si>
  <si>
    <t>Affiliation #1 Name</t>
  </si>
  <si>
    <t>Affiliation #2 Name</t>
  </si>
  <si>
    <t>DEA#</t>
  </si>
  <si>
    <t>NPI</t>
  </si>
  <si>
    <t>10 PARK PHARMACY INC</t>
  </si>
  <si>
    <t>53 EAST 34TH ST</t>
  </si>
  <si>
    <t>NEW YORK</t>
  </si>
  <si>
    <t>NY</t>
  </si>
  <si>
    <t>212-683-3838</t>
  </si>
  <si>
    <t>ALLWIN</t>
  </si>
  <si>
    <t>ALLWIN - NEW MEMBER</t>
  </si>
  <si>
    <t>B90857308</t>
  </si>
  <si>
    <t>1070 SOUTHERN DRUG LLC</t>
  </si>
  <si>
    <t>1070 SOUTHERN BLVD</t>
  </si>
  <si>
    <t>BRONX</t>
  </si>
  <si>
    <t>ALLWIN - BASE MEMBER</t>
  </si>
  <si>
    <t>F94963321</t>
  </si>
  <si>
    <t>115 IRVING AVENUE PHARMACY INC</t>
  </si>
  <si>
    <t>1706 B ATLANTIC AVE</t>
  </si>
  <si>
    <t>BROOKLYN</t>
  </si>
  <si>
    <t>718-221-2608</t>
  </si>
  <si>
    <t>1150 WEBSTER PHARMACY INC</t>
  </si>
  <si>
    <t>1150 WEBSTER AVE</t>
  </si>
  <si>
    <t>718-975-0142</t>
  </si>
  <si>
    <t>F95558397</t>
  </si>
  <si>
    <t>161 ST PHARMA INC</t>
  </si>
  <si>
    <t>275 E 161ST ST</t>
  </si>
  <si>
    <t>718-742-3400</t>
  </si>
  <si>
    <t>F97503306</t>
  </si>
  <si>
    <t>2818 FULTON PHARMACY INC</t>
  </si>
  <si>
    <t>2818 FULTON ST</t>
  </si>
  <si>
    <t>718-235-6394</t>
  </si>
  <si>
    <t>718-874-3903</t>
  </si>
  <si>
    <t>F93747788</t>
  </si>
  <si>
    <t>447 WILLIAM ST LLC</t>
  </si>
  <si>
    <t>447 WILLIAM ST</t>
  </si>
  <si>
    <t>EAST ORANGE</t>
  </si>
  <si>
    <t>NJ</t>
  </si>
  <si>
    <t>862-520-1063</t>
  </si>
  <si>
    <t>FE8298538</t>
  </si>
  <si>
    <t>59 STREET RX INC</t>
  </si>
  <si>
    <t>5816 4TH AVE</t>
  </si>
  <si>
    <t>718-567-0019</t>
  </si>
  <si>
    <t>F98072491</t>
  </si>
  <si>
    <t>5TH AVE DRUG INC</t>
  </si>
  <si>
    <t>1805 5TH AVE STORE B</t>
  </si>
  <si>
    <t>BAY SHORE</t>
  </si>
  <si>
    <t>631-231-4960</t>
  </si>
  <si>
    <t>B91787590</t>
  </si>
  <si>
    <t>5TH AVE DRUG INC OTC DME</t>
  </si>
  <si>
    <t>866 E TREMONT PHARMACY LLC</t>
  </si>
  <si>
    <t>864B E TREMONT AVE</t>
  </si>
  <si>
    <t>718-991-3532</t>
  </si>
  <si>
    <t>F96551825</t>
  </si>
  <si>
    <t>904 PROSPECT PHARMACY INC</t>
  </si>
  <si>
    <t>904 PROSPECT AVE</t>
  </si>
  <si>
    <t>718-991-6700</t>
  </si>
  <si>
    <t>B99292145</t>
  </si>
  <si>
    <t>AARNA CORP</t>
  </si>
  <si>
    <t>1607 NORTHAMPTON ST</t>
  </si>
  <si>
    <t>EASTON</t>
  </si>
  <si>
    <t>PA</t>
  </si>
  <si>
    <t>610-438-9333</t>
  </si>
  <si>
    <t>FW4962242</t>
  </si>
  <si>
    <t>ABD RXCARE INC</t>
  </si>
  <si>
    <t>501 JERSEY AVE</t>
  </si>
  <si>
    <t>JERSEY CITY</t>
  </si>
  <si>
    <t>201-435-8112</t>
  </si>
  <si>
    <t>FN7173937</t>
  </si>
  <si>
    <t>ADHIPATI LLC</t>
  </si>
  <si>
    <t>1659 ROUTE 88 W STE C</t>
  </si>
  <si>
    <t>BRICK</t>
  </si>
  <si>
    <t>848-241-3129</t>
  </si>
  <si>
    <t>FH6329999</t>
  </si>
  <si>
    <t>ALBRO DRUG CO INC</t>
  </si>
  <si>
    <t>195 MAIN ST</t>
  </si>
  <si>
    <t>CHATHAM</t>
  </si>
  <si>
    <t>973-635-6200</t>
  </si>
  <si>
    <t>BL0822975</t>
  </si>
  <si>
    <t>ALEXA PHARMACY</t>
  </si>
  <si>
    <t>967 KELLER PKWY STE C</t>
  </si>
  <si>
    <t>KELLER</t>
  </si>
  <si>
    <t>TX</t>
  </si>
  <si>
    <t>FA8177582</t>
  </si>
  <si>
    <t>ALL WELL PHARMACY INC</t>
  </si>
  <si>
    <t>5452 BLANDING BLVD</t>
  </si>
  <si>
    <t>JACKSONVILLE</t>
  </si>
  <si>
    <t>FL</t>
  </si>
  <si>
    <t>904-779-6990</t>
  </si>
  <si>
    <t>FA2652584</t>
  </si>
  <si>
    <t>ALL WELL PHARMACY INC COMBO</t>
  </si>
  <si>
    <t>ALLENTOWN PHARMACY INC</t>
  </si>
  <si>
    <t>416 W TILGHMAN ST</t>
  </si>
  <si>
    <t>ALLENTOWN</t>
  </si>
  <si>
    <t>610-351-1900</t>
  </si>
  <si>
    <t>FA2963848</t>
  </si>
  <si>
    <t>ALLIANCE PRESCRIPTION SRVC INC</t>
  </si>
  <si>
    <t>1330 JEROME AVE</t>
  </si>
  <si>
    <t>845-370-2364</t>
  </si>
  <si>
    <t>FA2632277</t>
  </si>
  <si>
    <t>AMAZING COMMUNITY PHARMACY LLC</t>
  </si>
  <si>
    <t>595 E TREMONT AVE</t>
  </si>
  <si>
    <t>718-466-1122</t>
  </si>
  <si>
    <t>ANJANEYA DRUG LLC</t>
  </si>
  <si>
    <t>225 E STATE ST STE 4</t>
  </si>
  <si>
    <t>TRENTON</t>
  </si>
  <si>
    <t>609-826-9003</t>
  </si>
  <si>
    <t>609-826-9005</t>
  </si>
  <si>
    <t>FM1093068</t>
  </si>
  <si>
    <t>APEX PHARMACY INC</t>
  </si>
  <si>
    <t>114-49 SUTPHIN BLVD</t>
  </si>
  <si>
    <t>JAMAICA</t>
  </si>
  <si>
    <t>718-848-4900</t>
  </si>
  <si>
    <t>FA1619393</t>
  </si>
  <si>
    <t>APOLLO PHARMA INC</t>
  </si>
  <si>
    <t>98 E BROADWAY</t>
  </si>
  <si>
    <t>212-431-6688</t>
  </si>
  <si>
    <t>FA7115098</t>
  </si>
  <si>
    <t>APTEKA RX INC</t>
  </si>
  <si>
    <t>1743 AMSTERDAM AVE</t>
  </si>
  <si>
    <t>212-234-7400</t>
  </si>
  <si>
    <t>FA4876237</t>
  </si>
  <si>
    <t>ARCHER PHARMACY INC</t>
  </si>
  <si>
    <t>1481 LELAND AVE</t>
  </si>
  <si>
    <t>718-823-5330</t>
  </si>
  <si>
    <t>FA4154984</t>
  </si>
  <si>
    <t>ARSHA PHARMACY CORP</t>
  </si>
  <si>
    <t>1889 COMMERCE ST</t>
  </si>
  <si>
    <t>YORKTOWN HEIGHTS</t>
  </si>
  <si>
    <t>914-962-2600</t>
  </si>
  <si>
    <t>BA8580462</t>
  </si>
  <si>
    <t>AVALON PHARMACY INC</t>
  </si>
  <si>
    <t>7 SECOND AVE</t>
  </si>
  <si>
    <t>212-260-3131</t>
  </si>
  <si>
    <t>FA1725538</t>
  </si>
  <si>
    <t>BARONS PHARMACY INC</t>
  </si>
  <si>
    <t>243 E BROAD ST</t>
  </si>
  <si>
    <t>WESTFIELD</t>
  </si>
  <si>
    <t>908-232-6680</t>
  </si>
  <si>
    <t>FB9384594</t>
  </si>
  <si>
    <t>BATH RX INC</t>
  </si>
  <si>
    <t>310 S WALNUT ST</t>
  </si>
  <si>
    <t>BATH</t>
  </si>
  <si>
    <t>610-837-9992</t>
  </si>
  <si>
    <t>FB2748258</t>
  </si>
  <si>
    <t>BATH RX INC RETAIL</t>
  </si>
  <si>
    <t>BAY HEALTH PHARMACY INC</t>
  </si>
  <si>
    <t>6415 BAY PKWY</t>
  </si>
  <si>
    <t>718-234-6500</t>
  </si>
  <si>
    <t>FB8609957</t>
  </si>
  <si>
    <t>BEN FAMILY PHARMA LLC</t>
  </si>
  <si>
    <t>102 PARK AVE</t>
  </si>
  <si>
    <t>YONKERS</t>
  </si>
  <si>
    <t>914-375-9222</t>
  </si>
  <si>
    <t>914-375-9225</t>
  </si>
  <si>
    <t>FB1516092</t>
  </si>
  <si>
    <t>BERNHARD RX INC</t>
  </si>
  <si>
    <t>34 W MERRICK RD</t>
  </si>
  <si>
    <t>FREEPORT</t>
  </si>
  <si>
    <t>FB2171572</t>
  </si>
  <si>
    <t>BEST CARE PHARMA INC</t>
  </si>
  <si>
    <t>1967 WESTCHESTER AVE</t>
  </si>
  <si>
    <t>347-691-3486</t>
  </si>
  <si>
    <t>FB7728631</t>
  </si>
  <si>
    <t>BETTER HEALTH PHARMACY LLC</t>
  </si>
  <si>
    <t>460B CENTRAL AVE</t>
  </si>
  <si>
    <t>973-676-4500</t>
  </si>
  <si>
    <t>FB8589105</t>
  </si>
  <si>
    <t>BETTER LIFE PHARMACY INC</t>
  </si>
  <si>
    <t>121 FRENCH ST UNIT 2</t>
  </si>
  <si>
    <t>NEW BRUNSWICK</t>
  </si>
  <si>
    <t>FS3412082</t>
  </si>
  <si>
    <t>BILLSTRA PHARMACY LLC</t>
  </si>
  <si>
    <t>608 21ST AVE</t>
  </si>
  <si>
    <t>PATERSON</t>
  </si>
  <si>
    <t>BB8951407</t>
  </si>
  <si>
    <t>BOWEN PHARMACY INC</t>
  </si>
  <si>
    <t>826 10TH AVE</t>
  </si>
  <si>
    <t>212-956-9111</t>
  </si>
  <si>
    <t>FB1254717</t>
  </si>
  <si>
    <t>BRIARGROVE PHARMACY</t>
  </si>
  <si>
    <t>6435 SAN FELIPE ST</t>
  </si>
  <si>
    <t>HOUSTON</t>
  </si>
  <si>
    <t>713-783-5704</t>
  </si>
  <si>
    <t>713-783-5482</t>
  </si>
  <si>
    <t>FB4186789</t>
  </si>
  <si>
    <t>BRIARGROVE PHARMACY COMBO</t>
  </si>
  <si>
    <t>BRIGHT PHARMA INC</t>
  </si>
  <si>
    <t>142 E 170TH ST</t>
  </si>
  <si>
    <t>718-293-0040</t>
  </si>
  <si>
    <t>FB1078890</t>
  </si>
  <si>
    <t>BROADWAY PHARMACY III INC</t>
  </si>
  <si>
    <t>629 W 185TH ST</t>
  </si>
  <si>
    <t>212-927-0999</t>
  </si>
  <si>
    <t>BB9373197</t>
  </si>
  <si>
    <t>BURLESON PHARMACY LLC</t>
  </si>
  <si>
    <t>344 SW WILSHIRE BLVD STE P</t>
  </si>
  <si>
    <t>BURLESON</t>
  </si>
  <si>
    <t>817-720-5555</t>
  </si>
  <si>
    <t>817-720-5554</t>
  </si>
  <si>
    <t>FB9143734</t>
  </si>
  <si>
    <t>BVL PHARMACY</t>
  </si>
  <si>
    <t>1952 E OSCEOLA PKWY</t>
  </si>
  <si>
    <t>KISSIMMEE</t>
  </si>
  <si>
    <t>689-777-1918</t>
  </si>
  <si>
    <t>FG4733982</t>
  </si>
  <si>
    <t>CANAAN PHARMACY INC</t>
  </si>
  <si>
    <t>6914 5TH AVE</t>
  </si>
  <si>
    <t>718-779-4523</t>
  </si>
  <si>
    <t>AC1303712</t>
  </si>
  <si>
    <t>CANALBERRY CORP</t>
  </si>
  <si>
    <t>82 MULBERRY ST FRNT B</t>
  </si>
  <si>
    <t>212-619-6190</t>
  </si>
  <si>
    <t>BC9020291</t>
  </si>
  <si>
    <t>CAPITOL DRUGS SHERMAN OAKS</t>
  </si>
  <si>
    <t>4454 VAN NUYS BLVD UNIT J</t>
  </si>
  <si>
    <t>SHERMAN OAKS</t>
  </si>
  <si>
    <t>CA</t>
  </si>
  <si>
    <t>818-905-8338</t>
  </si>
  <si>
    <t>818-905-8748</t>
  </si>
  <si>
    <t>FC5662259</t>
  </si>
  <si>
    <t>CAPITOL DRUGS W HOLLYWOOD</t>
  </si>
  <si>
    <t>8578 SANTA MONICA BLVD</t>
  </si>
  <si>
    <t>WEST HOLLYWOOD</t>
  </si>
  <si>
    <t>310-289-1125</t>
  </si>
  <si>
    <t>310-289-0744</t>
  </si>
  <si>
    <t>FC5662247</t>
  </si>
  <si>
    <t>CAPLET PHARMACY INC</t>
  </si>
  <si>
    <t>11712 QUEENS BLVD</t>
  </si>
  <si>
    <t>FOREST HILLS</t>
  </si>
  <si>
    <t>718-885-4444</t>
  </si>
  <si>
    <t>718-885-4424</t>
  </si>
  <si>
    <t>FC0791815</t>
  </si>
  <si>
    <t>CARE FROM ANYWHERE TELEPHARMAC</t>
  </si>
  <si>
    <t>1350 N GRANT ST STE A</t>
  </si>
  <si>
    <t>KENNEWICK</t>
  </si>
  <si>
    <t>WA</t>
  </si>
  <si>
    <t>509-400-4600</t>
  </si>
  <si>
    <t>509-213-2813</t>
  </si>
  <si>
    <t>CAREONE PHARM</t>
  </si>
  <si>
    <t>360 STONEBROOK PKWY STE 112A</t>
  </si>
  <si>
    <t>FRISCO</t>
  </si>
  <si>
    <t>214-296-0040</t>
  </si>
  <si>
    <t>214-960-2575</t>
  </si>
  <si>
    <t>FC8447799</t>
  </si>
  <si>
    <t>CARROLLTON PHARMACY</t>
  </si>
  <si>
    <t>3044 OLD DENTON RD STE 305</t>
  </si>
  <si>
    <t>CARROLLTON</t>
  </si>
  <si>
    <t>FC7503786</t>
  </si>
  <si>
    <t>CATALPA CHEMISTS CORP</t>
  </si>
  <si>
    <t>5701 CATALPA AVE</t>
  </si>
  <si>
    <t>RIDGEWOOD</t>
  </si>
  <si>
    <t>718-366-3871</t>
  </si>
  <si>
    <t>FC5879400</t>
  </si>
  <si>
    <t>CENTRAL PHARMA INC</t>
  </si>
  <si>
    <t>1338 CENTRAL AVE</t>
  </si>
  <si>
    <t>FAR ROCKAWAY</t>
  </si>
  <si>
    <t>CENTRAL PHARMACY GROUP INC</t>
  </si>
  <si>
    <t>23 W FORDHAM RD</t>
  </si>
  <si>
    <t>718-450-3555</t>
  </si>
  <si>
    <t>FC3573842</t>
  </si>
  <si>
    <t>CHEMPLUS PHARMACY CORP</t>
  </si>
  <si>
    <t>1336 UTICA AVE</t>
  </si>
  <si>
    <t>718-935-1033</t>
  </si>
  <si>
    <t>FC5676626</t>
  </si>
  <si>
    <t>2606 CHURCH AVE</t>
  </si>
  <si>
    <t>718-282-5504</t>
  </si>
  <si>
    <t>FC7039717</t>
  </si>
  <si>
    <t>CHERRY GROVE DRUG</t>
  </si>
  <si>
    <t>1201 SEA MOUNTAIN HWY</t>
  </si>
  <si>
    <t>NORTH MYRTLE BEACH</t>
  </si>
  <si>
    <t>SC</t>
  </si>
  <si>
    <t>843-361-3784</t>
  </si>
  <si>
    <t>843-361-3785</t>
  </si>
  <si>
    <t>FC7232349</t>
  </si>
  <si>
    <t>CHOICE CRITICAL CARE LLC</t>
  </si>
  <si>
    <t>330 NORTH AVE</t>
  </si>
  <si>
    <t>EAST BERLIN</t>
  </si>
  <si>
    <t>FC8974126</t>
  </si>
  <si>
    <t>CHOICE ONE PHARMA INC</t>
  </si>
  <si>
    <t>1550 UNIVERSITY AVE</t>
  </si>
  <si>
    <t>718-450-8922</t>
  </si>
  <si>
    <t>FC5634957</t>
  </si>
  <si>
    <t>CLARKSVILLE PHARM LLC</t>
  </si>
  <si>
    <t>1312 W MAIN ST</t>
  </si>
  <si>
    <t>CLARKSVILLE</t>
  </si>
  <si>
    <t>FC8315699</t>
  </si>
  <si>
    <t>CLAYWORTH LTC HC PHCY</t>
  </si>
  <si>
    <t>20353 LAKE CHABOT RD STE 101</t>
  </si>
  <si>
    <t>CASTRO VALLEY</t>
  </si>
  <si>
    <t>510-537-9402</t>
  </si>
  <si>
    <t>510-537-1487</t>
  </si>
  <si>
    <t>FC4003846</t>
  </si>
  <si>
    <t>CLAYWORTH PHARMACY</t>
  </si>
  <si>
    <t>COLLINS PHARMACY</t>
  </si>
  <si>
    <t>2160 N COLLINS ST STE 120</t>
  </si>
  <si>
    <t>ARLINGTON</t>
  </si>
  <si>
    <t>FC3114612</t>
  </si>
  <si>
    <t>COMMUNITY CARE RX INC</t>
  </si>
  <si>
    <t>131 SUNNYSIDE BLVD SUITE 100</t>
  </si>
  <si>
    <t>PLAINVIEW</t>
  </si>
  <si>
    <t>347-561-3806</t>
  </si>
  <si>
    <t>FC2663777</t>
  </si>
  <si>
    <t>COMMUNITY CARE RX NJ INC</t>
  </si>
  <si>
    <t>225 RT46 SUITE4</t>
  </si>
  <si>
    <t>TOTOWA</t>
  </si>
  <si>
    <t>973-837-8044</t>
  </si>
  <si>
    <t>FC4336459</t>
  </si>
  <si>
    <t>COMMUNITY DRUG INC</t>
  </si>
  <si>
    <t>5407 2ND AVE</t>
  </si>
  <si>
    <t>718-492-9800</t>
  </si>
  <si>
    <t>718-492-1900</t>
  </si>
  <si>
    <t>FC3487988</t>
  </si>
  <si>
    <t>CORBY PHARMA INC</t>
  </si>
  <si>
    <t>988 FIRST AVE</t>
  </si>
  <si>
    <t>212-755-6632</t>
  </si>
  <si>
    <t>FC2096914</t>
  </si>
  <si>
    <t>CPW PHARMA INC</t>
  </si>
  <si>
    <t>12116 LIBERTY AVE</t>
  </si>
  <si>
    <t>SOUTH RICHMOND HILL</t>
  </si>
  <si>
    <t>718-322-4900</t>
  </si>
  <si>
    <t>FC3612719</t>
  </si>
  <si>
    <t>CRITTENDENS DRUG</t>
  </si>
  <si>
    <t>121 W CAROLINA AVE</t>
  </si>
  <si>
    <t>CREWE</t>
  </si>
  <si>
    <t>VA</t>
  </si>
  <si>
    <t>FC7217258</t>
  </si>
  <si>
    <t>CROWN PHARMA INC</t>
  </si>
  <si>
    <t>40-20 82ND ST</t>
  </si>
  <si>
    <t>ELMHURST</t>
  </si>
  <si>
    <t>718-426-2525</t>
  </si>
  <si>
    <t>FC5857276</t>
  </si>
  <si>
    <t>CUREX NY INC</t>
  </si>
  <si>
    <t>1915 CENTRAL PARK AVE STE 1S</t>
  </si>
  <si>
    <t>914-898-9009</t>
  </si>
  <si>
    <t>FC0059469</t>
  </si>
  <si>
    <t>DALIZA PHCY INC</t>
  </si>
  <si>
    <t>3481 BROADWAY</t>
  </si>
  <si>
    <t>212-281-9410</t>
  </si>
  <si>
    <t>AD1048289</t>
  </si>
  <si>
    <t>DAVIE DISCOUNT DRUGS</t>
  </si>
  <si>
    <t>141 MARGINAL ST</t>
  </si>
  <si>
    <t>COOLEEMEE</t>
  </si>
  <si>
    <t>NC</t>
  </si>
  <si>
    <t>FD4487268</t>
  </si>
  <si>
    <t>DB MEDICAL SUPPLIES INC</t>
  </si>
  <si>
    <t>979 WESTCHESTER AVE</t>
  </si>
  <si>
    <t>718-455-5558</t>
  </si>
  <si>
    <t>FD2475932</t>
  </si>
  <si>
    <t>DEVARIA LLC</t>
  </si>
  <si>
    <t>7000 KENNEDY BLVD E</t>
  </si>
  <si>
    <t>GUTTENBERG</t>
  </si>
  <si>
    <t>FT0164652</t>
  </si>
  <si>
    <t>DHAKA RX INC</t>
  </si>
  <si>
    <t>17014 HILLSIDE AVE</t>
  </si>
  <si>
    <t>718-526-2300</t>
  </si>
  <si>
    <t>FD7367798</t>
  </si>
  <si>
    <t>DHARMSUTAY LLC</t>
  </si>
  <si>
    <t>1905 ROUTE 88 STE 5</t>
  </si>
  <si>
    <t>FO1043342</t>
  </si>
  <si>
    <t>DIN PHARMACY CORP</t>
  </si>
  <si>
    <t>18 MOTT STREET</t>
  </si>
  <si>
    <t>212-928-4528</t>
  </si>
  <si>
    <t>AD3061277</t>
  </si>
  <si>
    <t>DOCTORS PHARMACY</t>
  </si>
  <si>
    <t>65 COLUMBIA POINT DR</t>
  </si>
  <si>
    <t>RICHLAND</t>
  </si>
  <si>
    <t>509-341-0000</t>
  </si>
  <si>
    <t>509-651-6667</t>
  </si>
  <si>
    <t>FD9752951</t>
  </si>
  <si>
    <t>905 VINTAGE VALLEY PKWY UNIT E</t>
  </si>
  <si>
    <t>ZILLAH</t>
  </si>
  <si>
    <t>509-213-2822</t>
  </si>
  <si>
    <t>FV2558510</t>
  </si>
  <si>
    <t>802 W 1ST AVE STE 100</t>
  </si>
  <si>
    <t>TOPPENISH</t>
  </si>
  <si>
    <t>FW2558368</t>
  </si>
  <si>
    <t>DOCTORS PHARMACY ASH STREET</t>
  </si>
  <si>
    <t>106 ASH ST</t>
  </si>
  <si>
    <t>GRANDVIEW</t>
  </si>
  <si>
    <t>FA2496289</t>
  </si>
  <si>
    <t>DOCTORS TELEPHARMACY</t>
  </si>
  <si>
    <t>1446 SPAULDING AVE</t>
  </si>
  <si>
    <t>FD1392341</t>
  </si>
  <si>
    <t>DOWNTOWN PHARMACY LLC</t>
  </si>
  <si>
    <t>1120 ELIZABETH AVE</t>
  </si>
  <si>
    <t>ELIZABETH</t>
  </si>
  <si>
    <t>908-820-8646</t>
  </si>
  <si>
    <t>FD7321689</t>
  </si>
  <si>
    <t>EAST BERLIN RX LLC</t>
  </si>
  <si>
    <t>335 W KING ST</t>
  </si>
  <si>
    <t>717-259-0421</t>
  </si>
  <si>
    <t>FE8972968</t>
  </si>
  <si>
    <t>EAST HARLEM APOTHECARY INC</t>
  </si>
  <si>
    <t>300 E 102ND ST</t>
  </si>
  <si>
    <t>212-831-1222</t>
  </si>
  <si>
    <t>FE5707635</t>
  </si>
  <si>
    <t>EAST STAR PHARMACY INC 2</t>
  </si>
  <si>
    <t>2403 2ND AVE</t>
  </si>
  <si>
    <t>212-987-3600</t>
  </si>
  <si>
    <t>FE4406597</t>
  </si>
  <si>
    <t>EDWARDS DISCOUNT PHARMACY</t>
  </si>
  <si>
    <t>131 THIRD ST</t>
  </si>
  <si>
    <t>AYDEN</t>
  </si>
  <si>
    <t>FE8540595</t>
  </si>
  <si>
    <t>EDWARDS DISCOUNT PHCY PREPAY</t>
  </si>
  <si>
    <t>252-746-3126</t>
  </si>
  <si>
    <t>252-746-2319</t>
  </si>
  <si>
    <t>ELITE RX MANAGEMENT LLC</t>
  </si>
  <si>
    <t>9315 ROOSEVELT AVE</t>
  </si>
  <si>
    <t>JACKSON HEIGHTS</t>
  </si>
  <si>
    <t>718-478-6863</t>
  </si>
  <si>
    <t>FE4958192</t>
  </si>
  <si>
    <t>ELMHURST RX INC</t>
  </si>
  <si>
    <t>557 E 169TH ST</t>
  </si>
  <si>
    <t>347-918-8700</t>
  </si>
  <si>
    <t>FE1128746</t>
  </si>
  <si>
    <t>ELMHURST STAR PHARMACY INC</t>
  </si>
  <si>
    <t>1850 GRAND CONCOURSE</t>
  </si>
  <si>
    <t>718-299-2200</t>
  </si>
  <si>
    <t>718-299-6900</t>
  </si>
  <si>
    <t>FE1284847</t>
  </si>
  <si>
    <t>EZ CARE RX INC</t>
  </si>
  <si>
    <t>87 ELIZABETH ST</t>
  </si>
  <si>
    <t>212-343-8899</t>
  </si>
  <si>
    <t>FE7573226</t>
  </si>
  <si>
    <t>FALMOUTH PHARMA LLC</t>
  </si>
  <si>
    <t>111 COUNTY RD</t>
  </si>
  <si>
    <t>NORTH FALMOUTH</t>
  </si>
  <si>
    <t>MA</t>
  </si>
  <si>
    <t>508-564-4459</t>
  </si>
  <si>
    <t>FF4281541</t>
  </si>
  <si>
    <t>FAMILY CARE PHARMA INC</t>
  </si>
  <si>
    <t>136-18 39TH AVE</t>
  </si>
  <si>
    <t>FLUSHING</t>
  </si>
  <si>
    <t>718-886-9136</t>
  </si>
  <si>
    <t>FF5272593</t>
  </si>
  <si>
    <t>FEINBERGS PHARMA INC</t>
  </si>
  <si>
    <t>2021 GRAND CONCOURSE</t>
  </si>
  <si>
    <t>718-299-2800</t>
  </si>
  <si>
    <t>FF6995433</t>
  </si>
  <si>
    <t>FENNY PHARMACY LLC</t>
  </si>
  <si>
    <t>169 YORK ST</t>
  </si>
  <si>
    <t>201-333-2223</t>
  </si>
  <si>
    <t>BC1013565</t>
  </si>
  <si>
    <t>FORDHAM ROAD RX INC</t>
  </si>
  <si>
    <t>2 E FORDHAM RD</t>
  </si>
  <si>
    <t>718-364-3333</t>
  </si>
  <si>
    <t>FF5643160</t>
  </si>
  <si>
    <t>FOURTH AVE PHARMACY</t>
  </si>
  <si>
    <t>329 ROSEVILLE AVE</t>
  </si>
  <si>
    <t>NEWARK</t>
  </si>
  <si>
    <t>973-483-3872</t>
  </si>
  <si>
    <t>FF2932831</t>
  </si>
  <si>
    <t>G AND G DRUGS LLC</t>
  </si>
  <si>
    <t>575 CENTRAL AVE</t>
  </si>
  <si>
    <t>973-675-6684</t>
  </si>
  <si>
    <t>FG5125427</t>
  </si>
  <si>
    <t>GAURI PHARMACY INC</t>
  </si>
  <si>
    <t>530 WESTFIELD AVE 1ST FL</t>
  </si>
  <si>
    <t>FS2517146</t>
  </si>
  <si>
    <t>GETTY SQUARE PHARMACY INC</t>
  </si>
  <si>
    <t>1 S BROADWAY</t>
  </si>
  <si>
    <t>914-457-5742</t>
  </si>
  <si>
    <t>914-457-5743</t>
  </si>
  <si>
    <t>FG7547461</t>
  </si>
  <si>
    <t>GLENDALE PHARMACY</t>
  </si>
  <si>
    <t>12444 WARWICK BOULEVARD</t>
  </si>
  <si>
    <t>NEWPORT NEWS</t>
  </si>
  <si>
    <t>757-595-3355</t>
  </si>
  <si>
    <t>757-596-1863</t>
  </si>
  <si>
    <t>FG2940686</t>
  </si>
  <si>
    <t>GLENDALE PHARMACY COMBO</t>
  </si>
  <si>
    <t>GOETHELS PHARMACY LLC</t>
  </si>
  <si>
    <t>638 BAYWAY AVE</t>
  </si>
  <si>
    <t>908-527-1112</t>
  </si>
  <si>
    <t>908-527-1155</t>
  </si>
  <si>
    <t>FG6576435</t>
  </si>
  <si>
    <t>GOLD STREET PHARMA INC</t>
  </si>
  <si>
    <t>111 GOLD ST</t>
  </si>
  <si>
    <t>718-855-1990</t>
  </si>
  <si>
    <t>FG2377439</t>
  </si>
  <si>
    <t>GOLDENROD PHARMACY LLC</t>
  </si>
  <si>
    <t>2223 S GOLDENROD ROAD</t>
  </si>
  <si>
    <t>ORLANDO</t>
  </si>
  <si>
    <t>FG4641444</t>
  </si>
  <si>
    <t>GRANT PHARMA INC</t>
  </si>
  <si>
    <t>1340 EDWARD L GRANT HWY</t>
  </si>
  <si>
    <t>718-588-3304</t>
  </si>
  <si>
    <t>FG4501195</t>
  </si>
  <si>
    <t>GRAYROCK RX LLC</t>
  </si>
  <si>
    <t>2004 STATE ROUTE 31 STE 4</t>
  </si>
  <si>
    <t>CLINTON</t>
  </si>
  <si>
    <t>908-638-4000</t>
  </si>
  <si>
    <t>FG7142057</t>
  </si>
  <si>
    <t>GREENE PHARMA LLC</t>
  </si>
  <si>
    <t>159 JEFFERSON HTS STE D102</t>
  </si>
  <si>
    <t>CATSKILL</t>
  </si>
  <si>
    <t>518-943-1715</t>
  </si>
  <si>
    <t>FG3349342</t>
  </si>
  <si>
    <t>GSP PHARMACY INC</t>
  </si>
  <si>
    <t>90 WASHINGTON ST</t>
  </si>
  <si>
    <t>GUARDIAN PHARMACY LLC</t>
  </si>
  <si>
    <t>483 N SEMORAN BLVD STE 109</t>
  </si>
  <si>
    <t>WINTER PARK</t>
  </si>
  <si>
    <t>407-915-3565</t>
  </si>
  <si>
    <t>FG7933016</t>
  </si>
  <si>
    <t>HARBOR APOTHECARY INC</t>
  </si>
  <si>
    <t>625 E FORDHAM RD</t>
  </si>
  <si>
    <t>718-584-6600</t>
  </si>
  <si>
    <t>FH1959812</t>
  </si>
  <si>
    <t>HARLEM SPECIALTY DRUG CORP</t>
  </si>
  <si>
    <t>1994 3RD AVE</t>
  </si>
  <si>
    <t>FH0866016</t>
  </si>
  <si>
    <t>HARLEM STAR PHARMACY INC</t>
  </si>
  <si>
    <t>67 W 137TH ST</t>
  </si>
  <si>
    <t>212-926-7500</t>
  </si>
  <si>
    <t>212-926-5900</t>
  </si>
  <si>
    <t>FH1362831</t>
  </si>
  <si>
    <t>HARPELL CHEMIST INC</t>
  </si>
  <si>
    <t>12-65 150TH ST</t>
  </si>
  <si>
    <t>WHITESTONE</t>
  </si>
  <si>
    <t>718-767-7868</t>
  </si>
  <si>
    <t>AH4508113</t>
  </si>
  <si>
    <t>1265 150TH ST</t>
  </si>
  <si>
    <t>HARPELL CHEMISTS INC</t>
  </si>
  <si>
    <t>HARPELL CHEMISTS INC LTC</t>
  </si>
  <si>
    <t>HARPELL PHCY AND SURG CORP</t>
  </si>
  <si>
    <t>23 25 31ST ST</t>
  </si>
  <si>
    <t>ASTORIA</t>
  </si>
  <si>
    <t>718-278-5454</t>
  </si>
  <si>
    <t>FH0655223</t>
  </si>
  <si>
    <t>HARPELL PHCY AND SURGICALS COR</t>
  </si>
  <si>
    <t>2325 31ST ST</t>
  </si>
  <si>
    <t>HAYATT PHARMA INC</t>
  </si>
  <si>
    <t>6920 5TH AVE</t>
  </si>
  <si>
    <t>347-662-6119</t>
  </si>
  <si>
    <t>HAZLET PHARMACY INC</t>
  </si>
  <si>
    <t>2874 HIGHWAY 35 S</t>
  </si>
  <si>
    <t>HAZLET</t>
  </si>
  <si>
    <t>732-264-3310</t>
  </si>
  <si>
    <t>732-264-0401</t>
  </si>
  <si>
    <t>AH0658471</t>
  </si>
  <si>
    <t>HEALTH CENTER PHARMACY INC</t>
  </si>
  <si>
    <t>6200 BEACH CHANNEL DR</t>
  </si>
  <si>
    <t>ARVERNE</t>
  </si>
  <si>
    <t>718-945-2400</t>
  </si>
  <si>
    <t>FH1159347</t>
  </si>
  <si>
    <t>HEALTHY CARE DRUGS INC</t>
  </si>
  <si>
    <t>4153 MAIN ST</t>
  </si>
  <si>
    <t>718-886-5299</t>
  </si>
  <si>
    <t>718-886-8399</t>
  </si>
  <si>
    <t>FH3295020</t>
  </si>
  <si>
    <t>HEALTHY CORNER PHARMACY INC</t>
  </si>
  <si>
    <t>116-65 QUEENS BLVD</t>
  </si>
  <si>
    <t>917-974-3806</t>
  </si>
  <si>
    <t>BH8999142</t>
  </si>
  <si>
    <t>HEALTHYRX PHARMACY LLC</t>
  </si>
  <si>
    <t>650 NW 120TH ST</t>
  </si>
  <si>
    <t>NORTH MIAMI</t>
  </si>
  <si>
    <t>813-626-7353</t>
  </si>
  <si>
    <t>813-626-7358</t>
  </si>
  <si>
    <t>FH8775934</t>
  </si>
  <si>
    <t>HEARTLAND SPECIALTY PHCY CORP</t>
  </si>
  <si>
    <t>175 20 HILLSIDE AVE</t>
  </si>
  <si>
    <t>718-262-8789</t>
  </si>
  <si>
    <t>FH7781948</t>
  </si>
  <si>
    <t>HIGH STREET PHCY</t>
  </si>
  <si>
    <t>22 HIGH ST</t>
  </si>
  <si>
    <t>MOUNT HOLLY</t>
  </si>
  <si>
    <t>609-267-6000</t>
  </si>
  <si>
    <t>FH2332168</t>
  </si>
  <si>
    <t>INDAAZ INC</t>
  </si>
  <si>
    <t>16901 HILLSIDE AVE</t>
  </si>
  <si>
    <t>718-739-0311</t>
  </si>
  <si>
    <t>FI4213005</t>
  </si>
  <si>
    <t>INDIANA PHARMACY</t>
  </si>
  <si>
    <t>6780 INDIANA AVE STE 145</t>
  </si>
  <si>
    <t>RIVERSIDE</t>
  </si>
  <si>
    <t>FI3912397</t>
  </si>
  <si>
    <t>INDIANA PHARMACY COMBO</t>
  </si>
  <si>
    <t>INWOOD PHARMA INC</t>
  </si>
  <si>
    <t>4915 BROADWAY</t>
  </si>
  <si>
    <t>212-304-4646</t>
  </si>
  <si>
    <t>FI1899117</t>
  </si>
  <si>
    <t>212-304-0759</t>
  </si>
  <si>
    <t>ISABELS PHARMACY INC</t>
  </si>
  <si>
    <t>338 E GUN HILL RD</t>
  </si>
  <si>
    <t>718-655-4005</t>
  </si>
  <si>
    <t>FI4779837</t>
  </si>
  <si>
    <t>JEFFERSON PHARMA LLC</t>
  </si>
  <si>
    <t>3058 THIRD AVE</t>
  </si>
  <si>
    <t>929-777-9108</t>
  </si>
  <si>
    <t>FJ8324232</t>
  </si>
  <si>
    <t>JFL PHARMACY INC</t>
  </si>
  <si>
    <t>1706B ATLANTIC AVE</t>
  </si>
  <si>
    <t>FJ8294162</t>
  </si>
  <si>
    <t>JMC PHARMACY INC</t>
  </si>
  <si>
    <t>3875 BROADWAY UNIT A</t>
  </si>
  <si>
    <t>401-527-7178</t>
  </si>
  <si>
    <t>AJ7476814</t>
  </si>
  <si>
    <t>JOLIN RX INC</t>
  </si>
  <si>
    <t>1870 GRAND CONCOURSE</t>
  </si>
  <si>
    <t>718-294-5588</t>
  </si>
  <si>
    <t>FJ0768830</t>
  </si>
  <si>
    <t>JULIE PHARMACY CORPORATION</t>
  </si>
  <si>
    <t>3621 BROADWAY</t>
  </si>
  <si>
    <t>FJ5580522</t>
  </si>
  <si>
    <t>K AND R UNITED CORP</t>
  </si>
  <si>
    <t>227 AVE B</t>
  </si>
  <si>
    <t>BK7149619</t>
  </si>
  <si>
    <t>KINGS BRONX INC</t>
  </si>
  <si>
    <t>545 ST PAULS PL</t>
  </si>
  <si>
    <t>718-992-6881</t>
  </si>
  <si>
    <t>BK4788103</t>
  </si>
  <si>
    <t>KIRYAS JOEL PHARMACY INC</t>
  </si>
  <si>
    <t>51 FOREST RD STE 211</t>
  </si>
  <si>
    <t>MONROE</t>
  </si>
  <si>
    <t>845-783-3399</t>
  </si>
  <si>
    <t>845-783-7446</t>
  </si>
  <si>
    <t>AK3181334</t>
  </si>
  <si>
    <t>KROWNS PHARMACY INC</t>
  </si>
  <si>
    <t>4139 MAIN ST</t>
  </si>
  <si>
    <t>718-961-3373</t>
  </si>
  <si>
    <t>FK5164138</t>
  </si>
  <si>
    <t>LA FARMA LLC</t>
  </si>
  <si>
    <t>1003 OGDEN AVE</t>
  </si>
  <si>
    <t>718-618-7477</t>
  </si>
  <si>
    <t>718-618-7977</t>
  </si>
  <si>
    <t>FL3414846</t>
  </si>
  <si>
    <t>LAKE AVE PHARMA LLC</t>
  </si>
  <si>
    <t>130 LAKE AVE</t>
  </si>
  <si>
    <t>914-965-3034</t>
  </si>
  <si>
    <t>914-965-4176</t>
  </si>
  <si>
    <t>FL0815158</t>
  </si>
  <si>
    <t>LAURUS CORP</t>
  </si>
  <si>
    <t>2395 GRAND CONCOURSE</t>
  </si>
  <si>
    <t>347-590-2863</t>
  </si>
  <si>
    <t>FL1918703</t>
  </si>
  <si>
    <t>LB PHARMACY INC</t>
  </si>
  <si>
    <t>448 CHAMBERLAIN AVE</t>
  </si>
  <si>
    <t>FK3578448</t>
  </si>
  <si>
    <t>LEGACY PARK DISCOUNT PHY LLC</t>
  </si>
  <si>
    <t>10967 LAKE UNDERHILL ROAD 118</t>
  </si>
  <si>
    <t>FL2768630</t>
  </si>
  <si>
    <t>LEGACY PHARMACY OC LLC</t>
  </si>
  <si>
    <t>921 TOWN CENTER DR</t>
  </si>
  <si>
    <t>ORANGE CITY</t>
  </si>
  <si>
    <t>FL4206012</t>
  </si>
  <si>
    <t>LENOX STAR PHARMACY INC</t>
  </si>
  <si>
    <t>531 LENOX AVE</t>
  </si>
  <si>
    <t>212-368-7900</t>
  </si>
  <si>
    <t>212-368-3999</t>
  </si>
  <si>
    <t>LEXINGTON CHEMISTS INC</t>
  </si>
  <si>
    <t>806 LEXINGTON AVE</t>
  </si>
  <si>
    <t>212-838-2500</t>
  </si>
  <si>
    <t>BL3090711</t>
  </si>
  <si>
    <t>LEXINGTON PHARMA INC</t>
  </si>
  <si>
    <t>2021 LEXINGTON AVE 3</t>
  </si>
  <si>
    <t>212-426-5555</t>
  </si>
  <si>
    <t>FL5495898</t>
  </si>
  <si>
    <t>LIFELINE RX LLC</t>
  </si>
  <si>
    <t>9252 KENNEDY BLVD UNIT 3</t>
  </si>
  <si>
    <t>NORTH BERGEN</t>
  </si>
  <si>
    <t>201-624-8015</t>
  </si>
  <si>
    <t>FL1977745</t>
  </si>
  <si>
    <t>LINDEN PHARMA INC</t>
  </si>
  <si>
    <t>1368 LINDEN BLVD</t>
  </si>
  <si>
    <t>718-342-3131</t>
  </si>
  <si>
    <t>FL1257117</t>
  </si>
  <si>
    <t>LISCIO PHARMA INC</t>
  </si>
  <si>
    <t>2498 WILLIAMSBRIDGE RD</t>
  </si>
  <si>
    <t>718-547-3706</t>
  </si>
  <si>
    <t>FL1903574</t>
  </si>
  <si>
    <t>LIVE AND LET LIVE PHARMA LLC</t>
  </si>
  <si>
    <t>1455 NW 36TH ST STE 1</t>
  </si>
  <si>
    <t>MIAMI</t>
  </si>
  <si>
    <t>305-635-5203</t>
  </si>
  <si>
    <t>305-634-4130</t>
  </si>
  <si>
    <t>FL4935384</t>
  </si>
  <si>
    <t>LPJ RX INC</t>
  </si>
  <si>
    <t>209 E 165TH ST</t>
  </si>
  <si>
    <t>347-879-8007</t>
  </si>
  <si>
    <t>FL8906642</t>
  </si>
  <si>
    <t>LUMIT RX INC</t>
  </si>
  <si>
    <t>200 E 167TH ST</t>
  </si>
  <si>
    <t>FL0770645</t>
  </si>
  <si>
    <t>M AND M PHARMACY CORP</t>
  </si>
  <si>
    <t>6419 PARK AVE</t>
  </si>
  <si>
    <t>WEST NEW YORK</t>
  </si>
  <si>
    <t>FC2364521</t>
  </si>
  <si>
    <t>M AND N PHARMACY CORP</t>
  </si>
  <si>
    <t>662 MORRIS PARK AVE</t>
  </si>
  <si>
    <t>MALADI INC</t>
  </si>
  <si>
    <t>5966 MONCRIEF RD STE 1</t>
  </si>
  <si>
    <t>FM5711230</t>
  </si>
  <si>
    <t>MANCHESTER RX LLC</t>
  </si>
  <si>
    <t>348 MAIN ST</t>
  </si>
  <si>
    <t>MANCHESTER</t>
  </si>
  <si>
    <t>CT</t>
  </si>
  <si>
    <t>860-649-1025</t>
  </si>
  <si>
    <t>FM4181145</t>
  </si>
  <si>
    <t>MANHATTAN RX LLC</t>
  </si>
  <si>
    <t>3456 BOSTON RD</t>
  </si>
  <si>
    <t>718-733-4150</t>
  </si>
  <si>
    <t>FM4161030</t>
  </si>
  <si>
    <t>MANOR PHARMACY II</t>
  </si>
  <si>
    <t>1259 FM 1463 RD STE 700</t>
  </si>
  <si>
    <t>KATY</t>
  </si>
  <si>
    <t>281-985-1418</t>
  </si>
  <si>
    <t>281-985-1618</t>
  </si>
  <si>
    <t>FM9037854</t>
  </si>
  <si>
    <t>MANOR PHARMACY II COMBO</t>
  </si>
  <si>
    <t>MANOR PHARMACY II OTC</t>
  </si>
  <si>
    <t>MANSON PHARMACY INC 2</t>
  </si>
  <si>
    <t>13769 QUEENS BLVD</t>
  </si>
  <si>
    <t>BRIARWOOD</t>
  </si>
  <si>
    <t>718-297-4424</t>
  </si>
  <si>
    <t>FM6478247</t>
  </si>
  <si>
    <t>MEDCITY PHARMACY LLC</t>
  </si>
  <si>
    <t>463688 STATE ROAD 200</t>
  </si>
  <si>
    <t>YULEE</t>
  </si>
  <si>
    <t>904-432-3810</t>
  </si>
  <si>
    <t>904-432-3811</t>
  </si>
  <si>
    <t>FM4069072</t>
  </si>
  <si>
    <t>MEDICINE SHOP SAI RX MART</t>
  </si>
  <si>
    <t>663 E CEDAR AVE</t>
  </si>
  <si>
    <t>GLADWIN</t>
  </si>
  <si>
    <t>MI</t>
  </si>
  <si>
    <t>989-426-4595</t>
  </si>
  <si>
    <t>989-426-1993</t>
  </si>
  <si>
    <t>FS3848833</t>
  </si>
  <si>
    <t>MEDICINE SHOPPE 1538</t>
  </si>
  <si>
    <t>102 N PATTERSON ST</t>
  </si>
  <si>
    <t>MAXTON</t>
  </si>
  <si>
    <t>BT5680714</t>
  </si>
  <si>
    <t>910-844-3100</t>
  </si>
  <si>
    <t>910-844-6017</t>
  </si>
  <si>
    <t>MEDILANE PHARMACY CORP</t>
  </si>
  <si>
    <t>204 CLINTON ST</t>
  </si>
  <si>
    <t>BM5399894</t>
  </si>
  <si>
    <t>MEDLIFE PHARMACY</t>
  </si>
  <si>
    <t>213 TEXAS HIGHWAY 37 STE 200</t>
  </si>
  <si>
    <t>MOUNT VERNON</t>
  </si>
  <si>
    <t>FM9630888</t>
  </si>
  <si>
    <t>MEDLIFE PHARMACY LLC</t>
  </si>
  <si>
    <t>736 S DILLARD STREET UNIT C</t>
  </si>
  <si>
    <t>WINTER GARDEN</t>
  </si>
  <si>
    <t>407-656-2604</t>
  </si>
  <si>
    <t>407-654-1464</t>
  </si>
  <si>
    <t>FM5854763</t>
  </si>
  <si>
    <t>MEDPLEX PHARMACY LLC</t>
  </si>
  <si>
    <t>6318 DIXIE HIGHWAY</t>
  </si>
  <si>
    <t>BRIDGEPORT</t>
  </si>
  <si>
    <t>989-746-9500</t>
  </si>
  <si>
    <t>989-746-9501</t>
  </si>
  <si>
    <t>FM4762212</t>
  </si>
  <si>
    <t>MEDPRIME PHARMACY</t>
  </si>
  <si>
    <t>3310 LAMAR AVE</t>
  </si>
  <si>
    <t>PARIS</t>
  </si>
  <si>
    <t>FM6431441</t>
  </si>
  <si>
    <t>MEDWINS PHARMACY INC</t>
  </si>
  <si>
    <t>740 MAIN ST W BLDG 1 UNIT 5</t>
  </si>
  <si>
    <t>HAINES CITY</t>
  </si>
  <si>
    <t>FM5592402</t>
  </si>
  <si>
    <t>MEGHNA PHARMACY INC</t>
  </si>
  <si>
    <t>7706 101ST AVE</t>
  </si>
  <si>
    <t>OZONE PARK</t>
  </si>
  <si>
    <t>516-283-2584</t>
  </si>
  <si>
    <t>FM9965875</t>
  </si>
  <si>
    <t>MERCY CARE PHARMACY</t>
  </si>
  <si>
    <t>801 ROAD TO SIX FLAGS W STE 122</t>
  </si>
  <si>
    <t>MERK PHARMA INC</t>
  </si>
  <si>
    <t>2604 3RD AVE</t>
  </si>
  <si>
    <t>718-401-6500</t>
  </si>
  <si>
    <t>FM3686168</t>
  </si>
  <si>
    <t>MGL PHARMACY INC</t>
  </si>
  <si>
    <t>6320 99TH ST</t>
  </si>
  <si>
    <t>REGO PARK</t>
  </si>
  <si>
    <t>718-459-0911</t>
  </si>
  <si>
    <t>FM6259875</t>
  </si>
  <si>
    <t>MIDLAND PHARMACY LLC</t>
  </si>
  <si>
    <t>110 W WACKERLY ST</t>
  </si>
  <si>
    <t>MIDLAND</t>
  </si>
  <si>
    <t>989-486-3156</t>
  </si>
  <si>
    <t>989-486-3158</t>
  </si>
  <si>
    <t>FM2324541</t>
  </si>
  <si>
    <t>MISHKINS PHARMA LLC</t>
  </si>
  <si>
    <t>1714 AMSTERDAM AVE</t>
  </si>
  <si>
    <t>212-926-2801</t>
  </si>
  <si>
    <t>FM4866642</t>
  </si>
  <si>
    <t>MISHKINS PHARMA LLC LTC</t>
  </si>
  <si>
    <t>MOLLOY MEDICAL ARTS PHARMA INC</t>
  </si>
  <si>
    <t>19 BAKER AVE</t>
  </si>
  <si>
    <t>POUGHKEEPSIE</t>
  </si>
  <si>
    <t>845-471-7455</t>
  </si>
  <si>
    <t>MORRIS CARE PHARMACY</t>
  </si>
  <si>
    <t>213 W SCURRY ST STE C</t>
  </si>
  <si>
    <t>DAINGERFIELD</t>
  </si>
  <si>
    <t>FM0914918</t>
  </si>
  <si>
    <t>NATES NJ PHARMACY CORP</t>
  </si>
  <si>
    <t>199 MAIN ST</t>
  </si>
  <si>
    <t>KEANSBURG</t>
  </si>
  <si>
    <t>732-787-1414</t>
  </si>
  <si>
    <t>FK9666439</t>
  </si>
  <si>
    <t>NATIONAL RX PHARMA INC</t>
  </si>
  <si>
    <t>10111 ROOSEVELT AVE</t>
  </si>
  <si>
    <t>CORONA</t>
  </si>
  <si>
    <t>718-779-6600</t>
  </si>
  <si>
    <t>FN7015464</t>
  </si>
  <si>
    <t>NATURES CURE PHARMACY INC</t>
  </si>
  <si>
    <t>324 E 34TH ST</t>
  </si>
  <si>
    <t>212-545-9393</t>
  </si>
  <si>
    <t>FN0190708</t>
  </si>
  <si>
    <t>NEREID RX CORP</t>
  </si>
  <si>
    <t>4396 WHITE PLAINS RD</t>
  </si>
  <si>
    <t>347-899-8350</t>
  </si>
  <si>
    <t>FN8096439</t>
  </si>
  <si>
    <t>NEW ROCHELLE PHARMACY INC</t>
  </si>
  <si>
    <t>551 MAIN ST</t>
  </si>
  <si>
    <t>NEW ROCHELLE</t>
  </si>
  <si>
    <t>914-636-2225</t>
  </si>
  <si>
    <t>914-235-1120</t>
  </si>
  <si>
    <t>FN1525065</t>
  </si>
  <si>
    <t>NL PHARMACY LLC</t>
  </si>
  <si>
    <t>475 NEW LOTS AVE</t>
  </si>
  <si>
    <t>FN5119929</t>
  </si>
  <si>
    <t>NOOR PHARMA LLC</t>
  </si>
  <si>
    <t>7401 101ST AVE</t>
  </si>
  <si>
    <t>FN8255831</t>
  </si>
  <si>
    <t>NYC DRUG STORE INC</t>
  </si>
  <si>
    <t>925 HEMPSTEAD TURNPIKE</t>
  </si>
  <si>
    <t>FRANKLIN SQUARE</t>
  </si>
  <si>
    <t>718-380-0999</t>
  </si>
  <si>
    <t>FN1791450</t>
  </si>
  <si>
    <t>OAKS PHARMACY INC</t>
  </si>
  <si>
    <t>417 RIVERDALE AVE</t>
  </si>
  <si>
    <t>914-327-3555</t>
  </si>
  <si>
    <t>FO4063929</t>
  </si>
  <si>
    <t>OLDEN PHARMACY</t>
  </si>
  <si>
    <t>930 S OLDEN AVE</t>
  </si>
  <si>
    <t>HAMILTON</t>
  </si>
  <si>
    <t>609-586-6661</t>
  </si>
  <si>
    <t>609-586-0988</t>
  </si>
  <si>
    <t>FO3279937</t>
  </si>
  <si>
    <t>OROVILLE CARE PHARMACY</t>
  </si>
  <si>
    <t>2780 OLIVE HWY</t>
  </si>
  <si>
    <t>OROVILLE</t>
  </si>
  <si>
    <t>FW7464376</t>
  </si>
  <si>
    <t>ORPHAN PHARMACY SERVICES LLC</t>
  </si>
  <si>
    <t>131 SUNNYSIDE BLVD STE 100B</t>
  </si>
  <si>
    <t>516-753-9950</t>
  </si>
  <si>
    <t>FO7120582</t>
  </si>
  <si>
    <t>OZ PHARMA INC</t>
  </si>
  <si>
    <t>322 E 149TH ST</t>
  </si>
  <si>
    <t>718-292-8892</t>
  </si>
  <si>
    <t>FO5297987</t>
  </si>
  <si>
    <t>PARENTINIS PHARMACY LLC</t>
  </si>
  <si>
    <t>2517 BERGENLINE AVE</t>
  </si>
  <si>
    <t>UNION CITY</t>
  </si>
  <si>
    <t>201-863-2700</t>
  </si>
  <si>
    <t>FP8776203</t>
  </si>
  <si>
    <t>PARK PLAZA PHARMA INC</t>
  </si>
  <si>
    <t>1773 UNIVERSITY AVE</t>
  </si>
  <si>
    <t>718-583-5900</t>
  </si>
  <si>
    <t>FP2739057</t>
  </si>
  <si>
    <t>PGU PHARMACY INC</t>
  </si>
  <si>
    <t>1229 FRANKLIN AVE</t>
  </si>
  <si>
    <t>347-597-7999</t>
  </si>
  <si>
    <t>FF5622659</t>
  </si>
  <si>
    <t>PHARMA BUDDIES CORP</t>
  </si>
  <si>
    <t>1727 ORLANDO CENTRAL PKWY</t>
  </si>
  <si>
    <t>407-822-1121</t>
  </si>
  <si>
    <t>407-822-1921</t>
  </si>
  <si>
    <t>FP2066062</t>
  </si>
  <si>
    <t>PHARMA BUDDIES CORP SPEC</t>
  </si>
  <si>
    <t>PHARMACARE INC</t>
  </si>
  <si>
    <t>2454 ADAM CLAYTON POWELL JR BLVD</t>
  </si>
  <si>
    <t>FP1343259</t>
  </si>
  <si>
    <t>PHARMAMIA LLC</t>
  </si>
  <si>
    <t>310 86TH ST</t>
  </si>
  <si>
    <t>718-333-5588</t>
  </si>
  <si>
    <t>718-333-5330</t>
  </si>
  <si>
    <t>POCONO PHARMACY INC</t>
  </si>
  <si>
    <t>300 COMMERCE BLVD</t>
  </si>
  <si>
    <t>STROUDSBURG</t>
  </si>
  <si>
    <t>(570) 421-6789</t>
  </si>
  <si>
    <t>FP6692001</t>
  </si>
  <si>
    <t>PORT EWEN RX INC</t>
  </si>
  <si>
    <t>177 BROADWAY</t>
  </si>
  <si>
    <t>PORT EWEN</t>
  </si>
  <si>
    <t>845-331-4229</t>
  </si>
  <si>
    <t>FP4680244</t>
  </si>
  <si>
    <t>PORT EWEN RX INC LTC</t>
  </si>
  <si>
    <t>PRESCOTT PHARMACY LTC</t>
  </si>
  <si>
    <t>100 GROVE ST STE B12</t>
  </si>
  <si>
    <t>WORCESTER</t>
  </si>
  <si>
    <t>508-683-0260</t>
  </si>
  <si>
    <t>508-683-0270</t>
  </si>
  <si>
    <t>FP6265448</t>
  </si>
  <si>
    <t>PRIME HEALTH INC</t>
  </si>
  <si>
    <t>30-15 38TH AVE</t>
  </si>
  <si>
    <t>LONG ISLAND CITY</t>
  </si>
  <si>
    <t>718-472-0900</t>
  </si>
  <si>
    <t>FP2733233</t>
  </si>
  <si>
    <t>PSK RX INC</t>
  </si>
  <si>
    <t>2700 THIRD AVE</t>
  </si>
  <si>
    <t>718-665-1410</t>
  </si>
  <si>
    <t>BP9299086</t>
  </si>
  <si>
    <t>2700 3RD AVE</t>
  </si>
  <si>
    <t>PULMO PLUS TELEPHARMACY LLC</t>
  </si>
  <si>
    <t>7103 W GRANDRIDGE BLVD STE D</t>
  </si>
  <si>
    <t>509-566-9999</t>
  </si>
  <si>
    <t>509-213-2812</t>
  </si>
  <si>
    <t>FP2257764</t>
  </si>
  <si>
    <t>R AND M DRUG CORP</t>
  </si>
  <si>
    <t>25921 UNION TPKE</t>
  </si>
  <si>
    <t>GLEN OAKS</t>
  </si>
  <si>
    <t>718-343-0070</t>
  </si>
  <si>
    <t>BR8578328</t>
  </si>
  <si>
    <t>RAGHU RAM INC</t>
  </si>
  <si>
    <t>3703 WESTFIELD AVE</t>
  </si>
  <si>
    <t>CAMDEN</t>
  </si>
  <si>
    <t>856-963-7899</t>
  </si>
  <si>
    <t>FC2557619</t>
  </si>
  <si>
    <t>RAHMA PHARMACY</t>
  </si>
  <si>
    <t>964 BROADWAY ST</t>
  </si>
  <si>
    <t>BUFFALO</t>
  </si>
  <si>
    <t>FR0357752</t>
  </si>
  <si>
    <t>RAINBOW CARE PHARMA INC</t>
  </si>
  <si>
    <t>135-42 ROOSEVELT AVE</t>
  </si>
  <si>
    <t>718-886-5899</t>
  </si>
  <si>
    <t>FR7196505</t>
  </si>
  <si>
    <t>RAPOPORT PHARMACY</t>
  </si>
  <si>
    <t>6934 BUSTLETON AVE</t>
  </si>
  <si>
    <t>PHILADELPHIA</t>
  </si>
  <si>
    <t>215-333-1566</t>
  </si>
  <si>
    <t>215-333-8225</t>
  </si>
  <si>
    <t>FR1541259</t>
  </si>
  <si>
    <t>REGAL PHARMACY LLC</t>
  </si>
  <si>
    <t>684 MOUNT PROSPECT AVE</t>
  </si>
  <si>
    <t>973-350-0500</t>
  </si>
  <si>
    <t>FR6473843</t>
  </si>
  <si>
    <t>ROCKAWAY FAMILY PHARMACY CORP</t>
  </si>
  <si>
    <t>872 HUNTS POINT AVE</t>
  </si>
  <si>
    <t>FR0665767</t>
  </si>
  <si>
    <t>ROTARY APOTHECARY LLC</t>
  </si>
  <si>
    <t>1030 BARNUM AVE</t>
  </si>
  <si>
    <t>STRATFORD</t>
  </si>
  <si>
    <t>203-378-9394</t>
  </si>
  <si>
    <t>FR5145683</t>
  </si>
  <si>
    <t>RSVP HEALTHCARE ALLIANCE LLC</t>
  </si>
  <si>
    <t>14008 SHADOW GLEN BLVD</t>
  </si>
  <si>
    <t>MANOR</t>
  </si>
  <si>
    <t>512-642-8000</t>
  </si>
  <si>
    <t>512-642-8001</t>
  </si>
  <si>
    <t>FM5463637</t>
  </si>
  <si>
    <t>RX EXPRESS PHARMA LLC</t>
  </si>
  <si>
    <t>123-07 LIBERTY AVE</t>
  </si>
  <si>
    <t>718-322-7320</t>
  </si>
  <si>
    <t>FR9030747</t>
  </si>
  <si>
    <t>RX MART PHARMACY LLC</t>
  </si>
  <si>
    <t>665 STATE RD 207 STE 101</t>
  </si>
  <si>
    <t>SAINT AUGUSTINE</t>
  </si>
  <si>
    <t>904-342-2162</t>
  </si>
  <si>
    <t>904-547-2732</t>
  </si>
  <si>
    <t>FR4691691</t>
  </si>
  <si>
    <t>RX MEDS PHARMACY</t>
  </si>
  <si>
    <t>2751 N HIAWASSEE RD</t>
  </si>
  <si>
    <t>FN7236121</t>
  </si>
  <si>
    <t>SAAR PHARMACY INC</t>
  </si>
  <si>
    <t>602 WELLWOOD AVE</t>
  </si>
  <si>
    <t>LINDENHURST</t>
  </si>
  <si>
    <t>631-450-4404</t>
  </si>
  <si>
    <t>FS5807017</t>
  </si>
  <si>
    <t>SAI RX LLC</t>
  </si>
  <si>
    <t>2747 BLANDING BLVD SUITE 104</t>
  </si>
  <si>
    <t>MIDDLEBURG</t>
  </si>
  <si>
    <t>904-214-3747</t>
  </si>
  <si>
    <t>904-406-9472</t>
  </si>
  <si>
    <t>SAI RX MART LLC</t>
  </si>
  <si>
    <t>173 BROAD ST</t>
  </si>
  <si>
    <t>STATEN ISLAND</t>
  </si>
  <si>
    <t>FS6493718</t>
  </si>
  <si>
    <t>SALUMED PHARMACY INC</t>
  </si>
  <si>
    <t>753 COMMACK RD</t>
  </si>
  <si>
    <t>BRENTWOOD</t>
  </si>
  <si>
    <t>SANFORD COMMUNITY PHARMACY LLC</t>
  </si>
  <si>
    <t>1041 S ORANGE AVE</t>
  </si>
  <si>
    <t>FS6300610</t>
  </si>
  <si>
    <t>SANFORD FAMILY PHARMACY</t>
  </si>
  <si>
    <t>28 WEST SAGINAW ROAD</t>
  </si>
  <si>
    <t>SANFORD</t>
  </si>
  <si>
    <t>989-687-2612</t>
  </si>
  <si>
    <t>989-687-2613</t>
  </si>
  <si>
    <t>FS4343288</t>
  </si>
  <si>
    <t>SANTA MARIA PHARMACY INC</t>
  </si>
  <si>
    <t>255 S 2ND ST</t>
  </si>
  <si>
    <t>718-388-0745</t>
  </si>
  <si>
    <t>FS1183362</t>
  </si>
  <si>
    <t>SANTA MARIA PHARMACY LLC</t>
  </si>
  <si>
    <t>1115 NEW YORK AVE</t>
  </si>
  <si>
    <t>201-864-6307</t>
  </si>
  <si>
    <t>FF7285984</t>
  </si>
  <si>
    <t>SCENIC PHARMACY INC</t>
  </si>
  <si>
    <t>113 SCENIC OUTLET LN STE 1</t>
  </si>
  <si>
    <t>MOUNT AIRY</t>
  </si>
  <si>
    <t>FS9514236</t>
  </si>
  <si>
    <t>SCRIPTRX INC</t>
  </si>
  <si>
    <t>72 E 167TH ST</t>
  </si>
  <si>
    <t>718-538-8100</t>
  </si>
  <si>
    <t>FS2575693</t>
  </si>
  <si>
    <t>SECOND CENTURY SERVICE CORP</t>
  </si>
  <si>
    <t>146 01 45TH AVE</t>
  </si>
  <si>
    <t>718-353-3160</t>
  </si>
  <si>
    <t>BS0999500</t>
  </si>
  <si>
    <t>SIMS PHARMA INC</t>
  </si>
  <si>
    <t>1711 PITKIN AVE</t>
  </si>
  <si>
    <t>718-346-7200</t>
  </si>
  <si>
    <t>FS4410914</t>
  </si>
  <si>
    <t>SINGH PHARMACY INC</t>
  </si>
  <si>
    <t>10532 ROCKAWAY BLVD</t>
  </si>
  <si>
    <t>718-848-1000</t>
  </si>
  <si>
    <t>718-848-1008</t>
  </si>
  <si>
    <t>FS3562786</t>
  </si>
  <si>
    <t>SKYCARE RX INC</t>
  </si>
  <si>
    <t>1267 FOREST AVE STE 7 AND 8</t>
  </si>
  <si>
    <t>FS8736540</t>
  </si>
  <si>
    <t>SKYCARE RX PHARMACY 4 INC</t>
  </si>
  <si>
    <t>1949 RICHMOND AVE</t>
  </si>
  <si>
    <t>718-524-7475</t>
  </si>
  <si>
    <t>718-524-8046</t>
  </si>
  <si>
    <t>FS2970920</t>
  </si>
  <si>
    <t>SKYCARE RX PHARMACY III INC</t>
  </si>
  <si>
    <t>2236 FOREST AVE</t>
  </si>
  <si>
    <t>718-524-5885</t>
  </si>
  <si>
    <t>718-524-5592</t>
  </si>
  <si>
    <t>FS1060235</t>
  </si>
  <si>
    <t>SKYCARE RX PHARMACY INC</t>
  </si>
  <si>
    <t>221 BROAD ST</t>
  </si>
  <si>
    <t>718-682-1332</t>
  </si>
  <si>
    <t>718-682-1569</t>
  </si>
  <si>
    <t>FS2304412</t>
  </si>
  <si>
    <t>SLC PHARMACY INC</t>
  </si>
  <si>
    <t>570 NEWARK AVE</t>
  </si>
  <si>
    <t>201-653-4093</t>
  </si>
  <si>
    <t>FC0515948</t>
  </si>
  <si>
    <t>SLM PHARMACY INC</t>
  </si>
  <si>
    <t>325 SEVENTH ST</t>
  </si>
  <si>
    <t>FM0515950</t>
  </si>
  <si>
    <t>SMART PHARMACY LLC</t>
  </si>
  <si>
    <t>4390 CALLAGHAN ROAD</t>
  </si>
  <si>
    <t>SAN ANTONIO</t>
  </si>
  <si>
    <t>210-858-7299</t>
  </si>
  <si>
    <t>210-595-3709</t>
  </si>
  <si>
    <t>FS5711456</t>
  </si>
  <si>
    <t>SMS RX INC</t>
  </si>
  <si>
    <t>1602 W ALLEN ST</t>
  </si>
  <si>
    <t>610-437-8800</t>
  </si>
  <si>
    <t>FN8791534</t>
  </si>
  <si>
    <t>SNVK PHARMACY INC</t>
  </si>
  <si>
    <t>47 W 183RD ST</t>
  </si>
  <si>
    <t>718-364-2800</t>
  </si>
  <si>
    <t>BS8304949</t>
  </si>
  <si>
    <t>SOBRO PHARMACY INC POA</t>
  </si>
  <si>
    <t>2550 3RD AVE</t>
  </si>
  <si>
    <t>347-721-9292</t>
  </si>
  <si>
    <t>FR2518314</t>
  </si>
  <si>
    <t>SOEY RX INC</t>
  </si>
  <si>
    <t>6902 3RD AVE</t>
  </si>
  <si>
    <t>718-748-6158</t>
  </si>
  <si>
    <t>FS3004859</t>
  </si>
  <si>
    <t>SOUTH BRONX RX INC</t>
  </si>
  <si>
    <t>1650 GRAND CONCOURSE</t>
  </si>
  <si>
    <t>718-538-3385</t>
  </si>
  <si>
    <t>718-538-3386</t>
  </si>
  <si>
    <t>FS4947593</t>
  </si>
  <si>
    <t>SOUTH BRUNSWICK PHARMACY INC</t>
  </si>
  <si>
    <t>485 GEORGES RD STE 110</t>
  </si>
  <si>
    <t>DAYTON</t>
  </si>
  <si>
    <t>732-997-7707</t>
  </si>
  <si>
    <t>732-823-1112</t>
  </si>
  <si>
    <t>FS1881805</t>
  </si>
  <si>
    <t>SPENCER DRUGS LTD</t>
  </si>
  <si>
    <t>5702 7TH AVE</t>
  </si>
  <si>
    <t>718-439-3852</t>
  </si>
  <si>
    <t>BS7900877</t>
  </si>
  <si>
    <t>SR PHARMACY INC</t>
  </si>
  <si>
    <t>4329 BROADWAY</t>
  </si>
  <si>
    <t>212-740-8500</t>
  </si>
  <si>
    <t>BS9516533</t>
  </si>
  <si>
    <t>SS DRUGS INC</t>
  </si>
  <si>
    <t>449 WEST 125TH ST</t>
  </si>
  <si>
    <t>212-665-6007</t>
  </si>
  <si>
    <t>FS5013242</t>
  </si>
  <si>
    <t>SS PHARMA INC</t>
  </si>
  <si>
    <t>21 E 170TH ST</t>
  </si>
  <si>
    <t>FS1901924</t>
  </si>
  <si>
    <t>ST MARY PHARMACY INC</t>
  </si>
  <si>
    <t>9720 4TH AVE</t>
  </si>
  <si>
    <t>718-921-2525</t>
  </si>
  <si>
    <t>BS8266567</t>
  </si>
  <si>
    <t>ST MINAS PHARMACY INC</t>
  </si>
  <si>
    <t>1820 LANES MILL RD</t>
  </si>
  <si>
    <t>732-840-1800</t>
  </si>
  <si>
    <t>FS2791639</t>
  </si>
  <si>
    <t>ST PETERS PHCY AND DRUGS LLC</t>
  </si>
  <si>
    <t>1000 WASHINGTON ST</t>
  </si>
  <si>
    <t>HOBOKEN</t>
  </si>
  <si>
    <t>201-659-8492</t>
  </si>
  <si>
    <t>FB8021684</t>
  </si>
  <si>
    <t>STANLEY PHARMA LLC</t>
  </si>
  <si>
    <t>2 S BROADWAY</t>
  </si>
  <si>
    <t>914-476-6060</t>
  </si>
  <si>
    <t>FS3759391</t>
  </si>
  <si>
    <t>STAR PHARMA INC</t>
  </si>
  <si>
    <t>115 FEATHERBED LN</t>
  </si>
  <si>
    <t>718-466-1790</t>
  </si>
  <si>
    <t>FS1683641</t>
  </si>
  <si>
    <t>SUBURBAN PHARMACY LTC INC</t>
  </si>
  <si>
    <t>342 N MAIN ST STE 70</t>
  </si>
  <si>
    <t>WEST HARTFORD</t>
  </si>
  <si>
    <t>860-882-1808</t>
  </si>
  <si>
    <t>FS0161202</t>
  </si>
  <si>
    <t>SUN PHARMA INC</t>
  </si>
  <si>
    <t>1790 RANDALL AVE</t>
  </si>
  <si>
    <t>718-893-2400</t>
  </si>
  <si>
    <t>FS0189995</t>
  </si>
  <si>
    <t>SUNNYVALE PHARMACY</t>
  </si>
  <si>
    <t>3635 N BELT LINE RD STE 100</t>
  </si>
  <si>
    <t>SUNNYVALE</t>
  </si>
  <si>
    <t>972-290-0341</t>
  </si>
  <si>
    <t>FS7389390</t>
  </si>
  <si>
    <t>SUNRISE PHARMACY OF KISSIMMEE</t>
  </si>
  <si>
    <t>4543 PLEASANT HILL ROAD STE D</t>
  </si>
  <si>
    <t>407-343-4434</t>
  </si>
  <si>
    <t>407-343-4435</t>
  </si>
  <si>
    <t>FS6570724</t>
  </si>
  <si>
    <t>SUPREME PHARMACY INC</t>
  </si>
  <si>
    <t>343 BROADWAY</t>
  </si>
  <si>
    <t>718-282-2000</t>
  </si>
  <si>
    <t>718-282-0222</t>
  </si>
  <si>
    <t>FS8954136</t>
  </si>
  <si>
    <t>SVRH PHARMACY INC</t>
  </si>
  <si>
    <t>161 SMITH ST</t>
  </si>
  <si>
    <t>718-596-1688</t>
  </si>
  <si>
    <t>AS2011764</t>
  </si>
  <si>
    <t>SVRH PHARMACY INC OTC DME</t>
  </si>
  <si>
    <t>TAINO TOWERS PHARMA INC</t>
  </si>
  <si>
    <t>2253 3RD AVE FRNT 1</t>
  </si>
  <si>
    <t>212-426-6200</t>
  </si>
  <si>
    <t>FT6911336</t>
  </si>
  <si>
    <t>TIMES ONE INC</t>
  </si>
  <si>
    <t>5415 8TH AVE</t>
  </si>
  <si>
    <t>718-686-8988</t>
  </si>
  <si>
    <t>FT6727791</t>
  </si>
  <si>
    <t>TIRUMALA PHARMACY INC</t>
  </si>
  <si>
    <t>4106 W LAKE MARY BLVD STE 130</t>
  </si>
  <si>
    <t>LAKE MARY</t>
  </si>
  <si>
    <t>FM2860890</t>
  </si>
  <si>
    <t>TOMPKINSVILLE RX INC</t>
  </si>
  <si>
    <t>45 VICTORY BLVD</t>
  </si>
  <si>
    <t>718-727-0430</t>
  </si>
  <si>
    <t>FT8476271</t>
  </si>
  <si>
    <t>TRI TOWN PHARMACY LLC</t>
  </si>
  <si>
    <t>279 BROWERTOWN RD STE 101</t>
  </si>
  <si>
    <t>WOODLAND PARK</t>
  </si>
  <si>
    <t>973-337-8829</t>
  </si>
  <si>
    <t>FT1248360</t>
  </si>
  <si>
    <t>TRUTH PHARMACY INC</t>
  </si>
  <si>
    <t>432 HALL AVE</t>
  </si>
  <si>
    <t>PERTH AMBOY</t>
  </si>
  <si>
    <t>732-442-0163</t>
  </si>
  <si>
    <t>FT3024611</t>
  </si>
  <si>
    <t>UPPER MANHATTAN PHARMA INC</t>
  </si>
  <si>
    <t>1728 AMSTERDAM AVE</t>
  </si>
  <si>
    <t>212-694-6666</t>
  </si>
  <si>
    <t>FU5938773</t>
  </si>
  <si>
    <t>VALUE CARE RX INC</t>
  </si>
  <si>
    <t>805B SOUNDVIEW AVE</t>
  </si>
  <si>
    <t>718-328-0000</t>
  </si>
  <si>
    <t>FV1144916</t>
  </si>
  <si>
    <t>VALUE PHARMA INC</t>
  </si>
  <si>
    <t>200 WASHINGTON ST</t>
  </si>
  <si>
    <t>973-623-5566</t>
  </si>
  <si>
    <t>BV7722071</t>
  </si>
  <si>
    <t>VB PHARMACY INC</t>
  </si>
  <si>
    <t>7126 BERGENLINE AVE</t>
  </si>
  <si>
    <t>201-868-6900</t>
  </si>
  <si>
    <t>VB PHARMACY INC POA</t>
  </si>
  <si>
    <t>973-315-8243</t>
  </si>
  <si>
    <t>FV1787831</t>
  </si>
  <si>
    <t>VBVS PHARMACY INC</t>
  </si>
  <si>
    <t>1200 1ST AVE</t>
  </si>
  <si>
    <t>212-734-6998</t>
  </si>
  <si>
    <t>FV3065720</t>
  </si>
  <si>
    <t>VENKAT PHARM INC</t>
  </si>
  <si>
    <t>1484 FULTON ST</t>
  </si>
  <si>
    <t>718-773-3700</t>
  </si>
  <si>
    <t>BV8576021</t>
  </si>
  <si>
    <t>VERA I PHARMACY LLC</t>
  </si>
  <si>
    <t>9402A 63RD DR</t>
  </si>
  <si>
    <t>718-997-1777</t>
  </si>
  <si>
    <t>FV1591254</t>
  </si>
  <si>
    <t>VIP PHARMA INC</t>
  </si>
  <si>
    <t>10005 ROOSEVELT AVE STE 3</t>
  </si>
  <si>
    <t>718-898-1100</t>
  </si>
  <si>
    <t>718-898-1101</t>
  </si>
  <si>
    <t>FV1096975</t>
  </si>
  <si>
    <t>VIVA PHARMACY</t>
  </si>
  <si>
    <t>1060 N JOHN YOUNG PKWY</t>
  </si>
  <si>
    <t>407-201-6744</t>
  </si>
  <si>
    <t>407-572-8044</t>
  </si>
  <si>
    <t>FL3769099</t>
  </si>
  <si>
    <t>VLV MED PHARMACY INC</t>
  </si>
  <si>
    <t>4085 BROADWAY</t>
  </si>
  <si>
    <t>212-923-7530</t>
  </si>
  <si>
    <t>AV3039105</t>
  </si>
  <si>
    <t>VLV ORANGE PHARMACY INC</t>
  </si>
  <si>
    <t>205 S ESSEX AVE</t>
  </si>
  <si>
    <t>ORANGE</t>
  </si>
  <si>
    <t>973-677-2800</t>
  </si>
  <si>
    <t>BE5720873</t>
  </si>
  <si>
    <t>VVLS HEALTHCARE INC</t>
  </si>
  <si>
    <t>1335 W TABOR RD</t>
  </si>
  <si>
    <t>215-927-6700</t>
  </si>
  <si>
    <t>FR2012285</t>
  </si>
  <si>
    <t>VVSB PHARMACY INC</t>
  </si>
  <si>
    <t>231 ASHBURTON AVE</t>
  </si>
  <si>
    <t>914-965-3049</t>
  </si>
  <si>
    <t>FV3717420</t>
  </si>
  <si>
    <t>914-965-5246</t>
  </si>
  <si>
    <t>WARD PHARMACY INC</t>
  </si>
  <si>
    <t>1521 WATSON AVE</t>
  </si>
  <si>
    <t>718-328-7040</t>
  </si>
  <si>
    <t>FW6699411</t>
  </si>
  <si>
    <t>WASHINGTON CARE PHARMACY</t>
  </si>
  <si>
    <t>95 LEONARD AVE BLDG 2 STE 101</t>
  </si>
  <si>
    <t>WASHINGTON</t>
  </si>
  <si>
    <t>724-206-9432</t>
  </si>
  <si>
    <t>724-503-4183</t>
  </si>
  <si>
    <t>FW6375275</t>
  </si>
  <si>
    <t>WASHINGTON HEIGHTS PHCYANDSURG</t>
  </si>
  <si>
    <t>4197 BROADWAY</t>
  </si>
  <si>
    <t>FW7039628</t>
  </si>
  <si>
    <t>WASHINGTON SHOP PHARMACY</t>
  </si>
  <si>
    <t>973-676-0800</t>
  </si>
  <si>
    <t>BW9520950</t>
  </si>
  <si>
    <t>WASHINGTON SHOP PHARMACY LTC</t>
  </si>
  <si>
    <t>WATER PLACE PHARMACY LLC</t>
  </si>
  <si>
    <t>313 E 161 ST</t>
  </si>
  <si>
    <t>718-822-3700</t>
  </si>
  <si>
    <t>FW1833905</t>
  </si>
  <si>
    <t>WAXAHACHIE PHAR</t>
  </si>
  <si>
    <t>401 N HIGHWAY 77 STE 23B</t>
  </si>
  <si>
    <t>WAXAHACHIE</t>
  </si>
  <si>
    <t>FW8204909</t>
  </si>
  <si>
    <t>214-980-1395</t>
  </si>
  <si>
    <t>214-980-1396</t>
  </si>
  <si>
    <t>WEISBRODS PHARMACY LLC</t>
  </si>
  <si>
    <t>980 S ORANGE AVE</t>
  </si>
  <si>
    <t>973-371-2771</t>
  </si>
  <si>
    <t>BW7718286</t>
  </si>
  <si>
    <t>WELLNESS CARE PHARMACY LLC</t>
  </si>
  <si>
    <t>251 MAIN AVE</t>
  </si>
  <si>
    <t>PASSAIC</t>
  </si>
  <si>
    <t>973-506-6490</t>
  </si>
  <si>
    <t>973-506-6233</t>
  </si>
  <si>
    <t>FW9905728</t>
  </si>
  <si>
    <t>WEST ORANGE FAMILY PHCY</t>
  </si>
  <si>
    <t>310 MAIN ST</t>
  </si>
  <si>
    <t>WEST ORANGE</t>
  </si>
  <si>
    <t>973-325-1020</t>
  </si>
  <si>
    <t>WEST RX INC</t>
  </si>
  <si>
    <t>455 HARTFORD RD</t>
  </si>
  <si>
    <t>860-649-9946</t>
  </si>
  <si>
    <t>FW2384117</t>
  </si>
  <si>
    <t>WESTCHESTER PHARMA LLC</t>
  </si>
  <si>
    <t>128 GRAND ST</t>
  </si>
  <si>
    <t>CROTON ON HUDSON</t>
  </si>
  <si>
    <t>914-271-5000</t>
  </si>
  <si>
    <t>FW7652755</t>
  </si>
  <si>
    <t>WINDSOR PHARMA INC</t>
  </si>
  <si>
    <t>1508 HAINES RD</t>
  </si>
  <si>
    <t>LEVITTOWN</t>
  </si>
  <si>
    <t>215-945-1125</t>
  </si>
  <si>
    <t>FW1152139</t>
  </si>
  <si>
    <t>WRIGHTS PHARMACY</t>
  </si>
  <si>
    <t>147 WEST SAGINAW STREET</t>
  </si>
  <si>
    <t>HEMLOCK</t>
  </si>
  <si>
    <t>989-642-5411</t>
  </si>
  <si>
    <t>989-642-5967</t>
  </si>
  <si>
    <t>FW5694206</t>
  </si>
  <si>
    <t>Z RX INC</t>
  </si>
  <si>
    <t>2315 WESTCHESTER AVE 17</t>
  </si>
  <si>
    <t>718-409-3537</t>
  </si>
  <si>
    <t>FZ2738423</t>
  </si>
  <si>
    <t>ALLWIN COMBO</t>
  </si>
  <si>
    <t>ALLWIN - NEW MEMBER COMBO</t>
  </si>
  <si>
    <t>LEGACY PARK DISCOUNT PHY LLC C</t>
  </si>
  <si>
    <t>10967 LAKE UNDERHILL RD STE 118</t>
  </si>
  <si>
    <t>ALLWIN - BASE MEMBER COMBO</t>
  </si>
  <si>
    <t>LEGACY PHARMACY OC LLC COMBO</t>
  </si>
  <si>
    <t>921 TOWN CENTER DR STE 100</t>
  </si>
  <si>
    <t>MEDLIFE PHARMACY LLC COMBO</t>
  </si>
  <si>
    <t>736 S DILLARD ST STE C</t>
  </si>
  <si>
    <t>SMART PHARMACY LLC COMBO</t>
  </si>
  <si>
    <t>4390 CALLAGHAN RD</t>
  </si>
  <si>
    <t>SUNRISE PHCY OF KISSIMMEE COMB</t>
  </si>
  <si>
    <t>4543 PLEASANT HILL RD STE D</t>
  </si>
  <si>
    <t>DBA</t>
  </si>
  <si>
    <t>StateLicense</t>
  </si>
  <si>
    <t>NCPA</t>
  </si>
  <si>
    <t>PrincipalName</t>
  </si>
  <si>
    <t>PrincipalCell</t>
  </si>
  <si>
    <t>SalesContactPhone</t>
  </si>
  <si>
    <t>SalesContactCell</t>
  </si>
  <si>
    <t>PrincipalEmail</t>
  </si>
  <si>
    <t>SalesContactEmail</t>
  </si>
  <si>
    <t>PharmacyEmail</t>
  </si>
  <si>
    <t>Z STOP DRUGS</t>
  </si>
  <si>
    <t>WINDSOR PHARMACY</t>
  </si>
  <si>
    <t>ROBBINS PHARMACY</t>
  </si>
  <si>
    <t>WESTOWN PHARMACY</t>
  </si>
  <si>
    <t>CARE PHARMACY</t>
  </si>
  <si>
    <t>ATTN UMESH R</t>
  </si>
  <si>
    <t>SUPPLIES INC</t>
  </si>
  <si>
    <t>ROBERT JACOBSON PHCY LTD</t>
  </si>
  <si>
    <t>BANKS APOTHECARY</t>
  </si>
  <si>
    <t>VVLS PHARMACY LLC</t>
  </si>
  <si>
    <t>RXD MEDICATION SERVICES</t>
  </si>
  <si>
    <t>E AND M PHARMACY</t>
  </si>
  <si>
    <t>VLV MED PHARMACY</t>
  </si>
  <si>
    <t>ALLEON PHARMACY</t>
  </si>
  <si>
    <t>VLS ALLEON DRUGS INC</t>
  </si>
  <si>
    <t>LEGACY PHARMACY CF LLC</t>
  </si>
  <si>
    <t>VIP PHARMACY</t>
  </si>
  <si>
    <t>RITE CHOICE PHARMACY</t>
  </si>
  <si>
    <t>GOLDBERGERS PHARMACY</t>
  </si>
  <si>
    <t>NORTH BERGEN PHARMACY</t>
  </si>
  <si>
    <t>VALUE PLUS PHARMACY</t>
  </si>
  <si>
    <t>RITE CARE PHARMACY</t>
  </si>
  <si>
    <t>UPPER MANHATTAN PHCYANDDRUGSTORE</t>
  </si>
  <si>
    <t>SANTA MARIA PHARMACY</t>
  </si>
  <si>
    <t>TRI TOWN PHARMACY</t>
  </si>
  <si>
    <t>TOMPKINSVILLE PHARMACY</t>
  </si>
  <si>
    <t>MEDPLEX PHARMACY</t>
  </si>
  <si>
    <t>TIME ONE PHARMACY</t>
  </si>
  <si>
    <t>TAINO TOWERS PHARMACY</t>
  </si>
  <si>
    <t>QUEEN MARY PHARMACY</t>
  </si>
  <si>
    <t>LLC</t>
  </si>
  <si>
    <t>SUNRISE PHCY OF KISSIMMEE COMBO</t>
  </si>
  <si>
    <t>DEFRANCO</t>
  </si>
  <si>
    <t>SUBURBAN PHARMACY LTC</t>
  </si>
  <si>
    <t>STAR HILL PHARMACY</t>
  </si>
  <si>
    <t>BETTER LIFE PHARMACY</t>
  </si>
  <si>
    <t>BRIARMILL PHARMACY</t>
  </si>
  <si>
    <t>BAY RIDGE PHARMACY</t>
  </si>
  <si>
    <t>GOOD HEALTH FAMILY PHARMACY</t>
  </si>
  <si>
    <t>BROADWAY PHARMACY</t>
  </si>
  <si>
    <t>SOUTH BRUNSWICK PHARMACY</t>
  </si>
  <si>
    <t>LOWENS PHARMACY</t>
  </si>
  <si>
    <t>REMEDY PHARMACY CORP</t>
  </si>
  <si>
    <t>WEST STREET PHARMACY</t>
  </si>
  <si>
    <t>NEW LIBERTY PHARMACY LTC</t>
  </si>
  <si>
    <t>NEW LIBERTY PHARMACY</t>
  </si>
  <si>
    <t>ATTN PHARMACY</t>
  </si>
  <si>
    <t>MASTROLIA PHARMACY</t>
  </si>
  <si>
    <t>COURT HOUSE PHARMACY</t>
  </si>
  <si>
    <t>SKYCARE RX PHARMACY</t>
  </si>
  <si>
    <t>SINGH PHARMACY</t>
  </si>
  <si>
    <t>SIMS PHARMACY</t>
  </si>
  <si>
    <t>FLUSHING RX</t>
  </si>
  <si>
    <t>SCRIPTX</t>
  </si>
  <si>
    <t>ROSENBLUM PHARMACY</t>
  </si>
  <si>
    <t>SALAAM PHARMACY INC</t>
  </si>
  <si>
    <t>MILLERS PHARMACY</t>
  </si>
  <si>
    <t>STAY WELL PHARMACY</t>
  </si>
  <si>
    <t>RXALL PHARMACY INC</t>
  </si>
  <si>
    <t>NEW GEN RX LLC</t>
  </si>
  <si>
    <t>RX SPRESS PHARMACY</t>
  </si>
  <si>
    <t>MANOR PHARMACY</t>
  </si>
  <si>
    <t>BOCA PHARMACY</t>
  </si>
  <si>
    <t>REGAL PHARMACY</t>
  </si>
  <si>
    <t>RAINBOW CARE PHARMACY</t>
  </si>
  <si>
    <t>INC</t>
  </si>
  <si>
    <t>CAMDEN DISCOUNT PHARMACY</t>
  </si>
  <si>
    <t>CONCORD DRUG INC</t>
  </si>
  <si>
    <t>R AND S PHARMACY</t>
  </si>
  <si>
    <t>VITALITY DRUG AND SURGICAL</t>
  </si>
  <si>
    <t>THIRD AVE PHARMACY</t>
  </si>
  <si>
    <t>THE CHEMIST SHOP</t>
  </si>
  <si>
    <t>PRESCOTT PHARMACY LTC INC</t>
  </si>
  <si>
    <t>PORT EWEN PHARMACY</t>
  </si>
  <si>
    <t>POCONO PHARMACY</t>
  </si>
  <si>
    <t>PHARMAMIA PHARMACY</t>
  </si>
  <si>
    <t>SEVENTH AVENUE PHCY</t>
  </si>
  <si>
    <t>ROSEMONT SPECIALTY PHCY LLC</t>
  </si>
  <si>
    <t>PARK PLAZA PHARMACY</t>
  </si>
  <si>
    <t>PARENTINIS PHARMACY</t>
  </si>
  <si>
    <t>OZ PHARMACY</t>
  </si>
  <si>
    <t>MARUTI RX LLC</t>
  </si>
  <si>
    <t>OAKS PHARMACY</t>
  </si>
  <si>
    <t>NEW LOTS PHARMACY</t>
  </si>
  <si>
    <t>NEW ROCHELLE PRESCRIPTION CTR</t>
  </si>
  <si>
    <t>PHCY</t>
  </si>
  <si>
    <t>KEANSBURG PHARMACY</t>
  </si>
  <si>
    <t>MT HOLLY PHARMACY</t>
  </si>
  <si>
    <t>SCARPA PHARMACY AND SURG SUPPL</t>
  </si>
  <si>
    <t>MRR PHARMA INC</t>
  </si>
  <si>
    <t>MOLLOY MEDICAL ARTS PHCY RET</t>
  </si>
  <si>
    <t>MISHKINS PHARMACY</t>
  </si>
  <si>
    <t>PARK CITY DRUGS</t>
  </si>
  <si>
    <t>FIVE STAR PHCYANDSURG SPLY</t>
  </si>
  <si>
    <t>MEGHNA PHARMACY</t>
  </si>
  <si>
    <t>CENTRAL PHARMACY</t>
  </si>
  <si>
    <t>WINTER GARDEN PHARMACY</t>
  </si>
  <si>
    <t>MEDLIFE PHARMACY INC</t>
  </si>
  <si>
    <t>THE PHARMAX INC</t>
  </si>
  <si>
    <t>LLC THE MEDICINE SHOPPE</t>
  </si>
  <si>
    <t>MEDCITY PHARMACY</t>
  </si>
  <si>
    <t>BOSTON ROAD PHARMACY</t>
  </si>
  <si>
    <t>MANCHESTER PHARMACY</t>
  </si>
  <si>
    <t>EDGEWOOD PHARMACY</t>
  </si>
  <si>
    <t>VICTOR PHARMACY</t>
  </si>
  <si>
    <t>CONTINENTAL DRUGS</t>
  </si>
  <si>
    <t>LUMIT PHARMACY</t>
  </si>
  <si>
    <t>TRUE CARE PHARMACY</t>
  </si>
  <si>
    <t>LIVINGWORD PHARMACY</t>
  </si>
  <si>
    <t>LIVINGWORD PHARMACY INC</t>
  </si>
  <si>
    <t>LIVE AND LET LIVE PHARMACY</t>
  </si>
  <si>
    <t>LINDEN PHARMACY</t>
  </si>
  <si>
    <t>LINCOLN PHARMACY</t>
  </si>
  <si>
    <t>LINCOLN PHARMA INC</t>
  </si>
  <si>
    <t>LL PHARMA INC</t>
  </si>
  <si>
    <t>LEXINGTON AVENUE PHARMACY</t>
  </si>
  <si>
    <t>PASTEUR PHARMACY</t>
  </si>
  <si>
    <t>HARLEM PHARMACY AND SURGICALS</t>
  </si>
  <si>
    <t>LEGACY PHARMACY OC</t>
  </si>
  <si>
    <t>KAY PHARMACY</t>
  </si>
  <si>
    <t>NEW CONCOURSE PHARMACY</t>
  </si>
  <si>
    <t>LAKE AVE PHARMACY</t>
  </si>
  <si>
    <t>A1 HEALTH PHARMACY LA FARMA LLC</t>
  </si>
  <si>
    <t>MEDI SPACE DRUGS</t>
  </si>
  <si>
    <t>NEW YORK AVE PHARMACY</t>
  </si>
  <si>
    <t>KINGS PHARMACY INC</t>
  </si>
  <si>
    <t>KINGS DRUG AND SURG CORP</t>
  </si>
  <si>
    <t>KINGS PHARMACY</t>
  </si>
  <si>
    <t>MEDILANE DRUG</t>
  </si>
  <si>
    <t>JOLIN PHARMACY</t>
  </si>
  <si>
    <t>ATLANTIC PHCY AND SURGICAL SUPPL</t>
  </si>
  <si>
    <t>VCARE PHARMACY</t>
  </si>
  <si>
    <t>INWOOD PHARMACY</t>
  </si>
  <si>
    <t>WHITECROSS APOTHECARY LLC</t>
  </si>
  <si>
    <t>ESTATES PHARMACY SURGICAL SUPPLIES</t>
  </si>
  <si>
    <t>HEALTHY SOCIETY LLC S YARLAGADDA</t>
  </si>
  <si>
    <t>STAR CARE PHARMACY</t>
  </si>
  <si>
    <t>HEALTHYRX PHARMACY</t>
  </si>
  <si>
    <t>1P</t>
  </si>
  <si>
    <t>HEALTHY CARE DRUGS</t>
  </si>
  <si>
    <t>HARPELLS DITMARS PHCY</t>
  </si>
  <si>
    <t>HARPELL PHCY AND SURGICALS CORP</t>
  </si>
  <si>
    <t>HARPELLS DITMARS PHARMA</t>
  </si>
  <si>
    <t>HARLEM COMMUNITY PHARMACY</t>
  </si>
  <si>
    <t>I AND S PHARMACY</t>
  </si>
  <si>
    <t>MED RX</t>
  </si>
  <si>
    <t>HEALTHYRX</t>
  </si>
  <si>
    <t>GREENE MEDICAL ARTS PHCY</t>
  </si>
  <si>
    <t>GRAYROCK PHARMACY</t>
  </si>
  <si>
    <t>GRANT PHARMACY</t>
  </si>
  <si>
    <t>NICKS PHARMACY</t>
  </si>
  <si>
    <t>DEPT</t>
  </si>
  <si>
    <t>GETTY SQUARE PHARMACY</t>
  </si>
  <si>
    <t>SOUTH BROAD PHARMACY</t>
  </si>
  <si>
    <t>FORDHAM ROAD PHARMACY</t>
  </si>
  <si>
    <t>FENNY PHARMACY</t>
  </si>
  <si>
    <t>FEINBERGS PROFESSIONAL PHCY</t>
  </si>
  <si>
    <t>FAMILY CARE DRUGS</t>
  </si>
  <si>
    <t>NORTH FALMOUTH PHARMACY</t>
  </si>
  <si>
    <t>EZ CARE PHARMACY</t>
  </si>
  <si>
    <t>CONCOURSE PHARMACY</t>
  </si>
  <si>
    <t>FULTON CARE PHARMACY</t>
  </si>
  <si>
    <t>JAC PHCY AND SURGICAL SUPPLIES</t>
  </si>
  <si>
    <t>TAINO</t>
  </si>
  <si>
    <t>METRORX</t>
  </si>
  <si>
    <t>EAST BERLIN PHARMACY</t>
  </si>
  <si>
    <t>HOYT PHARMACY AND SURGICAL</t>
  </si>
  <si>
    <t>DRUG RITE 3 PHARMACY CORP</t>
  </si>
  <si>
    <t>DOWNTOWN PHARMACY</t>
  </si>
  <si>
    <t>DOCTORS TELE PHCY OF WA 01 LLC</t>
  </si>
  <si>
    <t>PHCY LLC WASHINGTON HOLDING</t>
  </si>
  <si>
    <t>DOCTORS PHCY LLC</t>
  </si>
  <si>
    <t>DIN PHARMACY</t>
  </si>
  <si>
    <t>OCEANCARE PHARMACY</t>
  </si>
  <si>
    <t>HILLSIDE DHAKA PHARMACY</t>
  </si>
  <si>
    <t>THE GALAXY DRUG STORE</t>
  </si>
  <si>
    <t>SANDG DRUGS LLC</t>
  </si>
  <si>
    <t>CENTRAL PARK PHARMACY</t>
  </si>
  <si>
    <t>LAVIDA PHARMACY</t>
  </si>
  <si>
    <t>CRITTENDENS RX INC</t>
  </si>
  <si>
    <t>CORBY CHEMIST</t>
  </si>
  <si>
    <t>LUTHERAN PHARMACY</t>
  </si>
  <si>
    <t>COLLINS RX LLC</t>
  </si>
  <si>
    <t>CHOICE ONE PHARMACY</t>
  </si>
  <si>
    <t>CHOICE CRITICAL CARE PHCY LTC</t>
  </si>
  <si>
    <t>1ST AID PHARMACYANDSURGICAL SUPP</t>
  </si>
  <si>
    <t>CAREWAY PHARMACY</t>
  </si>
  <si>
    <t>CAREWAY RX INC</t>
  </si>
  <si>
    <t>FRANKFORD PLACE</t>
  </si>
  <si>
    <t>CANALBERRY PHARMACY</t>
  </si>
  <si>
    <t>FREEDOM PHARMACY</t>
  </si>
  <si>
    <t>BROOKDALE PHARMACY</t>
  </si>
  <si>
    <t>BROOKDALE PHARMA INC</t>
  </si>
  <si>
    <t>ATTN SUPERVISING PHARMACIST</t>
  </si>
  <si>
    <t>BRIGHTAID PHARMACY</t>
  </si>
  <si>
    <t>BOWEN PHARMACY</t>
  </si>
  <si>
    <t>ABO PHARMACY AND MED SUPPLIES</t>
  </si>
  <si>
    <t>BOSTON PHARMA LLC</t>
  </si>
  <si>
    <t>ALEXCELLENCE PHARMACY</t>
  </si>
  <si>
    <t>BEST CARE PHARMACY</t>
  </si>
  <si>
    <t>BERNHARD PHARMACY</t>
  </si>
  <si>
    <t>BEN FAMILY PHARMACY</t>
  </si>
  <si>
    <t>BAY HEALTH PHARMACY</t>
  </si>
  <si>
    <t>BATH DRUG</t>
  </si>
  <si>
    <t>BARONS DRUG STORE</t>
  </si>
  <si>
    <t>AVALON CHEMISTS</t>
  </si>
  <si>
    <t>YORKTOWN PHARMACY</t>
  </si>
  <si>
    <t>SAS PHARMACY</t>
  </si>
  <si>
    <t>AMSTERDAM PHCY SURG SUPP</t>
  </si>
  <si>
    <t>EAST BROADWAY PHARMACY</t>
  </si>
  <si>
    <t>AN NOOR PHARMACY INC</t>
  </si>
  <si>
    <t>AMAZING PHARMACY</t>
  </si>
  <si>
    <t>MEDSTOP PHCY SURGICAL SUPPLIES</t>
  </si>
  <si>
    <t>LIBERTY DRUG AND SURGICAL</t>
  </si>
  <si>
    <t>NORWOOD CARE PHARMACY</t>
  </si>
  <si>
    <t>AL SAFA AL MARWAH INC</t>
  </si>
  <si>
    <t>HALCYON PHARMACY</t>
  </si>
  <si>
    <t>NORMANS PHARMACY</t>
  </si>
  <si>
    <t>WELCOME PHARMACY</t>
  </si>
  <si>
    <t>SALU RX MED</t>
  </si>
  <si>
    <t>E Z CARE PHARMACY</t>
  </si>
  <si>
    <t>FULTON PHCY</t>
  </si>
  <si>
    <t>161 ST PHCY AND SURG SUPPLIES</t>
  </si>
  <si>
    <t>167TH ST PHARMACY</t>
  </si>
  <si>
    <t>DBA Name</t>
  </si>
  <si>
    <t>Ship To Customer Name</t>
  </si>
  <si>
    <t>corp_name</t>
  </si>
  <si>
    <t>dba</t>
  </si>
  <si>
    <t>email</t>
  </si>
  <si>
    <t>phone</t>
  </si>
  <si>
    <t>fax</t>
  </si>
  <si>
    <t>state_license</t>
  </si>
  <si>
    <t>dea</t>
  </si>
  <si>
    <t>npi</t>
  </si>
  <si>
    <t>ncpa</t>
  </si>
  <si>
    <t>principal_name</t>
  </si>
  <si>
    <t>principal_cell</t>
  </si>
  <si>
    <t>Pharma columns</t>
  </si>
  <si>
    <t>Our columns</t>
  </si>
  <si>
    <t>Field</t>
  </si>
  <si>
    <t>sap_ship_to_no</t>
  </si>
  <si>
    <t>volume_group</t>
  </si>
  <si>
    <t>campus_master</t>
  </si>
  <si>
    <t>city</t>
  </si>
  <si>
    <t>state</t>
  </si>
  <si>
    <t>zip</t>
  </si>
  <si>
    <t>affiliation_1_name</t>
  </si>
  <si>
    <t>Affiliation_2_name</t>
  </si>
  <si>
    <t>principal_email</t>
  </si>
  <si>
    <t>sales_contact_phone</t>
  </si>
  <si>
    <t>sales_contact_cell</t>
  </si>
  <si>
    <t>sales_contact_email</t>
  </si>
  <si>
    <t>Column1</t>
  </si>
  <si>
    <t>":"</t>
  </si>
  <si>
    <t>"</t>
  </si>
  <si>
    <t>,</t>
  </si>
  <si>
    <t>line1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</si>
</sst>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ptos Display"/>
      <family val="2"/>
      <scheme val="major"/>
    </font>
    <font>
      <sz val="10"/>
      <color theme="1"/>
      <name val="Aptos Display"/>
      <family val="2"/>
      <scheme val="major"/>
    </font>
    <font>
      <sz val="9"/>
      <color indexed="63"/>
      <name val="Arial"/>
      <family val="2"/>
    </font>
    <font>
      <sz val="11"/>
      <color rgb="FF00000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8" tint="0.39997558519241921"/>
        <bgColor indexed="9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3" borderId="2" applyNumberFormat="0" applyProtection="0">
      <alignment horizontal="center" wrapText="1"/>
    </xf>
  </cellStyleXfs>
  <cellXfs count="15">
    <xf numFmtId="0" fontId="0" fillId="0" borderId="0" xfId="0"/>
    <xf numFmtId="0" fontId="0" fillId="0" borderId="0" xfId="0" applyAlignment="1">
      <alignment wrapText="1"/>
    </xf>
    <xf numFmtId="1" fontId="3" fillId="0" borderId="0" xfId="2" applyNumberFormat="1" applyFont="1" applyFill="1" applyBorder="1">
      <alignment horizontal="center" wrapText="1"/>
    </xf>
    <xf numFmtId="0" fontId="3" fillId="0" borderId="0" xfId="2" applyFont="1" applyFill="1" applyBorder="1">
      <alignment horizontal="center" wrapText="1"/>
    </xf>
    <xf numFmtId="0" fontId="4" fillId="0" borderId="0" xfId="0" applyFont="1"/>
    <xf numFmtId="1" fontId="4" fillId="0" borderId="0" xfId="1" applyNumberFormat="1" applyFont="1" applyFill="1" applyBorder="1"/>
    <xf numFmtId="0" fontId="4" fillId="0" borderId="0" xfId="1" applyFont="1" applyFill="1" applyBorder="1"/>
    <xf numFmtId="49" fontId="5" fillId="4" borderId="3" xfId="0" applyNumberFormat="1" applyFont="1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/>
    </xf>
    <xf numFmtId="49" fontId="5" fillId="6" borderId="3" xfId="0" applyNumberFormat="1" applyFont="1" applyFill="1" applyBorder="1" applyAlignment="1">
      <alignment horizontal="left"/>
    </xf>
    <xf numFmtId="1" fontId="3" fillId="0" borderId="4" xfId="2" applyNumberFormat="1" applyFont="1" applyFill="1" applyBorder="1">
      <alignment horizontal="center" wrapText="1"/>
    </xf>
    <xf numFmtId="0" fontId="3" fillId="0" borderId="4" xfId="2" applyFont="1" applyFill="1" applyBorder="1">
      <alignment horizontal="center" wrapText="1"/>
    </xf>
    <xf numFmtId="0" fontId="3" fillId="0" borderId="4" xfId="0" applyFont="1" applyBorder="1"/>
    <xf numFmtId="0" fontId="6" fillId="7" borderId="0" xfId="0" applyFont="1" applyFill="1"/>
    <xf numFmtId="0" fontId="6" fillId="0" borderId="0" xfId="0" applyFont="1"/>
  </cellXfs>
  <cellStyles count="3">
    <cellStyle name="Header" xfId="2" xr:uid="{72C48D40-8CBA-4ABB-A1BC-D8A44361EC2B}"/>
    <cellStyle name="Normal" xfId="0" builtinId="0"/>
    <cellStyle name="Note" xfId="1" builtinId="10"/>
  </cellStyles>
  <dxfs count="29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medium">
          <color theme="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numFmt numFmtId="1" formatCode="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ptos Display"/>
        <family val="2"/>
        <scheme val="maj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00BA37-5198-4DA9-8B3F-638BF01570E4}" name="Table1" displayName="Table1" ref="A1:Y327" totalsRowShown="0" headerRowDxfId="28" dataDxfId="27">
  <autoFilter ref="A1:Y327" xr:uid="{D500BA37-5198-4DA9-8B3F-638BF01570E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xr3:uid="{21E2F40C-4DD7-4C28-B505-109041222A07}" name="SAP Ship To #" dataDxfId="26" dataCellStyle="Note"/>
    <tableColumn id="2" xr3:uid="{3C2482FA-7348-4CEF-B9BD-F05C337BBD32}" name="Volume Group" dataDxfId="25" dataCellStyle="Note"/>
    <tableColumn id="3" xr3:uid="{ECE4AB99-3C2B-4708-BF80-5C03ADAA746C}" name="Campus Master" dataDxfId="24" dataCellStyle="Note"/>
    <tableColumn id="4" xr3:uid="{F1AB86FF-2EE5-445D-9415-3896ACD1A1AA}" name="Name" dataDxfId="23" dataCellStyle="Note"/>
    <tableColumn id="5" xr3:uid="{11EA1B6B-DA9C-4566-A088-C03606C1024B}" name="Address" dataDxfId="22" dataCellStyle="Note"/>
    <tableColumn id="6" xr3:uid="{1EF66956-E8F8-49FC-ADE3-D054BC9259EB}" name="City" dataDxfId="21" dataCellStyle="Note"/>
    <tableColumn id="7" xr3:uid="{7DAE1EF3-44F4-4BCD-9051-82549E1AF643}" name="State" dataDxfId="20" dataCellStyle="Note"/>
    <tableColumn id="8" xr3:uid="{93A2E1E2-084E-4BE5-A91A-0F177BB740CD}" name="Zip" dataDxfId="19" dataCellStyle="Note"/>
    <tableColumn id="9" xr3:uid="{02473CC4-9DD1-433C-AFED-7DB26B626F7C}" name="Telephone" dataDxfId="18" dataCellStyle="Note"/>
    <tableColumn id="10" xr3:uid="{6B2BF841-644D-4DA4-8704-5CAE9D39AD0F}" name="Fax" dataDxfId="17" dataCellStyle="Note"/>
    <tableColumn id="11" xr3:uid="{DB21FDC1-555C-466F-B98A-669343990C28}" name="Affiliation #1 Name" dataDxfId="16" dataCellStyle="Note"/>
    <tableColumn id="12" xr3:uid="{7B6CF02F-D114-40AD-A5D6-C5175632211F}" name="Affiliation #2 Name" dataDxfId="15" dataCellStyle="Note"/>
    <tableColumn id="13" xr3:uid="{D8E14A5E-3D9D-4913-98F0-753018D009A0}" name="DEA#" dataDxfId="14" dataCellStyle="Note"/>
    <tableColumn id="14" xr3:uid="{B8C7425B-1492-4AC1-A644-51CFC8DF78E8}" name="NPI" dataDxfId="13" dataCellStyle="Note"/>
    <tableColumn id="15" xr3:uid="{51487DE6-03CE-4558-869C-E0C09207A615}" name="GLN" dataDxfId="12" dataCellStyle="Note"/>
    <tableColumn id="16" xr3:uid="{4008DD67-7B10-44B2-9BEA-7B4735700457}" name="DBA" dataDxfId="11">
      <calculatedColumnFormula>VLOOKUP(Table1[[#This Row],[Name]],Sheet2!$B$2:$C$298,2,FALSE)</calculatedColumnFormula>
    </tableColumn>
    <tableColumn id="17" xr3:uid="{B0D16987-E38C-4AB2-B02C-DAE576E091A9}" name="PharmacyEmail" dataDxfId="10"/>
    <tableColumn id="18" xr3:uid="{63D46FC4-506A-4843-82D0-03998AB9D0ED}" name="StateLicense" dataDxfId="9"/>
    <tableColumn id="19" xr3:uid="{872FF7C5-83A0-453A-AE3F-7E838B646D1D}" name="NCPA" dataDxfId="8"/>
    <tableColumn id="20" xr3:uid="{9E9C25D3-B8CA-49B1-AFE5-FC047D2E60FE}" name="PrincipalName" dataDxfId="7"/>
    <tableColumn id="21" xr3:uid="{2A7FFCFF-77A7-4287-8DFA-FE4445FC4E8F}" name="PrincipalCell" dataDxfId="6"/>
    <tableColumn id="22" xr3:uid="{4C821D60-3336-4133-BFB8-7F3C36FB13DE}" name="PrincipalEmail" dataDxfId="5"/>
    <tableColumn id="23" xr3:uid="{9B5A6878-19E8-4C39-A4F1-7FCAF7104E8D}" name="SalesContactPhone" dataDxfId="4"/>
    <tableColumn id="24" xr3:uid="{1E0BF1D5-2FC3-4CFF-B579-F5CB3FF965CB}" name="SalesContactCell" dataDxfId="3"/>
    <tableColumn id="25" xr3:uid="{096B5A39-AFF1-4F4B-B8FC-4F9DD6B960FD}" name="SalesContactEmail" dataDxfId="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BAE1C9-4700-4E02-991A-97AD4B481BF8}" name="Table2" displayName="Table2" ref="B2:E27" totalsRowShown="0">
  <autoFilter ref="B2:E27" xr:uid="{49BAE1C9-4700-4E02-991A-97AD4B481BF8}"/>
  <tableColumns count="4">
    <tableColumn id="1" xr3:uid="{8365E67B-D277-4777-BE04-E739A0B3D8C3}" name="Pharma columns" dataDxfId="1"/>
    <tableColumn id="2" xr3:uid="{456A9703-E1F8-445A-ACFC-C83E099A451A}" name="Our columns"/>
    <tableColumn id="3" xr3:uid="{429D9D43-04BC-4368-A8C5-283C7234579A}" name="Field" dataDxfId="0">
      <calculatedColumnFormula>CONCATENATE(G$3,Table2[[#This Row],[Pharma columns]],H$3,Table2[[#This Row],[Our columns]],G$3,I$3)</calculatedColumnFormula>
    </tableColumn>
    <tableColumn id="4" xr3:uid="{799C7610-3B40-4734-8437-ABC69903E7B5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19C65-F4A8-4839-BE1A-39B9EC669F0F}">
  <dimension ref="A1:Y327"/>
  <sheetViews>
    <sheetView tabSelected="1" zoomScaleNormal="100" workbookViewId="0">
      <selection activeCell="K16" sqref="K16"/>
    </sheetView>
  </sheetViews>
  <sheetFormatPr defaultRowHeight="14.5" x14ac:dyDescent="0.35"/>
  <cols>
    <col min="1" max="1" width="16.1796875" customWidth="1"/>
    <col min="2" max="2" width="16.26953125" customWidth="1"/>
    <col min="3" max="3" width="17" customWidth="1"/>
    <col min="4" max="4" width="32.7265625" bestFit="1" customWidth="1"/>
    <col min="5" max="5" width="31.7265625" bestFit="1" customWidth="1"/>
    <col min="6" max="6" width="19.7265625" bestFit="1" customWidth="1"/>
    <col min="7" max="7" width="4.90625" bestFit="1" customWidth="1"/>
    <col min="8" max="8" width="5.7265625" bestFit="1" customWidth="1"/>
    <col min="9" max="9" width="12.81640625" bestFit="1" customWidth="1"/>
    <col min="10" max="10" width="11.81640625" bestFit="1" customWidth="1"/>
    <col min="11" max="11" width="15.90625" bestFit="1" customWidth="1"/>
    <col min="12" max="12" width="26.81640625" bestFit="1" customWidth="1"/>
    <col min="13" max="13" width="10.36328125" bestFit="1" customWidth="1"/>
    <col min="14" max="14" width="10.453125" bestFit="1" customWidth="1"/>
    <col min="15" max="15" width="13.453125" bestFit="1" customWidth="1"/>
    <col min="16" max="16" width="35.36328125" bestFit="1" customWidth="1"/>
    <col min="17" max="17" width="17" customWidth="1"/>
    <col min="18" max="18" width="14" customWidth="1"/>
    <col min="20" max="20" width="16.453125" customWidth="1"/>
    <col min="21" max="21" width="14.453125" customWidth="1"/>
    <col min="22" max="22" width="16.1796875" customWidth="1"/>
    <col min="23" max="23" width="20.1796875" customWidth="1"/>
    <col min="24" max="24" width="17.81640625" customWidth="1"/>
    <col min="25" max="25" width="19.54296875" customWidth="1"/>
  </cols>
  <sheetData>
    <row r="1" spans="1:25" s="1" customFormat="1" ht="64.5" customHeight="1" x14ac:dyDescent="0.35">
      <c r="A1" s="2" t="s">
        <v>0</v>
      </c>
      <c r="B1" s="2" t="s">
        <v>1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2" t="s">
        <v>2</v>
      </c>
      <c r="P1" s="4" t="s">
        <v>1321</v>
      </c>
      <c r="Q1" s="4" t="s">
        <v>1330</v>
      </c>
      <c r="R1" s="4" t="s">
        <v>1322</v>
      </c>
      <c r="S1" s="4" t="s">
        <v>1323</v>
      </c>
      <c r="T1" s="4" t="s">
        <v>1324</v>
      </c>
      <c r="U1" s="4" t="s">
        <v>1325</v>
      </c>
      <c r="V1" s="4" t="s">
        <v>1328</v>
      </c>
      <c r="W1" s="4" t="s">
        <v>1326</v>
      </c>
      <c r="X1" s="4" t="s">
        <v>1327</v>
      </c>
      <c r="Y1" s="4" t="s">
        <v>1329</v>
      </c>
    </row>
    <row r="2" spans="1:25" x14ac:dyDescent="0.35">
      <c r="A2" s="5">
        <v>2052030835</v>
      </c>
      <c r="B2" s="5">
        <v>7007079378</v>
      </c>
      <c r="C2" s="5">
        <v>2052030835</v>
      </c>
      <c r="D2" s="6" t="s">
        <v>15</v>
      </c>
      <c r="E2" s="6" t="s">
        <v>16</v>
      </c>
      <c r="F2" s="6" t="s">
        <v>17</v>
      </c>
      <c r="G2" s="6" t="s">
        <v>18</v>
      </c>
      <c r="H2" s="6">
        <v>10016</v>
      </c>
      <c r="I2" s="6" t="s">
        <v>19</v>
      </c>
      <c r="J2" s="6">
        <v>2126793123</v>
      </c>
      <c r="K2" s="6" t="s">
        <v>20</v>
      </c>
      <c r="L2" s="6" t="s">
        <v>21</v>
      </c>
      <c r="M2" s="6" t="s">
        <v>22</v>
      </c>
      <c r="N2" s="6">
        <v>1447268107</v>
      </c>
      <c r="O2" s="5">
        <v>1100006571791</v>
      </c>
      <c r="P2" s="4" t="str">
        <f>VLOOKUP(Table1[[#This Row],[Name]],Sheet2!$B$2:$C$298,2,FALSE)</f>
        <v>PASTEUR PHARMACY</v>
      </c>
      <c r="Q2" s="4"/>
      <c r="R2" s="4"/>
      <c r="S2" s="4"/>
      <c r="T2" s="4"/>
      <c r="U2" s="4"/>
      <c r="V2" s="4"/>
      <c r="W2" s="4"/>
      <c r="X2" s="4"/>
      <c r="Y2" s="4"/>
    </row>
    <row r="3" spans="1:25" x14ac:dyDescent="0.35">
      <c r="A3" s="5">
        <v>2052032057</v>
      </c>
      <c r="B3" s="5">
        <v>7007079177</v>
      </c>
      <c r="C3" s="5">
        <v>2052032057</v>
      </c>
      <c r="D3" s="6" t="s">
        <v>23</v>
      </c>
      <c r="E3" s="6" t="s">
        <v>24</v>
      </c>
      <c r="F3" s="6" t="s">
        <v>25</v>
      </c>
      <c r="G3" s="6" t="s">
        <v>18</v>
      </c>
      <c r="H3" s="6">
        <v>10459</v>
      </c>
      <c r="I3" s="6">
        <v>17186187878</v>
      </c>
      <c r="J3" s="6"/>
      <c r="K3" s="6" t="s">
        <v>20</v>
      </c>
      <c r="L3" s="6" t="s">
        <v>26</v>
      </c>
      <c r="M3" s="6" t="s">
        <v>27</v>
      </c>
      <c r="N3" s="6">
        <v>1497152706</v>
      </c>
      <c r="O3" s="5">
        <v>1100002146771</v>
      </c>
      <c r="P3" s="4" t="str">
        <f>VLOOKUP(Table1[[#This Row],[Name]],Sheet2!$B$2:$C$298,2,FALSE)</f>
        <v>BOCA PHARMACY</v>
      </c>
      <c r="Q3" s="4"/>
      <c r="R3" s="4"/>
      <c r="S3" s="4"/>
      <c r="T3" s="4"/>
      <c r="U3" s="4"/>
      <c r="V3" s="4"/>
      <c r="W3" s="4"/>
      <c r="X3" s="4"/>
      <c r="Y3" s="4"/>
    </row>
    <row r="4" spans="1:25" x14ac:dyDescent="0.35">
      <c r="A4" s="5">
        <v>2052030317</v>
      </c>
      <c r="B4" s="5">
        <v>2052030317</v>
      </c>
      <c r="C4" s="5">
        <v>2052032406</v>
      </c>
      <c r="D4" s="6" t="s">
        <v>28</v>
      </c>
      <c r="E4" s="6" t="s">
        <v>29</v>
      </c>
      <c r="F4" s="6" t="s">
        <v>30</v>
      </c>
      <c r="G4" s="6" t="s">
        <v>18</v>
      </c>
      <c r="H4" s="6">
        <v>11213</v>
      </c>
      <c r="I4" s="6" t="s">
        <v>31</v>
      </c>
      <c r="J4" s="6">
        <v>7182212973</v>
      </c>
      <c r="K4" s="6" t="s">
        <v>20</v>
      </c>
      <c r="L4" s="6" t="s">
        <v>26</v>
      </c>
      <c r="M4" s="6"/>
      <c r="N4" s="6">
        <v>1932265642</v>
      </c>
      <c r="O4" s="5">
        <v>1100006807043</v>
      </c>
      <c r="P4" s="4" t="e">
        <f>VLOOKUP(Table1[[#This Row],[Name]],Sheet2!$B$2:$C$298,2,FALSE)</f>
        <v>#N/A</v>
      </c>
      <c r="Q4" s="4"/>
      <c r="R4" s="4"/>
      <c r="S4" s="4"/>
      <c r="T4" s="4"/>
      <c r="U4" s="4"/>
      <c r="V4" s="4"/>
      <c r="W4" s="4"/>
      <c r="X4" s="4"/>
      <c r="Y4" s="4"/>
    </row>
    <row r="5" spans="1:25" x14ac:dyDescent="0.35">
      <c r="A5" s="5">
        <v>2052031932</v>
      </c>
      <c r="B5" s="5">
        <v>7007306430</v>
      </c>
      <c r="C5" s="5">
        <v>2052031932</v>
      </c>
      <c r="D5" s="6" t="s">
        <v>32</v>
      </c>
      <c r="E5" s="6" t="s">
        <v>33</v>
      </c>
      <c r="F5" s="6" t="s">
        <v>25</v>
      </c>
      <c r="G5" s="6" t="s">
        <v>18</v>
      </c>
      <c r="H5" s="6">
        <v>10456</v>
      </c>
      <c r="I5" s="6" t="s">
        <v>34</v>
      </c>
      <c r="J5" s="6">
        <v>3473744520</v>
      </c>
      <c r="K5" s="6" t="s">
        <v>20</v>
      </c>
      <c r="L5" s="6" t="s">
        <v>26</v>
      </c>
      <c r="M5" s="6" t="s">
        <v>35</v>
      </c>
      <c r="N5" s="6">
        <v>1740658426</v>
      </c>
      <c r="O5" s="5">
        <v>1100006632379</v>
      </c>
      <c r="P5" s="4" t="str">
        <f>VLOOKUP(Table1[[#This Row],[Name]],Sheet2!$B$2:$C$298,2,FALSE)</f>
        <v>167TH ST PHARMACY</v>
      </c>
      <c r="Q5" s="4"/>
      <c r="R5" s="4"/>
      <c r="S5" s="4"/>
      <c r="T5" s="4"/>
      <c r="U5" s="4"/>
      <c r="V5" s="4"/>
      <c r="W5" s="4"/>
      <c r="X5" s="4"/>
      <c r="Y5" s="4"/>
    </row>
    <row r="6" spans="1:25" x14ac:dyDescent="0.35">
      <c r="A6" s="5">
        <v>2057187144</v>
      </c>
      <c r="B6" s="5">
        <v>7007079177</v>
      </c>
      <c r="C6" s="5">
        <v>2057187144</v>
      </c>
      <c r="D6" s="6" t="s">
        <v>36</v>
      </c>
      <c r="E6" s="6" t="s">
        <v>37</v>
      </c>
      <c r="F6" s="6" t="s">
        <v>25</v>
      </c>
      <c r="G6" s="6" t="s">
        <v>18</v>
      </c>
      <c r="H6" s="6">
        <v>10451</v>
      </c>
      <c r="I6" s="6" t="s">
        <v>38</v>
      </c>
      <c r="J6" s="6">
        <v>7187423416</v>
      </c>
      <c r="K6" s="6" t="s">
        <v>20</v>
      </c>
      <c r="L6" s="6" t="s">
        <v>26</v>
      </c>
      <c r="M6" s="6" t="s">
        <v>39</v>
      </c>
      <c r="N6" s="6">
        <v>1568988319</v>
      </c>
      <c r="O6" s="5">
        <v>1100007459722</v>
      </c>
      <c r="P6" s="4" t="str">
        <f>VLOOKUP(Table1[[#This Row],[Name]],Sheet2!$B$2:$C$298,2,FALSE)</f>
        <v>161 ST PHCY AND SURG SUPPLIES</v>
      </c>
      <c r="Q6" s="4"/>
      <c r="R6" s="4"/>
      <c r="S6" s="4"/>
      <c r="T6" s="4"/>
      <c r="U6" s="4"/>
      <c r="V6" s="4"/>
      <c r="W6" s="4"/>
      <c r="X6" s="4"/>
      <c r="Y6" s="4"/>
    </row>
    <row r="7" spans="1:25" x14ac:dyDescent="0.35">
      <c r="A7" s="5">
        <v>2057235886</v>
      </c>
      <c r="B7" s="5">
        <v>7007079177</v>
      </c>
      <c r="C7" s="5">
        <v>2057187349</v>
      </c>
      <c r="D7" s="6" t="s">
        <v>40</v>
      </c>
      <c r="E7" s="6" t="s">
        <v>41</v>
      </c>
      <c r="F7" s="6" t="s">
        <v>30</v>
      </c>
      <c r="G7" s="6" t="s">
        <v>18</v>
      </c>
      <c r="H7" s="6">
        <v>11207</v>
      </c>
      <c r="I7" s="6" t="s">
        <v>42</v>
      </c>
      <c r="J7" s="6" t="s">
        <v>43</v>
      </c>
      <c r="K7" s="6" t="s">
        <v>20</v>
      </c>
      <c r="L7" s="6" t="s">
        <v>26</v>
      </c>
      <c r="M7" s="6" t="s">
        <v>44</v>
      </c>
      <c r="N7" s="6">
        <v>1841200508</v>
      </c>
      <c r="O7" s="5">
        <v>1100095461461</v>
      </c>
      <c r="P7" s="4" t="str">
        <f>VLOOKUP(Table1[[#This Row],[Name]],Sheet2!$B$2:$C$298,2,FALSE)</f>
        <v>FULTON PHCY</v>
      </c>
      <c r="Q7" s="4"/>
      <c r="R7" s="4"/>
      <c r="S7" s="4"/>
      <c r="T7" s="4"/>
      <c r="U7" s="4"/>
      <c r="V7" s="4"/>
      <c r="W7" s="4"/>
      <c r="X7" s="4"/>
      <c r="Y7" s="4"/>
    </row>
    <row r="8" spans="1:25" x14ac:dyDescent="0.35">
      <c r="A8" s="5">
        <v>2052031557</v>
      </c>
      <c r="B8" s="5">
        <v>7007079033</v>
      </c>
      <c r="C8" s="5">
        <v>2052031938</v>
      </c>
      <c r="D8" s="6" t="s">
        <v>45</v>
      </c>
      <c r="E8" s="6" t="s">
        <v>46</v>
      </c>
      <c r="F8" s="6" t="s">
        <v>47</v>
      </c>
      <c r="G8" s="6" t="s">
        <v>48</v>
      </c>
      <c r="H8" s="6">
        <v>7017</v>
      </c>
      <c r="I8" s="6" t="s">
        <v>49</v>
      </c>
      <c r="J8" s="6">
        <v>8625202083</v>
      </c>
      <c r="K8" s="6" t="s">
        <v>20</v>
      </c>
      <c r="L8" s="6" t="s">
        <v>26</v>
      </c>
      <c r="M8" s="6" t="s">
        <v>50</v>
      </c>
      <c r="N8" s="6">
        <v>1073015467</v>
      </c>
      <c r="O8" s="5">
        <v>1100006904445</v>
      </c>
      <c r="P8" s="4" t="str">
        <f>VLOOKUP(Table1[[#This Row],[Name]],Sheet2!$B$2:$C$298,2,FALSE)</f>
        <v>E Z CARE PHARMACY</v>
      </c>
      <c r="Q8" s="4"/>
      <c r="R8" s="4"/>
      <c r="S8" s="4"/>
      <c r="T8" s="4"/>
      <c r="U8" s="4"/>
      <c r="V8" s="4"/>
      <c r="W8" s="4"/>
      <c r="X8" s="4"/>
      <c r="Y8" s="4"/>
    </row>
    <row r="9" spans="1:25" x14ac:dyDescent="0.35">
      <c r="A9" s="5">
        <v>2052032165</v>
      </c>
      <c r="B9" s="5">
        <v>7007079008</v>
      </c>
      <c r="C9" s="5">
        <v>2052032165</v>
      </c>
      <c r="D9" s="6" t="s">
        <v>51</v>
      </c>
      <c r="E9" s="6" t="s">
        <v>52</v>
      </c>
      <c r="F9" s="6" t="s">
        <v>30</v>
      </c>
      <c r="G9" s="6" t="s">
        <v>18</v>
      </c>
      <c r="H9" s="6">
        <v>11220</v>
      </c>
      <c r="I9" s="6" t="s">
        <v>53</v>
      </c>
      <c r="J9" s="6"/>
      <c r="K9" s="6" t="s">
        <v>20</v>
      </c>
      <c r="L9" s="6" t="s">
        <v>26</v>
      </c>
      <c r="M9" s="6" t="s">
        <v>54</v>
      </c>
      <c r="N9" s="6">
        <v>1851876973</v>
      </c>
      <c r="O9" s="5">
        <v>1100007947489</v>
      </c>
      <c r="P9" s="4">
        <f>VLOOKUP(Table1[[#This Row],[Name]],Sheet2!$B$2:$C$298,2,FALSE)</f>
        <v>0</v>
      </c>
      <c r="Q9" s="4"/>
      <c r="R9" s="4"/>
      <c r="S9" s="4"/>
      <c r="T9" s="4"/>
      <c r="U9" s="4"/>
      <c r="V9" s="4"/>
      <c r="W9" s="4"/>
      <c r="X9" s="4"/>
      <c r="Y9" s="4"/>
    </row>
    <row r="10" spans="1:25" x14ac:dyDescent="0.35">
      <c r="A10" s="5">
        <v>2052030131</v>
      </c>
      <c r="B10" s="5">
        <v>7007079177</v>
      </c>
      <c r="C10" s="5">
        <v>2052013561</v>
      </c>
      <c r="D10" s="6" t="s">
        <v>55</v>
      </c>
      <c r="E10" s="6" t="s">
        <v>56</v>
      </c>
      <c r="F10" s="6" t="s">
        <v>57</v>
      </c>
      <c r="G10" s="6" t="s">
        <v>18</v>
      </c>
      <c r="H10" s="6">
        <v>11706</v>
      </c>
      <c r="I10" s="6" t="s">
        <v>58</v>
      </c>
      <c r="J10" s="6">
        <v>6312310368</v>
      </c>
      <c r="K10" s="6" t="s">
        <v>20</v>
      </c>
      <c r="L10" s="6" t="s">
        <v>26</v>
      </c>
      <c r="M10" s="6" t="s">
        <v>59</v>
      </c>
      <c r="N10" s="6">
        <v>1659369783</v>
      </c>
      <c r="O10" s="5">
        <v>1100006947312</v>
      </c>
      <c r="P10" s="4" t="str">
        <f>VLOOKUP(Table1[[#This Row],[Name]],Sheet2!$B$2:$C$298,2,FALSE)</f>
        <v>SALU RX MED</v>
      </c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5">
      <c r="A11" s="5">
        <v>2150406092</v>
      </c>
      <c r="B11" s="5">
        <v>7007079177</v>
      </c>
      <c r="C11" s="5">
        <v>2052013561</v>
      </c>
      <c r="D11" s="6" t="s">
        <v>60</v>
      </c>
      <c r="E11" s="6" t="s">
        <v>56</v>
      </c>
      <c r="F11" s="6" t="s">
        <v>57</v>
      </c>
      <c r="G11" s="6" t="s">
        <v>18</v>
      </c>
      <c r="H11" s="6">
        <v>11706</v>
      </c>
      <c r="I11" s="6"/>
      <c r="J11" s="6"/>
      <c r="K11" s="6" t="s">
        <v>20</v>
      </c>
      <c r="L11" s="6" t="s">
        <v>26</v>
      </c>
      <c r="M11" s="6" t="s">
        <v>59</v>
      </c>
      <c r="N11" s="6"/>
      <c r="O11" s="5">
        <v>1100009650806</v>
      </c>
      <c r="P11" s="4" t="str">
        <f>VLOOKUP(Table1[[#This Row],[Name]],Sheet2!$B$2:$C$298,2,FALSE)</f>
        <v>SALU RX MED</v>
      </c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5">
      <c r="A12" s="5">
        <v>2052038168</v>
      </c>
      <c r="B12" s="5">
        <v>7007079177</v>
      </c>
      <c r="C12" s="5">
        <v>2052038168</v>
      </c>
      <c r="D12" s="6" t="s">
        <v>61</v>
      </c>
      <c r="E12" s="6" t="s">
        <v>62</v>
      </c>
      <c r="F12" s="6" t="s">
        <v>25</v>
      </c>
      <c r="G12" s="6" t="s">
        <v>18</v>
      </c>
      <c r="H12" s="6">
        <v>10460</v>
      </c>
      <c r="I12" s="6" t="s">
        <v>63</v>
      </c>
      <c r="J12" s="6">
        <v>7186086002</v>
      </c>
      <c r="K12" s="6" t="s">
        <v>20</v>
      </c>
      <c r="L12" s="6" t="s">
        <v>26</v>
      </c>
      <c r="M12" s="6" t="s">
        <v>64</v>
      </c>
      <c r="N12" s="6">
        <v>1235677923</v>
      </c>
      <c r="O12" s="5">
        <v>1100007413052</v>
      </c>
      <c r="P12" s="4" t="str">
        <f>VLOOKUP(Table1[[#This Row],[Name]],Sheet2!$B$2:$C$298,2,FALSE)</f>
        <v>BOCA PHARMACY</v>
      </c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5">
      <c r="A13" s="5">
        <v>2052029624</v>
      </c>
      <c r="B13" s="5">
        <v>7007079177</v>
      </c>
      <c r="C13" s="5">
        <v>2052029624</v>
      </c>
      <c r="D13" s="6" t="s">
        <v>65</v>
      </c>
      <c r="E13" s="6" t="s">
        <v>66</v>
      </c>
      <c r="F13" s="6" t="s">
        <v>25</v>
      </c>
      <c r="G13" s="6" t="s">
        <v>18</v>
      </c>
      <c r="H13" s="6">
        <v>10459</v>
      </c>
      <c r="I13" s="6" t="s">
        <v>67</v>
      </c>
      <c r="J13" s="6">
        <v>7188741378</v>
      </c>
      <c r="K13" s="6" t="s">
        <v>20</v>
      </c>
      <c r="L13" s="6" t="s">
        <v>26</v>
      </c>
      <c r="M13" s="6" t="s">
        <v>68</v>
      </c>
      <c r="N13" s="6">
        <v>1043307242</v>
      </c>
      <c r="O13" s="5">
        <v>1100007373622</v>
      </c>
      <c r="P13" s="4" t="str">
        <f>VLOOKUP(Table1[[#This Row],[Name]],Sheet2!$B$2:$C$298,2,FALSE)</f>
        <v>BOCA PHARMACY</v>
      </c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5">
      <c r="A14" s="5">
        <v>2150406121</v>
      </c>
      <c r="B14" s="5">
        <v>7007079177</v>
      </c>
      <c r="C14" s="5">
        <v>2052029624</v>
      </c>
      <c r="D14" s="6" t="s">
        <v>65</v>
      </c>
      <c r="E14" s="6" t="s">
        <v>66</v>
      </c>
      <c r="F14" s="6" t="s">
        <v>25</v>
      </c>
      <c r="G14" s="6" t="s">
        <v>18</v>
      </c>
      <c r="H14" s="6">
        <v>10459</v>
      </c>
      <c r="I14" s="6"/>
      <c r="J14" s="6"/>
      <c r="K14" s="6" t="s">
        <v>20</v>
      </c>
      <c r="L14" s="6" t="s">
        <v>26</v>
      </c>
      <c r="M14" s="6"/>
      <c r="N14" s="6"/>
      <c r="O14" s="5">
        <v>1100007373622</v>
      </c>
      <c r="P14" s="4" t="str">
        <f>VLOOKUP(Table1[[#This Row],[Name]],Sheet2!$B$2:$C$298,2,FALSE)</f>
        <v>BOCA PHARMACY</v>
      </c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5">
      <c r="A15" s="5">
        <v>2057230685</v>
      </c>
      <c r="B15" s="5">
        <v>7007079177</v>
      </c>
      <c r="C15" s="5">
        <v>2052029624</v>
      </c>
      <c r="D15" s="6" t="s">
        <v>65</v>
      </c>
      <c r="E15" s="6" t="s">
        <v>66</v>
      </c>
      <c r="F15" s="6" t="s">
        <v>25</v>
      </c>
      <c r="G15" s="6" t="s">
        <v>18</v>
      </c>
      <c r="H15" s="6">
        <v>10459</v>
      </c>
      <c r="I15" s="6" t="s">
        <v>67</v>
      </c>
      <c r="J15" s="6">
        <v>7188741378</v>
      </c>
      <c r="K15" s="6" t="s">
        <v>20</v>
      </c>
      <c r="L15" s="6" t="s">
        <v>26</v>
      </c>
      <c r="M15" s="6" t="s">
        <v>68</v>
      </c>
      <c r="N15" s="6">
        <v>1043307242</v>
      </c>
      <c r="O15" s="5">
        <v>1100007373622</v>
      </c>
      <c r="P15" s="4" t="str">
        <f>VLOOKUP(Table1[[#This Row],[Name]],Sheet2!$B$2:$C$298,2,FALSE)</f>
        <v>BOCA PHARMACY</v>
      </c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5">
      <c r="A16" s="5">
        <v>2052030250</v>
      </c>
      <c r="B16" s="5">
        <v>7007079176</v>
      </c>
      <c r="C16" s="5">
        <v>2052030250</v>
      </c>
      <c r="D16" s="6" t="s">
        <v>69</v>
      </c>
      <c r="E16" s="6" t="s">
        <v>70</v>
      </c>
      <c r="F16" s="6" t="s">
        <v>71</v>
      </c>
      <c r="G16" s="6" t="s">
        <v>72</v>
      </c>
      <c r="H16" s="6">
        <v>18042</v>
      </c>
      <c r="I16" s="6" t="s">
        <v>73</v>
      </c>
      <c r="J16" s="6">
        <v>6104389334</v>
      </c>
      <c r="K16" s="6" t="s">
        <v>20</v>
      </c>
      <c r="L16" s="6" t="s">
        <v>26</v>
      </c>
      <c r="M16" s="6" t="s">
        <v>74</v>
      </c>
      <c r="N16" s="6">
        <v>1609273614</v>
      </c>
      <c r="O16" s="5">
        <v>1100009759868</v>
      </c>
      <c r="P16" s="4" t="str">
        <f>VLOOKUP(Table1[[#This Row],[Name]],Sheet2!$B$2:$C$298,2,FALSE)</f>
        <v>WELCOME PHARMACY</v>
      </c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35">
      <c r="A17" s="5">
        <v>2057187333</v>
      </c>
      <c r="B17" s="5">
        <v>7007306382</v>
      </c>
      <c r="C17" s="5">
        <v>2057187333</v>
      </c>
      <c r="D17" s="6" t="s">
        <v>75</v>
      </c>
      <c r="E17" s="6" t="s">
        <v>76</v>
      </c>
      <c r="F17" s="6" t="s">
        <v>77</v>
      </c>
      <c r="G17" s="6" t="s">
        <v>48</v>
      </c>
      <c r="H17" s="6">
        <v>7302</v>
      </c>
      <c r="I17" s="6" t="s">
        <v>78</v>
      </c>
      <c r="J17" s="6">
        <v>2013588113</v>
      </c>
      <c r="K17" s="6" t="s">
        <v>20</v>
      </c>
      <c r="L17" s="6" t="s">
        <v>26</v>
      </c>
      <c r="M17" s="6" t="s">
        <v>79</v>
      </c>
      <c r="N17" s="6">
        <v>1992214308</v>
      </c>
      <c r="O17" s="5">
        <v>1100006827645</v>
      </c>
      <c r="P17" s="4" t="str">
        <f>VLOOKUP(Table1[[#This Row],[Name]],Sheet2!$B$2:$C$298,2,FALSE)</f>
        <v>NORMANS PHARMACY</v>
      </c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35">
      <c r="A18" s="5">
        <v>2052031831</v>
      </c>
      <c r="B18" s="5">
        <v>7007306433</v>
      </c>
      <c r="C18" s="5">
        <v>2052031831</v>
      </c>
      <c r="D18" s="6" t="s">
        <v>80</v>
      </c>
      <c r="E18" s="6" t="s">
        <v>81</v>
      </c>
      <c r="F18" s="6" t="s">
        <v>82</v>
      </c>
      <c r="G18" s="6" t="s">
        <v>48</v>
      </c>
      <c r="H18" s="6">
        <v>8724</v>
      </c>
      <c r="I18" s="6" t="s">
        <v>83</v>
      </c>
      <c r="J18" s="6"/>
      <c r="K18" s="6" t="s">
        <v>20</v>
      </c>
      <c r="L18" s="6" t="s">
        <v>26</v>
      </c>
      <c r="M18" s="6" t="s">
        <v>84</v>
      </c>
      <c r="N18" s="6">
        <v>1639537293</v>
      </c>
      <c r="O18" s="5">
        <v>1100007443868</v>
      </c>
      <c r="P18" s="4" t="str">
        <f>VLOOKUP(Table1[[#This Row],[Name]],Sheet2!$B$2:$C$298,2,FALSE)</f>
        <v>HALCYON PHARMACY</v>
      </c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35">
      <c r="A19" s="5">
        <v>2057206661</v>
      </c>
      <c r="B19" s="5">
        <v>7007079008</v>
      </c>
      <c r="C19" s="5">
        <v>2057206661</v>
      </c>
      <c r="D19" s="6" t="s">
        <v>85</v>
      </c>
      <c r="E19" s="6" t="s">
        <v>86</v>
      </c>
      <c r="F19" s="6" t="s">
        <v>87</v>
      </c>
      <c r="G19" s="6" t="s">
        <v>48</v>
      </c>
      <c r="H19" s="6">
        <v>7928</v>
      </c>
      <c r="I19" s="6" t="s">
        <v>88</v>
      </c>
      <c r="J19" s="6">
        <v>9736356208</v>
      </c>
      <c r="K19" s="6" t="s">
        <v>20</v>
      </c>
      <c r="L19" s="6" t="s">
        <v>26</v>
      </c>
      <c r="M19" s="6" t="s">
        <v>89</v>
      </c>
      <c r="N19" s="6">
        <v>1104978092</v>
      </c>
      <c r="O19" s="5">
        <v>1100096862786</v>
      </c>
      <c r="P19" s="4" t="str">
        <f>VLOOKUP(Table1[[#This Row],[Name]],Sheet2!$B$2:$C$298,2,FALSE)</f>
        <v>LIBERTY DRUG AND SURGICAL</v>
      </c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35">
      <c r="A20" s="5">
        <v>2052017993</v>
      </c>
      <c r="B20" s="5">
        <v>7007073972</v>
      </c>
      <c r="C20" s="5">
        <v>2052017993</v>
      </c>
      <c r="D20" s="6" t="s">
        <v>90</v>
      </c>
      <c r="E20" s="6" t="s">
        <v>91</v>
      </c>
      <c r="F20" s="6" t="s">
        <v>92</v>
      </c>
      <c r="G20" s="6" t="s">
        <v>93</v>
      </c>
      <c r="H20" s="6">
        <v>76248</v>
      </c>
      <c r="I20" s="6">
        <v>16825938400</v>
      </c>
      <c r="J20" s="6"/>
      <c r="K20" s="6" t="s">
        <v>20</v>
      </c>
      <c r="L20" s="6" t="s">
        <v>21</v>
      </c>
      <c r="M20" s="6" t="s">
        <v>94</v>
      </c>
      <c r="N20" s="6">
        <v>1235693276</v>
      </c>
      <c r="O20" s="5">
        <v>1100007404395</v>
      </c>
      <c r="P20" s="4">
        <f>VLOOKUP(Table1[[#This Row],[Name]],Sheet2!$B$2:$C$298,2,FALSE)</f>
        <v>0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35">
      <c r="A21" s="5">
        <v>2052012586</v>
      </c>
      <c r="B21" s="5">
        <v>7007073099</v>
      </c>
      <c r="C21" s="5">
        <v>2052012586</v>
      </c>
      <c r="D21" s="6" t="s">
        <v>95</v>
      </c>
      <c r="E21" s="6" t="s">
        <v>96</v>
      </c>
      <c r="F21" s="6" t="s">
        <v>97</v>
      </c>
      <c r="G21" s="6" t="s">
        <v>98</v>
      </c>
      <c r="H21" s="6">
        <v>32244</v>
      </c>
      <c r="I21" s="6" t="s">
        <v>99</v>
      </c>
      <c r="J21" s="6"/>
      <c r="K21" s="6" t="s">
        <v>20</v>
      </c>
      <c r="L21" s="6" t="s">
        <v>26</v>
      </c>
      <c r="M21" s="6" t="s">
        <v>100</v>
      </c>
      <c r="N21" s="6">
        <v>1609166198</v>
      </c>
      <c r="O21" s="5">
        <v>1100006476058</v>
      </c>
      <c r="P21" s="4">
        <f>VLOOKUP(Table1[[#This Row],[Name]],Sheet2!$B$2:$C$298,2,FALSE)</f>
        <v>0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35">
      <c r="A22" s="5">
        <v>2057237559</v>
      </c>
      <c r="B22" s="5">
        <v>7007073099</v>
      </c>
      <c r="C22" s="5">
        <v>2052012586</v>
      </c>
      <c r="D22" s="6" t="s">
        <v>101</v>
      </c>
      <c r="E22" s="6" t="s">
        <v>96</v>
      </c>
      <c r="F22" s="6" t="s">
        <v>97</v>
      </c>
      <c r="G22" s="6" t="s">
        <v>98</v>
      </c>
      <c r="H22" s="6">
        <v>32244</v>
      </c>
      <c r="I22" s="6" t="s">
        <v>99</v>
      </c>
      <c r="J22" s="6"/>
      <c r="K22" s="6" t="s">
        <v>20</v>
      </c>
      <c r="L22" s="6" t="s">
        <v>26</v>
      </c>
      <c r="M22" s="6" t="s">
        <v>100</v>
      </c>
      <c r="N22" s="6">
        <v>1609166198</v>
      </c>
      <c r="O22" s="5">
        <v>1100006476058</v>
      </c>
      <c r="P22" s="4">
        <f>VLOOKUP(Table1[[#This Row],[Name]],Sheet2!$B$2:$C$298,2,FALSE)</f>
        <v>0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35">
      <c r="A23" s="5">
        <v>2052030568</v>
      </c>
      <c r="B23" s="5">
        <v>7007079176</v>
      </c>
      <c r="C23" s="5">
        <v>7007301022</v>
      </c>
      <c r="D23" s="6" t="s">
        <v>102</v>
      </c>
      <c r="E23" s="6" t="s">
        <v>103</v>
      </c>
      <c r="F23" s="6" t="s">
        <v>104</v>
      </c>
      <c r="G23" s="6" t="s">
        <v>72</v>
      </c>
      <c r="H23" s="6">
        <v>18102</v>
      </c>
      <c r="I23" s="6" t="s">
        <v>105</v>
      </c>
      <c r="J23" s="6">
        <v>6103511400</v>
      </c>
      <c r="K23" s="6" t="s">
        <v>20</v>
      </c>
      <c r="L23" s="6" t="s">
        <v>26</v>
      </c>
      <c r="M23" s="6" t="s">
        <v>106</v>
      </c>
      <c r="N23" s="6">
        <v>1821366121</v>
      </c>
      <c r="O23" s="5">
        <v>1100009310076</v>
      </c>
      <c r="P23" s="4">
        <f>VLOOKUP(Table1[[#This Row],[Name]],Sheet2!$B$2:$C$298,2,FALSE)</f>
        <v>0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35">
      <c r="A24" s="5">
        <v>2052030442</v>
      </c>
      <c r="B24" s="5">
        <v>7007300381</v>
      </c>
      <c r="C24" s="5">
        <v>2052030442</v>
      </c>
      <c r="D24" s="6" t="s">
        <v>107</v>
      </c>
      <c r="E24" s="6" t="s">
        <v>108</v>
      </c>
      <c r="F24" s="6" t="s">
        <v>25</v>
      </c>
      <c r="G24" s="6" t="s">
        <v>18</v>
      </c>
      <c r="H24" s="6">
        <v>10452</v>
      </c>
      <c r="I24" s="6" t="s">
        <v>109</v>
      </c>
      <c r="J24" s="6"/>
      <c r="K24" s="6" t="s">
        <v>20</v>
      </c>
      <c r="L24" s="6" t="s">
        <v>21</v>
      </c>
      <c r="M24" s="6" t="s">
        <v>110</v>
      </c>
      <c r="N24" s="6">
        <v>1912292848</v>
      </c>
      <c r="O24" s="5">
        <v>1100007537529</v>
      </c>
      <c r="P24" s="4" t="str">
        <f>VLOOKUP(Table1[[#This Row],[Name]],Sheet2!$B$2:$C$298,2,FALSE)</f>
        <v>MEDSTOP PHCY SURGICAL SUPPLIES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35">
      <c r="A25" s="5">
        <v>2052047220</v>
      </c>
      <c r="B25" s="5">
        <v>7007079177</v>
      </c>
      <c r="C25" s="5">
        <v>2052031809</v>
      </c>
      <c r="D25" s="6" t="s">
        <v>111</v>
      </c>
      <c r="E25" s="6" t="s">
        <v>112</v>
      </c>
      <c r="F25" s="6" t="s">
        <v>25</v>
      </c>
      <c r="G25" s="6" t="s">
        <v>18</v>
      </c>
      <c r="H25" s="6">
        <v>10457</v>
      </c>
      <c r="I25" s="6" t="s">
        <v>113</v>
      </c>
      <c r="J25" s="6">
        <v>7184667747</v>
      </c>
      <c r="K25" s="6" t="s">
        <v>20</v>
      </c>
      <c r="L25" s="6" t="s">
        <v>26</v>
      </c>
      <c r="M25" s="6"/>
      <c r="N25" s="6">
        <v>1114460235</v>
      </c>
      <c r="O25" s="5">
        <v>1100009501382</v>
      </c>
      <c r="P25" s="4" t="str">
        <f>VLOOKUP(Table1[[#This Row],[Name]],Sheet2!$B$2:$C$298,2,FALSE)</f>
        <v>AMAZING PHARMACY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35">
      <c r="A26" s="5">
        <v>2057215597</v>
      </c>
      <c r="B26" s="5">
        <v>7007079033</v>
      </c>
      <c r="C26" s="5">
        <v>2052029451</v>
      </c>
      <c r="D26" s="6" t="s">
        <v>114</v>
      </c>
      <c r="E26" s="6" t="s">
        <v>115</v>
      </c>
      <c r="F26" s="6" t="s">
        <v>116</v>
      </c>
      <c r="G26" s="6" t="s">
        <v>48</v>
      </c>
      <c r="H26" s="6">
        <v>8608</v>
      </c>
      <c r="I26" s="6" t="s">
        <v>117</v>
      </c>
      <c r="J26" s="6" t="s">
        <v>118</v>
      </c>
      <c r="K26" s="6" t="s">
        <v>20</v>
      </c>
      <c r="L26" s="6" t="s">
        <v>26</v>
      </c>
      <c r="M26" s="6" t="s">
        <v>119</v>
      </c>
      <c r="N26" s="6">
        <v>1831850411</v>
      </c>
      <c r="O26" s="5">
        <v>1100094675357</v>
      </c>
      <c r="P26" s="4" t="str">
        <f>VLOOKUP(Table1[[#This Row],[Name]],Sheet2!$B$2:$C$298,2,FALSE)</f>
        <v>MEDLIFE PHARMACY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35">
      <c r="A27" s="5">
        <v>2052029910</v>
      </c>
      <c r="B27" s="5">
        <v>7007079177</v>
      </c>
      <c r="C27" s="5">
        <v>7007307873</v>
      </c>
      <c r="D27" s="6" t="s">
        <v>120</v>
      </c>
      <c r="E27" s="6" t="s">
        <v>121</v>
      </c>
      <c r="F27" s="6" t="s">
        <v>122</v>
      </c>
      <c r="G27" s="6" t="s">
        <v>18</v>
      </c>
      <c r="H27" s="6">
        <v>11434</v>
      </c>
      <c r="I27" s="6" t="s">
        <v>123</v>
      </c>
      <c r="J27" s="6">
        <v>7188484903</v>
      </c>
      <c r="K27" s="6" t="s">
        <v>20</v>
      </c>
      <c r="L27" s="6" t="s">
        <v>26</v>
      </c>
      <c r="M27" s="6" t="s">
        <v>124</v>
      </c>
      <c r="N27" s="6">
        <v>1417180464</v>
      </c>
      <c r="O27" s="5">
        <v>1100007555936</v>
      </c>
      <c r="P27" s="4" t="e">
        <f>VLOOKUP(Table1[[#This Row],[Name]],Sheet2!$B$2:$C$298,2,FALSE)</f>
        <v>#N/A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35">
      <c r="A28" s="5">
        <v>2052030108</v>
      </c>
      <c r="B28" s="5">
        <v>7007079177</v>
      </c>
      <c r="C28" s="5">
        <v>2052030108</v>
      </c>
      <c r="D28" s="6" t="s">
        <v>125</v>
      </c>
      <c r="E28" s="6" t="s">
        <v>126</v>
      </c>
      <c r="F28" s="6" t="s">
        <v>17</v>
      </c>
      <c r="G28" s="6" t="s">
        <v>18</v>
      </c>
      <c r="H28" s="6">
        <v>10002</v>
      </c>
      <c r="I28" s="6" t="s">
        <v>127</v>
      </c>
      <c r="J28" s="6">
        <v>2124316681</v>
      </c>
      <c r="K28" s="6" t="s">
        <v>20</v>
      </c>
      <c r="L28" s="6" t="s">
        <v>26</v>
      </c>
      <c r="M28" s="6" t="s">
        <v>128</v>
      </c>
      <c r="N28" s="6">
        <v>1295259927</v>
      </c>
      <c r="O28" s="5">
        <v>1100007845723</v>
      </c>
      <c r="P28" s="4" t="str">
        <f>VLOOKUP(Table1[[#This Row],[Name]],Sheet2!$B$2:$C$298,2,FALSE)</f>
        <v>EAST BROADWAY PHARMACY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35">
      <c r="A29" s="5">
        <v>2052030854</v>
      </c>
      <c r="B29" s="5">
        <v>7007079177</v>
      </c>
      <c r="C29" s="5">
        <v>2057193803</v>
      </c>
      <c r="D29" s="6" t="s">
        <v>129</v>
      </c>
      <c r="E29" s="6" t="s">
        <v>130</v>
      </c>
      <c r="F29" s="6" t="s">
        <v>17</v>
      </c>
      <c r="G29" s="6" t="s">
        <v>18</v>
      </c>
      <c r="H29" s="6">
        <v>10031</v>
      </c>
      <c r="I29" s="6" t="s">
        <v>131</v>
      </c>
      <c r="J29" s="6">
        <v>2122347466</v>
      </c>
      <c r="K29" s="6" t="s">
        <v>20</v>
      </c>
      <c r="L29" s="6" t="s">
        <v>26</v>
      </c>
      <c r="M29" s="6" t="s">
        <v>132</v>
      </c>
      <c r="N29" s="6">
        <v>1093076663</v>
      </c>
      <c r="O29" s="5">
        <v>1100003313097</v>
      </c>
      <c r="P29" s="4" t="str">
        <f>VLOOKUP(Table1[[#This Row],[Name]],Sheet2!$B$2:$C$298,2,FALSE)</f>
        <v>AMSTERDAM PHCY SURG SUPP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35">
      <c r="A30" s="5">
        <v>2150406100</v>
      </c>
      <c r="B30" s="5">
        <v>7007079177</v>
      </c>
      <c r="C30" s="5">
        <v>2057193803</v>
      </c>
      <c r="D30" s="6" t="s">
        <v>129</v>
      </c>
      <c r="E30" s="6" t="s">
        <v>130</v>
      </c>
      <c r="F30" s="6" t="s">
        <v>17</v>
      </c>
      <c r="G30" s="6" t="s">
        <v>18</v>
      </c>
      <c r="H30" s="6">
        <v>10031</v>
      </c>
      <c r="I30" s="6"/>
      <c r="J30" s="6"/>
      <c r="K30" s="6" t="s">
        <v>20</v>
      </c>
      <c r="L30" s="6" t="s">
        <v>26</v>
      </c>
      <c r="M30" s="6" t="s">
        <v>132</v>
      </c>
      <c r="N30" s="6"/>
      <c r="O30" s="5">
        <v>1100003313097</v>
      </c>
      <c r="P30" s="4" t="str">
        <f>VLOOKUP(Table1[[#This Row],[Name]],Sheet2!$B$2:$C$298,2,FALSE)</f>
        <v>AMSTERDAM PHCY SURG SUPP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35">
      <c r="A31" s="5">
        <v>2052049559</v>
      </c>
      <c r="B31" s="5">
        <v>7007300668</v>
      </c>
      <c r="C31" s="5">
        <v>7007307841</v>
      </c>
      <c r="D31" s="6" t="s">
        <v>133</v>
      </c>
      <c r="E31" s="6" t="s">
        <v>134</v>
      </c>
      <c r="F31" s="6" t="s">
        <v>25</v>
      </c>
      <c r="G31" s="6" t="s">
        <v>18</v>
      </c>
      <c r="H31" s="6">
        <v>10460</v>
      </c>
      <c r="I31" s="6" t="s">
        <v>135</v>
      </c>
      <c r="J31" s="6">
        <v>7188235348</v>
      </c>
      <c r="K31" s="6" t="s">
        <v>20</v>
      </c>
      <c r="L31" s="6" t="s">
        <v>21</v>
      </c>
      <c r="M31" s="6" t="s">
        <v>136</v>
      </c>
      <c r="N31" s="6">
        <v>1689915902</v>
      </c>
      <c r="O31" s="5">
        <v>1100007421637</v>
      </c>
      <c r="P31" s="4" t="str">
        <f>VLOOKUP(Table1[[#This Row],[Name]],Sheet2!$B$2:$C$298,2,FALSE)</f>
        <v>SAS PHARMACY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35">
      <c r="A32" s="5">
        <v>2052029940</v>
      </c>
      <c r="B32" s="5">
        <v>7007079177</v>
      </c>
      <c r="C32" s="5">
        <v>2052029940</v>
      </c>
      <c r="D32" s="6" t="s">
        <v>137</v>
      </c>
      <c r="E32" s="6" t="s">
        <v>138</v>
      </c>
      <c r="F32" s="6" t="s">
        <v>139</v>
      </c>
      <c r="G32" s="6" t="s">
        <v>18</v>
      </c>
      <c r="H32" s="6">
        <v>10598</v>
      </c>
      <c r="I32" s="6" t="s">
        <v>140</v>
      </c>
      <c r="J32" s="6"/>
      <c r="K32" s="6" t="s">
        <v>20</v>
      </c>
      <c r="L32" s="6" t="s">
        <v>26</v>
      </c>
      <c r="M32" s="6" t="s">
        <v>141</v>
      </c>
      <c r="N32" s="6">
        <v>1184717514</v>
      </c>
      <c r="O32" s="5">
        <v>1100006664561</v>
      </c>
      <c r="P32" s="4" t="str">
        <f>VLOOKUP(Table1[[#This Row],[Name]],Sheet2!$B$2:$C$298,2,FALSE)</f>
        <v>YORKTOWN PHARMACY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35">
      <c r="A33" s="5">
        <v>2052030392</v>
      </c>
      <c r="B33" s="5">
        <v>7007300422</v>
      </c>
      <c r="C33" s="5">
        <v>2052030392</v>
      </c>
      <c r="D33" s="6" t="s">
        <v>142</v>
      </c>
      <c r="E33" s="6" t="s">
        <v>143</v>
      </c>
      <c r="F33" s="6" t="s">
        <v>17</v>
      </c>
      <c r="G33" s="6" t="s">
        <v>18</v>
      </c>
      <c r="H33" s="6">
        <v>10003</v>
      </c>
      <c r="I33" s="6" t="s">
        <v>144</v>
      </c>
      <c r="J33" s="6">
        <v>2122603155</v>
      </c>
      <c r="K33" s="6" t="s">
        <v>20</v>
      </c>
      <c r="L33" s="6" t="s">
        <v>21</v>
      </c>
      <c r="M33" s="6" t="s">
        <v>145</v>
      </c>
      <c r="N33" s="6">
        <v>1629305800</v>
      </c>
      <c r="O33" s="5">
        <v>1100006949347</v>
      </c>
      <c r="P33" s="4" t="str">
        <f>VLOOKUP(Table1[[#This Row],[Name]],Sheet2!$B$2:$C$298,2,FALSE)</f>
        <v>AVALON CHEMISTS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35">
      <c r="A34" s="5">
        <v>2052031100</v>
      </c>
      <c r="B34" s="5">
        <v>7007079033</v>
      </c>
      <c r="C34" s="5">
        <v>2052031100</v>
      </c>
      <c r="D34" s="6" t="s">
        <v>146</v>
      </c>
      <c r="E34" s="6" t="s">
        <v>147</v>
      </c>
      <c r="F34" s="6" t="s">
        <v>148</v>
      </c>
      <c r="G34" s="6" t="s">
        <v>48</v>
      </c>
      <c r="H34" s="6">
        <v>7090</v>
      </c>
      <c r="I34" s="6" t="s">
        <v>149</v>
      </c>
      <c r="J34" s="6">
        <v>9082322055</v>
      </c>
      <c r="K34" s="6" t="s">
        <v>20</v>
      </c>
      <c r="L34" s="6" t="s">
        <v>26</v>
      </c>
      <c r="M34" s="6" t="s">
        <v>150</v>
      </c>
      <c r="N34" s="6">
        <v>1770680605</v>
      </c>
      <c r="O34" s="5">
        <v>1100009569313</v>
      </c>
      <c r="P34" s="4" t="str">
        <f>VLOOKUP(Table1[[#This Row],[Name]],Sheet2!$B$2:$C$298,2,FALSE)</f>
        <v>BARONS DRUG STORE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35">
      <c r="A35" s="5">
        <v>2052032420</v>
      </c>
      <c r="B35" s="5">
        <v>7007079177</v>
      </c>
      <c r="C35" s="5">
        <v>2052032420</v>
      </c>
      <c r="D35" s="6" t="s">
        <v>151</v>
      </c>
      <c r="E35" s="6" t="s">
        <v>152</v>
      </c>
      <c r="F35" s="6" t="s">
        <v>153</v>
      </c>
      <c r="G35" s="6" t="s">
        <v>72</v>
      </c>
      <c r="H35" s="6">
        <v>18014</v>
      </c>
      <c r="I35" s="6" t="s">
        <v>154</v>
      </c>
      <c r="J35" s="6">
        <v>6108377411</v>
      </c>
      <c r="K35" s="6" t="s">
        <v>20</v>
      </c>
      <c r="L35" s="6" t="s">
        <v>26</v>
      </c>
      <c r="M35" s="6" t="s">
        <v>155</v>
      </c>
      <c r="N35" s="6">
        <v>1689771529</v>
      </c>
      <c r="O35" s="5">
        <v>1100009538043</v>
      </c>
      <c r="P35" s="4" t="str">
        <f>VLOOKUP(Table1[[#This Row],[Name]],Sheet2!$B$2:$C$298,2,FALSE)</f>
        <v>BATH DRUG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35">
      <c r="A36" s="5">
        <v>2150406055</v>
      </c>
      <c r="B36" s="5">
        <v>7007079177</v>
      </c>
      <c r="C36" s="5">
        <v>2052032420</v>
      </c>
      <c r="D36" s="6" t="s">
        <v>156</v>
      </c>
      <c r="E36" s="6" t="s">
        <v>152</v>
      </c>
      <c r="F36" s="6" t="s">
        <v>153</v>
      </c>
      <c r="G36" s="6" t="s">
        <v>72</v>
      </c>
      <c r="H36" s="6">
        <v>18014</v>
      </c>
      <c r="I36" s="6"/>
      <c r="J36" s="6"/>
      <c r="K36" s="6" t="s">
        <v>20</v>
      </c>
      <c r="L36" s="6" t="s">
        <v>26</v>
      </c>
      <c r="M36" s="6" t="s">
        <v>155</v>
      </c>
      <c r="N36" s="6"/>
      <c r="O36" s="5">
        <v>1100009538043</v>
      </c>
      <c r="P36" s="4" t="str">
        <f>VLOOKUP(Table1[[#This Row],[Name]],Sheet2!$B$2:$C$298,2,FALSE)</f>
        <v>BATH DRUG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35">
      <c r="A37" s="5">
        <v>2052030116</v>
      </c>
      <c r="B37" s="5">
        <v>7007309876</v>
      </c>
      <c r="C37" s="5">
        <v>2052030116</v>
      </c>
      <c r="D37" s="6" t="s">
        <v>157</v>
      </c>
      <c r="E37" s="6" t="s">
        <v>158</v>
      </c>
      <c r="F37" s="6" t="s">
        <v>30</v>
      </c>
      <c r="G37" s="6" t="s">
        <v>18</v>
      </c>
      <c r="H37" s="6">
        <v>11204</v>
      </c>
      <c r="I37" s="6" t="s">
        <v>159</v>
      </c>
      <c r="J37" s="6">
        <v>7182346503</v>
      </c>
      <c r="K37" s="6" t="s">
        <v>20</v>
      </c>
      <c r="L37" s="6" t="s">
        <v>21</v>
      </c>
      <c r="M37" s="6" t="s">
        <v>160</v>
      </c>
      <c r="N37" s="6">
        <v>1548814759</v>
      </c>
      <c r="O37" s="5">
        <v>1100009512463</v>
      </c>
      <c r="P37" s="4" t="str">
        <f>VLOOKUP(Table1[[#This Row],[Name]],Sheet2!$B$2:$C$298,2,FALSE)</f>
        <v>BAY HEALTH PHARMACY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35">
      <c r="A38" s="5">
        <v>2057212830</v>
      </c>
      <c r="B38" s="5">
        <v>7007079177</v>
      </c>
      <c r="C38" s="5">
        <v>2052030262</v>
      </c>
      <c r="D38" s="6" t="s">
        <v>161</v>
      </c>
      <c r="E38" s="6" t="s">
        <v>162</v>
      </c>
      <c r="F38" s="6" t="s">
        <v>163</v>
      </c>
      <c r="G38" s="6" t="s">
        <v>18</v>
      </c>
      <c r="H38" s="6">
        <v>10703</v>
      </c>
      <c r="I38" s="6" t="s">
        <v>164</v>
      </c>
      <c r="J38" s="6" t="s">
        <v>165</v>
      </c>
      <c r="K38" s="6" t="s">
        <v>20</v>
      </c>
      <c r="L38" s="6" t="s">
        <v>26</v>
      </c>
      <c r="M38" s="6" t="s">
        <v>166</v>
      </c>
      <c r="N38" s="6">
        <v>1235886201</v>
      </c>
      <c r="O38" s="5">
        <v>1100009632741</v>
      </c>
      <c r="P38" s="4" t="str">
        <f>VLOOKUP(Table1[[#This Row],[Name]],Sheet2!$B$2:$C$298,2,FALSE)</f>
        <v>BEN FAMILY PHARMACY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35">
      <c r="A39" s="5">
        <v>2052031218</v>
      </c>
      <c r="B39" s="5">
        <v>7007079177</v>
      </c>
      <c r="C39" s="5">
        <v>2052031218</v>
      </c>
      <c r="D39" s="6" t="s">
        <v>167</v>
      </c>
      <c r="E39" s="6" t="s">
        <v>168</v>
      </c>
      <c r="F39" s="6" t="s">
        <v>169</v>
      </c>
      <c r="G39" s="6" t="s">
        <v>18</v>
      </c>
      <c r="H39" s="6">
        <v>11520</v>
      </c>
      <c r="I39" s="6">
        <v>15163780008</v>
      </c>
      <c r="J39" s="6"/>
      <c r="K39" s="6" t="s">
        <v>20</v>
      </c>
      <c r="L39" s="6" t="s">
        <v>26</v>
      </c>
      <c r="M39" s="6" t="s">
        <v>170</v>
      </c>
      <c r="N39" s="6">
        <v>1134458755</v>
      </c>
      <c r="O39" s="5">
        <v>1100003511493</v>
      </c>
      <c r="P39" s="4" t="str">
        <f>VLOOKUP(Table1[[#This Row],[Name]],Sheet2!$B$2:$C$298,2,FALSE)</f>
        <v>BERNHARD PHARMACY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35">
      <c r="A40" s="5">
        <v>2052030828</v>
      </c>
      <c r="B40" s="5">
        <v>7007079177</v>
      </c>
      <c r="C40" s="5">
        <v>2052030828</v>
      </c>
      <c r="D40" s="6" t="s">
        <v>171</v>
      </c>
      <c r="E40" s="6" t="s">
        <v>172</v>
      </c>
      <c r="F40" s="6" t="s">
        <v>25</v>
      </c>
      <c r="G40" s="6" t="s">
        <v>18</v>
      </c>
      <c r="H40" s="6">
        <v>10462</v>
      </c>
      <c r="I40" s="6" t="s">
        <v>173</v>
      </c>
      <c r="J40" s="6">
        <v>3476913485</v>
      </c>
      <c r="K40" s="6" t="s">
        <v>20</v>
      </c>
      <c r="L40" s="6" t="s">
        <v>26</v>
      </c>
      <c r="M40" s="6" t="s">
        <v>174</v>
      </c>
      <c r="N40" s="6">
        <v>1124514021</v>
      </c>
      <c r="O40" s="5">
        <v>1100009497555</v>
      </c>
      <c r="P40" s="4" t="str">
        <f>VLOOKUP(Table1[[#This Row],[Name]],Sheet2!$B$2:$C$298,2,FALSE)</f>
        <v>BEST CARE PHARMACY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35">
      <c r="A41" s="5">
        <v>2052029180</v>
      </c>
      <c r="B41" s="5">
        <v>7007300377</v>
      </c>
      <c r="C41" s="5">
        <v>2052029180</v>
      </c>
      <c r="D41" s="6" t="s">
        <v>175</v>
      </c>
      <c r="E41" s="6" t="s">
        <v>176</v>
      </c>
      <c r="F41" s="6" t="s">
        <v>47</v>
      </c>
      <c r="G41" s="6" t="s">
        <v>48</v>
      </c>
      <c r="H41" s="6">
        <v>7018</v>
      </c>
      <c r="I41" s="6" t="s">
        <v>177</v>
      </c>
      <c r="J41" s="6">
        <v>9736764502</v>
      </c>
      <c r="K41" s="6" t="s">
        <v>20</v>
      </c>
      <c r="L41" s="6" t="s">
        <v>21</v>
      </c>
      <c r="M41" s="6" t="s">
        <v>178</v>
      </c>
      <c r="N41" s="6">
        <v>1376195446</v>
      </c>
      <c r="O41" s="5">
        <v>1100007775037</v>
      </c>
      <c r="P41" s="4">
        <f>VLOOKUP(Table1[[#This Row],[Name]],Sheet2!$B$2:$C$298,2,FALSE)</f>
        <v>0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35">
      <c r="A42" s="5">
        <v>2057211197</v>
      </c>
      <c r="B42" s="5">
        <v>7007079424</v>
      </c>
      <c r="C42" s="5">
        <v>2057211197</v>
      </c>
      <c r="D42" s="6" t="s">
        <v>179</v>
      </c>
      <c r="E42" s="6" t="s">
        <v>180</v>
      </c>
      <c r="F42" s="6" t="s">
        <v>181</v>
      </c>
      <c r="G42" s="6" t="s">
        <v>48</v>
      </c>
      <c r="H42" s="6">
        <v>8901</v>
      </c>
      <c r="I42" s="6">
        <v>7324489444</v>
      </c>
      <c r="J42" s="6"/>
      <c r="K42" s="6" t="s">
        <v>20</v>
      </c>
      <c r="L42" s="6" t="s">
        <v>26</v>
      </c>
      <c r="M42" s="6" t="s">
        <v>182</v>
      </c>
      <c r="N42" s="6">
        <v>1184394983</v>
      </c>
      <c r="O42" s="5">
        <v>1100009699270</v>
      </c>
      <c r="P42" s="4" t="str">
        <f>VLOOKUP(Table1[[#This Row],[Name]],Sheet2!$B$2:$C$298,2,FALSE)</f>
        <v>ALEXCELLENCE PHARMACY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35">
      <c r="A43" s="5">
        <v>2052031212</v>
      </c>
      <c r="B43" s="5">
        <v>7007079022</v>
      </c>
      <c r="C43" s="5">
        <v>2052031212</v>
      </c>
      <c r="D43" s="6" t="s">
        <v>183</v>
      </c>
      <c r="E43" s="6" t="s">
        <v>184</v>
      </c>
      <c r="F43" s="6" t="s">
        <v>185</v>
      </c>
      <c r="G43" s="6" t="s">
        <v>48</v>
      </c>
      <c r="H43" s="6">
        <v>7513</v>
      </c>
      <c r="I43" s="6">
        <v>19732792200</v>
      </c>
      <c r="J43" s="6"/>
      <c r="K43" s="6" t="s">
        <v>20</v>
      </c>
      <c r="L43" s="6" t="s">
        <v>21</v>
      </c>
      <c r="M43" s="6" t="s">
        <v>186</v>
      </c>
      <c r="N43" s="6">
        <v>1871660944</v>
      </c>
      <c r="O43" s="5">
        <v>1100007778335</v>
      </c>
      <c r="P43" s="4">
        <f>VLOOKUP(Table1[[#This Row],[Name]],Sheet2!$B$2:$C$298,2,FALSE)</f>
        <v>0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x14ac:dyDescent="0.35">
      <c r="A44" s="5">
        <v>2057187020</v>
      </c>
      <c r="B44" s="5">
        <v>7007305993</v>
      </c>
      <c r="C44" s="5">
        <v>2057187020</v>
      </c>
      <c r="D44" s="6" t="s">
        <v>187</v>
      </c>
      <c r="E44" s="6" t="s">
        <v>188</v>
      </c>
      <c r="F44" s="6" t="s">
        <v>17</v>
      </c>
      <c r="G44" s="6" t="s">
        <v>18</v>
      </c>
      <c r="H44" s="6">
        <v>10019</v>
      </c>
      <c r="I44" s="6" t="s">
        <v>189</v>
      </c>
      <c r="J44" s="6">
        <v>2129569112</v>
      </c>
      <c r="K44" s="6" t="s">
        <v>20</v>
      </c>
      <c r="L44" s="6" t="s">
        <v>21</v>
      </c>
      <c r="M44" s="6" t="s">
        <v>190</v>
      </c>
      <c r="N44" s="6">
        <v>1629217716</v>
      </c>
      <c r="O44" s="5">
        <v>1100001781447</v>
      </c>
      <c r="P44" s="4" t="str">
        <f>VLOOKUP(Table1[[#This Row],[Name]],Sheet2!$B$2:$C$298,2,FALSE)</f>
        <v>BOWEN PHARMACY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x14ac:dyDescent="0.35">
      <c r="A45" s="5">
        <v>2057192403</v>
      </c>
      <c r="B45" s="5">
        <v>7007079424</v>
      </c>
      <c r="C45" s="5">
        <v>2052043549</v>
      </c>
      <c r="D45" s="6" t="s">
        <v>191</v>
      </c>
      <c r="E45" s="6" t="s">
        <v>192</v>
      </c>
      <c r="F45" s="6" t="s">
        <v>193</v>
      </c>
      <c r="G45" s="6" t="s">
        <v>93</v>
      </c>
      <c r="H45" s="6">
        <v>77057</v>
      </c>
      <c r="I45" s="6" t="s">
        <v>194</v>
      </c>
      <c r="J45" s="6" t="s">
        <v>195</v>
      </c>
      <c r="K45" s="6" t="s">
        <v>20</v>
      </c>
      <c r="L45" s="6" t="s">
        <v>26</v>
      </c>
      <c r="M45" s="6" t="s">
        <v>196</v>
      </c>
      <c r="N45" s="6">
        <v>1225465321</v>
      </c>
      <c r="O45" s="5">
        <v>1100007406665</v>
      </c>
      <c r="P45" s="4">
        <f>VLOOKUP(Table1[[#This Row],[Name]],Sheet2!$B$2:$C$298,2,FALSE)</f>
        <v>0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x14ac:dyDescent="0.35">
      <c r="A46" s="5">
        <v>2052020401</v>
      </c>
      <c r="B46" s="5">
        <v>7007079424</v>
      </c>
      <c r="C46" s="5">
        <v>2052043549</v>
      </c>
      <c r="D46" s="6" t="s">
        <v>197</v>
      </c>
      <c r="E46" s="6" t="s">
        <v>192</v>
      </c>
      <c r="F46" s="6" t="s">
        <v>193</v>
      </c>
      <c r="G46" s="6" t="s">
        <v>93</v>
      </c>
      <c r="H46" s="6">
        <v>77057</v>
      </c>
      <c r="I46" s="6">
        <v>17137835704</v>
      </c>
      <c r="J46" s="6"/>
      <c r="K46" s="6" t="s">
        <v>20</v>
      </c>
      <c r="L46" s="6" t="s">
        <v>26</v>
      </c>
      <c r="M46" s="6" t="s">
        <v>196</v>
      </c>
      <c r="N46" s="6"/>
      <c r="O46" s="5">
        <v>1100007406665</v>
      </c>
      <c r="P46" s="4">
        <f>VLOOKUP(Table1[[#This Row],[Name]],Sheet2!$B$2:$C$298,2,FALSE)</f>
        <v>0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x14ac:dyDescent="0.35">
      <c r="A47" s="5">
        <v>2052030802</v>
      </c>
      <c r="B47" s="5">
        <v>7007079177</v>
      </c>
      <c r="C47" s="5">
        <v>2150125031</v>
      </c>
      <c r="D47" s="6" t="s">
        <v>198</v>
      </c>
      <c r="E47" s="6" t="s">
        <v>199</v>
      </c>
      <c r="F47" s="6" t="s">
        <v>25</v>
      </c>
      <c r="G47" s="6" t="s">
        <v>18</v>
      </c>
      <c r="H47" s="6">
        <v>10452</v>
      </c>
      <c r="I47" s="6" t="s">
        <v>200</v>
      </c>
      <c r="J47" s="6">
        <v>7182933003</v>
      </c>
      <c r="K47" s="6" t="s">
        <v>20</v>
      </c>
      <c r="L47" s="6" t="s">
        <v>26</v>
      </c>
      <c r="M47" s="6" t="s">
        <v>201</v>
      </c>
      <c r="N47" s="6"/>
      <c r="O47" s="5">
        <v>1100008357393</v>
      </c>
      <c r="P47" s="4" t="str">
        <f>VLOOKUP(Table1[[#This Row],[Name]],Sheet2!$B$2:$C$298,2,FALSE)</f>
        <v>BRIGHTAID PHARMACY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x14ac:dyDescent="0.35">
      <c r="A48" s="5">
        <v>2052031704</v>
      </c>
      <c r="B48" s="5">
        <v>7007079177</v>
      </c>
      <c r="C48" s="5">
        <v>2052031704</v>
      </c>
      <c r="D48" s="6" t="s">
        <v>202</v>
      </c>
      <c r="E48" s="6" t="s">
        <v>203</v>
      </c>
      <c r="F48" s="6" t="s">
        <v>17</v>
      </c>
      <c r="G48" s="6" t="s">
        <v>18</v>
      </c>
      <c r="H48" s="6">
        <v>10033</v>
      </c>
      <c r="I48" s="6" t="s">
        <v>204</v>
      </c>
      <c r="J48" s="6">
        <v>2129262228</v>
      </c>
      <c r="K48" s="6" t="s">
        <v>20</v>
      </c>
      <c r="L48" s="6" t="s">
        <v>26</v>
      </c>
      <c r="M48" s="6" t="s">
        <v>205</v>
      </c>
      <c r="N48" s="6">
        <v>1609085026</v>
      </c>
      <c r="O48" s="5">
        <v>1100009711736</v>
      </c>
      <c r="P48" s="4" t="str">
        <f>VLOOKUP(Table1[[#This Row],[Name]],Sheet2!$B$2:$C$298,2,FALSE)</f>
        <v>ATTN SUPERVISING PHARMACIST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35">
      <c r="A49" s="5">
        <v>2052020714</v>
      </c>
      <c r="B49" s="5">
        <v>7007073981</v>
      </c>
      <c r="C49" s="5">
        <v>7007301116</v>
      </c>
      <c r="D49" s="6" t="s">
        <v>206</v>
      </c>
      <c r="E49" s="6" t="s">
        <v>207</v>
      </c>
      <c r="F49" s="6" t="s">
        <v>208</v>
      </c>
      <c r="G49" s="6" t="s">
        <v>93</v>
      </c>
      <c r="H49" s="6">
        <v>76028</v>
      </c>
      <c r="I49" s="6" t="s">
        <v>209</v>
      </c>
      <c r="J49" s="6" t="s">
        <v>210</v>
      </c>
      <c r="K49" s="6" t="s">
        <v>20</v>
      </c>
      <c r="L49" s="6" t="s">
        <v>21</v>
      </c>
      <c r="M49" s="6" t="s">
        <v>211</v>
      </c>
      <c r="N49" s="6"/>
      <c r="O49" s="5">
        <v>1100001730667</v>
      </c>
      <c r="P49" s="4">
        <f>VLOOKUP(Table1[[#This Row],[Name]],Sheet2!$B$2:$C$298,2,FALSE)</f>
        <v>0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x14ac:dyDescent="0.35">
      <c r="A50" s="5">
        <v>2052012062</v>
      </c>
      <c r="B50" s="5">
        <v>7007076578</v>
      </c>
      <c r="C50" s="5">
        <v>2052012062</v>
      </c>
      <c r="D50" s="6" t="s">
        <v>212</v>
      </c>
      <c r="E50" s="6" t="s">
        <v>213</v>
      </c>
      <c r="F50" s="6" t="s">
        <v>214</v>
      </c>
      <c r="G50" s="6" t="s">
        <v>98</v>
      </c>
      <c r="H50" s="6">
        <v>34743</v>
      </c>
      <c r="I50" s="6" t="s">
        <v>215</v>
      </c>
      <c r="J50" s="6"/>
      <c r="K50" s="6" t="s">
        <v>20</v>
      </c>
      <c r="L50" s="6" t="s">
        <v>26</v>
      </c>
      <c r="M50" s="6" t="s">
        <v>216</v>
      </c>
      <c r="N50" s="6">
        <v>1023437134</v>
      </c>
      <c r="O50" s="5">
        <v>1100001781096</v>
      </c>
      <c r="P50" s="4" t="str">
        <f>VLOOKUP(Table1[[#This Row],[Name]],Sheet2!$B$2:$C$298,2,FALSE)</f>
        <v>GOLDENROD PHARMACY LLC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35">
      <c r="A51" s="5">
        <v>2052030410</v>
      </c>
      <c r="B51" s="5">
        <v>7007079177</v>
      </c>
      <c r="C51" s="5">
        <v>2052030410</v>
      </c>
      <c r="D51" s="6" t="s">
        <v>217</v>
      </c>
      <c r="E51" s="6" t="s">
        <v>218</v>
      </c>
      <c r="F51" s="6" t="s">
        <v>30</v>
      </c>
      <c r="G51" s="6" t="s">
        <v>18</v>
      </c>
      <c r="H51" s="6">
        <v>11209</v>
      </c>
      <c r="I51" s="6" t="s">
        <v>219</v>
      </c>
      <c r="J51" s="6">
        <v>7187797814</v>
      </c>
      <c r="K51" s="6" t="s">
        <v>20</v>
      </c>
      <c r="L51" s="6" t="s">
        <v>26</v>
      </c>
      <c r="M51" s="6" t="s">
        <v>220</v>
      </c>
      <c r="N51" s="6">
        <v>1669408951</v>
      </c>
      <c r="O51" s="5">
        <v>1100007554953</v>
      </c>
      <c r="P51" s="4" t="str">
        <f>VLOOKUP(Table1[[#This Row],[Name]],Sheet2!$B$2:$C$298,2,FALSE)</f>
        <v>FREEDOM PHARMACY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35">
      <c r="A52" s="5">
        <v>2052029662</v>
      </c>
      <c r="B52" s="5">
        <v>7007300658</v>
      </c>
      <c r="C52" s="5">
        <v>2052029662</v>
      </c>
      <c r="D52" s="6" t="s">
        <v>221</v>
      </c>
      <c r="E52" s="6" t="s">
        <v>222</v>
      </c>
      <c r="F52" s="6" t="s">
        <v>17</v>
      </c>
      <c r="G52" s="6" t="s">
        <v>18</v>
      </c>
      <c r="H52" s="6">
        <v>10013</v>
      </c>
      <c r="I52" s="6" t="s">
        <v>223</v>
      </c>
      <c r="J52" s="6">
        <v>2126196191</v>
      </c>
      <c r="K52" s="6" t="s">
        <v>20</v>
      </c>
      <c r="L52" s="6" t="s">
        <v>21</v>
      </c>
      <c r="M52" s="6" t="s">
        <v>224</v>
      </c>
      <c r="N52" s="6"/>
      <c r="O52" s="5">
        <v>1100007945140</v>
      </c>
      <c r="P52" s="4" t="str">
        <f>VLOOKUP(Table1[[#This Row],[Name]],Sheet2!$B$2:$C$298,2,FALSE)</f>
        <v>CANALBERRY PHARMACY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35">
      <c r="A53" s="5">
        <v>2057192876</v>
      </c>
      <c r="B53" s="5">
        <v>7007071460</v>
      </c>
      <c r="C53" s="5">
        <v>2057192876</v>
      </c>
      <c r="D53" s="6" t="s">
        <v>225</v>
      </c>
      <c r="E53" s="6" t="s">
        <v>226</v>
      </c>
      <c r="F53" s="6" t="s">
        <v>227</v>
      </c>
      <c r="G53" s="6" t="s">
        <v>228</v>
      </c>
      <c r="H53" s="6">
        <v>91403</v>
      </c>
      <c r="I53" s="6" t="s">
        <v>229</v>
      </c>
      <c r="J53" s="6" t="s">
        <v>230</v>
      </c>
      <c r="K53" s="6" t="s">
        <v>20</v>
      </c>
      <c r="L53" s="6" t="s">
        <v>26</v>
      </c>
      <c r="M53" s="6" t="s">
        <v>231</v>
      </c>
      <c r="N53" s="6">
        <v>1619990553</v>
      </c>
      <c r="O53" s="5">
        <v>1100009798799</v>
      </c>
      <c r="P53" s="4" t="e">
        <f>VLOOKUP(Table1[[#This Row],[Name]],Sheet2!$B$2:$C$298,2,FALSE)</f>
        <v>#N/A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35">
      <c r="A54" s="5">
        <v>2057192875</v>
      </c>
      <c r="B54" s="5">
        <v>7007071460</v>
      </c>
      <c r="C54" s="5">
        <v>2057192875</v>
      </c>
      <c r="D54" s="6" t="s">
        <v>232</v>
      </c>
      <c r="E54" s="6" t="s">
        <v>233</v>
      </c>
      <c r="F54" s="6" t="s">
        <v>234</v>
      </c>
      <c r="G54" s="6" t="s">
        <v>228</v>
      </c>
      <c r="H54" s="6">
        <v>90069</v>
      </c>
      <c r="I54" s="6" t="s">
        <v>235</v>
      </c>
      <c r="J54" s="6" t="s">
        <v>236</v>
      </c>
      <c r="K54" s="6" t="s">
        <v>20</v>
      </c>
      <c r="L54" s="6" t="s">
        <v>26</v>
      </c>
      <c r="M54" s="6" t="s">
        <v>237</v>
      </c>
      <c r="N54" s="6">
        <v>1952317273</v>
      </c>
      <c r="O54" s="5">
        <v>1100007407013</v>
      </c>
      <c r="P54" s="4" t="e">
        <f>VLOOKUP(Table1[[#This Row],[Name]],Sheet2!$B$2:$C$298,2,FALSE)</f>
        <v>#N/A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35">
      <c r="A55" s="5">
        <v>2057210188</v>
      </c>
      <c r="B55" s="5">
        <v>7007301649</v>
      </c>
      <c r="C55" s="5">
        <v>2057210188</v>
      </c>
      <c r="D55" s="6" t="s">
        <v>238</v>
      </c>
      <c r="E55" s="6" t="s">
        <v>239</v>
      </c>
      <c r="F55" s="6" t="s">
        <v>240</v>
      </c>
      <c r="G55" s="6" t="s">
        <v>18</v>
      </c>
      <c r="H55" s="6">
        <v>11375</v>
      </c>
      <c r="I55" s="6" t="s">
        <v>241</v>
      </c>
      <c r="J55" s="6" t="s">
        <v>242</v>
      </c>
      <c r="K55" s="6" t="s">
        <v>20</v>
      </c>
      <c r="L55" s="6" t="s">
        <v>21</v>
      </c>
      <c r="M55" s="6" t="s">
        <v>243</v>
      </c>
      <c r="N55" s="6">
        <v>1467129528</v>
      </c>
      <c r="O55" s="5">
        <v>1100009987698</v>
      </c>
      <c r="P55" s="4">
        <f>VLOOKUP(Table1[[#This Row],[Name]],Sheet2!$B$2:$C$298,2,FALSE)</f>
        <v>0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35">
      <c r="A56" s="5">
        <v>2057216897</v>
      </c>
      <c r="B56" s="5">
        <v>7007071916</v>
      </c>
      <c r="C56" s="5">
        <v>2057216897</v>
      </c>
      <c r="D56" s="6" t="s">
        <v>244</v>
      </c>
      <c r="E56" s="6" t="s">
        <v>245</v>
      </c>
      <c r="F56" s="6" t="s">
        <v>246</v>
      </c>
      <c r="G56" s="6" t="s">
        <v>247</v>
      </c>
      <c r="H56" s="6">
        <v>99336</v>
      </c>
      <c r="I56" s="6" t="s">
        <v>248</v>
      </c>
      <c r="J56" s="6" t="s">
        <v>249</v>
      </c>
      <c r="K56" s="6" t="s">
        <v>20</v>
      </c>
      <c r="L56" s="6" t="s">
        <v>21</v>
      </c>
      <c r="M56" s="6"/>
      <c r="N56" s="6">
        <v>1750013116</v>
      </c>
      <c r="O56" s="5">
        <v>1100096977602</v>
      </c>
      <c r="P56" s="4" t="e">
        <f>VLOOKUP(Table1[[#This Row],[Name]],Sheet2!$B$2:$C$298,2,FALSE)</f>
        <v>#N/A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35">
      <c r="A57" s="5">
        <v>2052018703</v>
      </c>
      <c r="B57" s="5">
        <v>7007306458</v>
      </c>
      <c r="C57" s="5">
        <v>2052018703</v>
      </c>
      <c r="D57" s="6" t="s">
        <v>250</v>
      </c>
      <c r="E57" s="6" t="s">
        <v>251</v>
      </c>
      <c r="F57" s="6" t="s">
        <v>252</v>
      </c>
      <c r="G57" s="6" t="s">
        <v>93</v>
      </c>
      <c r="H57" s="6">
        <v>75036</v>
      </c>
      <c r="I57" s="6" t="s">
        <v>253</v>
      </c>
      <c r="J57" s="6" t="s">
        <v>254</v>
      </c>
      <c r="K57" s="6" t="s">
        <v>20</v>
      </c>
      <c r="L57" s="6" t="s">
        <v>21</v>
      </c>
      <c r="M57" s="6" t="s">
        <v>255</v>
      </c>
      <c r="N57" s="6">
        <v>1386203933</v>
      </c>
      <c r="O57" s="5">
        <v>1100001551941</v>
      </c>
      <c r="P57" s="4" t="str">
        <f>VLOOKUP(Table1[[#This Row],[Name]],Sheet2!$B$2:$C$298,2,FALSE)</f>
        <v>FRANKFORD PLACE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35">
      <c r="A58" s="5">
        <v>2052019875</v>
      </c>
      <c r="B58" s="5">
        <v>7007306439</v>
      </c>
      <c r="C58" s="5">
        <v>2052019875</v>
      </c>
      <c r="D58" s="6" t="s">
        <v>256</v>
      </c>
      <c r="E58" s="6" t="s">
        <v>257</v>
      </c>
      <c r="F58" s="6" t="s">
        <v>258</v>
      </c>
      <c r="G58" s="6" t="s">
        <v>93</v>
      </c>
      <c r="H58" s="6">
        <v>75007</v>
      </c>
      <c r="I58" s="6">
        <v>9728100078</v>
      </c>
      <c r="J58" s="6"/>
      <c r="K58" s="6" t="s">
        <v>20</v>
      </c>
      <c r="L58" s="6" t="s">
        <v>21</v>
      </c>
      <c r="M58" s="6" t="s">
        <v>259</v>
      </c>
      <c r="N58" s="6">
        <v>1902307424</v>
      </c>
      <c r="O58" s="5">
        <v>1100001839476</v>
      </c>
      <c r="P58" s="4">
        <f>VLOOKUP(Table1[[#This Row],[Name]],Sheet2!$B$2:$C$298,2,FALSE)</f>
        <v>0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35">
      <c r="A59" s="5">
        <v>2052032170</v>
      </c>
      <c r="B59" s="5">
        <v>7007300515</v>
      </c>
      <c r="C59" s="5">
        <v>2052032170</v>
      </c>
      <c r="D59" s="6" t="s">
        <v>260</v>
      </c>
      <c r="E59" s="6" t="s">
        <v>261</v>
      </c>
      <c r="F59" s="6" t="s">
        <v>262</v>
      </c>
      <c r="G59" s="6" t="s">
        <v>18</v>
      </c>
      <c r="H59" s="6">
        <v>11385</v>
      </c>
      <c r="I59" s="6" t="s">
        <v>263</v>
      </c>
      <c r="J59" s="6"/>
      <c r="K59" s="6" t="s">
        <v>20</v>
      </c>
      <c r="L59" s="6" t="s">
        <v>21</v>
      </c>
      <c r="M59" s="6" t="s">
        <v>264</v>
      </c>
      <c r="N59" s="6">
        <v>1780047308</v>
      </c>
      <c r="O59" s="5">
        <v>1100009753057</v>
      </c>
      <c r="P59" s="4">
        <f>VLOOKUP(Table1[[#This Row],[Name]],Sheet2!$B$2:$C$298,2,FALSE)</f>
        <v>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35">
      <c r="A60" s="5">
        <v>2150406056</v>
      </c>
      <c r="B60" s="5">
        <v>2150406056</v>
      </c>
      <c r="C60" s="5">
        <v>2150406056</v>
      </c>
      <c r="D60" s="6" t="s">
        <v>265</v>
      </c>
      <c r="E60" s="6" t="s">
        <v>266</v>
      </c>
      <c r="F60" s="6" t="s">
        <v>267</v>
      </c>
      <c r="G60" s="6" t="s">
        <v>18</v>
      </c>
      <c r="H60" s="6">
        <v>11691</v>
      </c>
      <c r="I60" s="6"/>
      <c r="J60" s="6"/>
      <c r="K60" s="6" t="s">
        <v>20</v>
      </c>
      <c r="L60" s="6" t="s">
        <v>26</v>
      </c>
      <c r="M60" s="6"/>
      <c r="N60" s="6"/>
      <c r="O60" s="5">
        <v>1100001862986</v>
      </c>
      <c r="P60" s="4" t="e">
        <f>VLOOKUP(Table1[[#This Row],[Name]],Sheet2!$B$2:$C$298,2,FALSE)</f>
        <v>#N/A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x14ac:dyDescent="0.35">
      <c r="A61" s="5">
        <v>2052031481</v>
      </c>
      <c r="B61" s="5">
        <v>7007079177</v>
      </c>
      <c r="C61" s="5">
        <v>7007307781</v>
      </c>
      <c r="D61" s="6" t="s">
        <v>268</v>
      </c>
      <c r="E61" s="6" t="s">
        <v>269</v>
      </c>
      <c r="F61" s="6" t="s">
        <v>25</v>
      </c>
      <c r="G61" s="6" t="s">
        <v>18</v>
      </c>
      <c r="H61" s="6">
        <v>10468</v>
      </c>
      <c r="I61" s="6" t="s">
        <v>270</v>
      </c>
      <c r="J61" s="6">
        <v>7184503155</v>
      </c>
      <c r="K61" s="6" t="s">
        <v>20</v>
      </c>
      <c r="L61" s="6" t="s">
        <v>26</v>
      </c>
      <c r="M61" s="6" t="s">
        <v>271</v>
      </c>
      <c r="N61" s="6">
        <v>1760736979</v>
      </c>
      <c r="O61" s="5">
        <v>1100009539231</v>
      </c>
      <c r="P61" s="4" t="str">
        <f>VLOOKUP(Table1[[#This Row],[Name]],Sheet2!$B$2:$C$298,2,FALSE)</f>
        <v>1ST AID PHARMACYANDSURGICAL SUPP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x14ac:dyDescent="0.35">
      <c r="A62" s="5">
        <v>2052032235</v>
      </c>
      <c r="B62" s="5">
        <v>7007079001</v>
      </c>
      <c r="C62" s="5">
        <v>2052032235</v>
      </c>
      <c r="D62" s="6" t="s">
        <v>272</v>
      </c>
      <c r="E62" s="6" t="s">
        <v>273</v>
      </c>
      <c r="F62" s="6" t="s">
        <v>30</v>
      </c>
      <c r="G62" s="6" t="s">
        <v>18</v>
      </c>
      <c r="H62" s="6">
        <v>11203</v>
      </c>
      <c r="I62" s="6" t="s">
        <v>274</v>
      </c>
      <c r="J62" s="6">
        <v>7189351113</v>
      </c>
      <c r="K62" s="6" t="s">
        <v>20</v>
      </c>
      <c r="L62" s="6" t="s">
        <v>21</v>
      </c>
      <c r="M62" s="6" t="s">
        <v>275</v>
      </c>
      <c r="N62" s="6">
        <v>1710352836</v>
      </c>
      <c r="O62" s="5">
        <v>1100001522668</v>
      </c>
      <c r="P62" s="4" t="str">
        <f>VLOOKUP(Table1[[#This Row],[Name]],Sheet2!$B$2:$C$298,2,FALSE)</f>
        <v>CHEMPLUS PHARMACY CORP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x14ac:dyDescent="0.35">
      <c r="A63" s="5">
        <v>2052032070</v>
      </c>
      <c r="B63" s="5">
        <v>7007079001</v>
      </c>
      <c r="C63" s="5">
        <v>2052032070</v>
      </c>
      <c r="D63" s="6" t="s">
        <v>272</v>
      </c>
      <c r="E63" s="6" t="s">
        <v>276</v>
      </c>
      <c r="F63" s="6" t="s">
        <v>30</v>
      </c>
      <c r="G63" s="6" t="s">
        <v>18</v>
      </c>
      <c r="H63" s="6">
        <v>11226</v>
      </c>
      <c r="I63" s="6" t="s">
        <v>277</v>
      </c>
      <c r="J63" s="6">
        <v>7182825505</v>
      </c>
      <c r="K63" s="6" t="s">
        <v>20</v>
      </c>
      <c r="L63" s="6" t="s">
        <v>21</v>
      </c>
      <c r="M63" s="6" t="s">
        <v>278</v>
      </c>
      <c r="N63" s="6">
        <v>1205352002</v>
      </c>
      <c r="O63" s="5">
        <v>1100009916964</v>
      </c>
      <c r="P63" s="4" t="str">
        <f>VLOOKUP(Table1[[#This Row],[Name]],Sheet2!$B$2:$C$298,2,FALSE)</f>
        <v>CHEMPLUS PHARMACY CORP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x14ac:dyDescent="0.35">
      <c r="A64" s="5">
        <v>2057194765</v>
      </c>
      <c r="B64" s="5">
        <v>7007074599</v>
      </c>
      <c r="C64" s="5">
        <v>2057194765</v>
      </c>
      <c r="D64" s="6" t="s">
        <v>279</v>
      </c>
      <c r="E64" s="6" t="s">
        <v>280</v>
      </c>
      <c r="F64" s="6" t="s">
        <v>281</v>
      </c>
      <c r="G64" s="6" t="s">
        <v>282</v>
      </c>
      <c r="H64" s="6">
        <v>29582</v>
      </c>
      <c r="I64" s="6" t="s">
        <v>283</v>
      </c>
      <c r="J64" s="6" t="s">
        <v>284</v>
      </c>
      <c r="K64" s="6" t="s">
        <v>20</v>
      </c>
      <c r="L64" s="6" t="s">
        <v>21</v>
      </c>
      <c r="M64" s="6" t="s">
        <v>285</v>
      </c>
      <c r="N64" s="6">
        <v>1477072874</v>
      </c>
      <c r="O64" s="5">
        <v>1100009863251</v>
      </c>
      <c r="P64" s="4" t="str">
        <f>VLOOKUP(Table1[[#This Row],[Name]],Sheet2!$B$2:$C$298,2,FALSE)</f>
        <v>LLC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x14ac:dyDescent="0.35">
      <c r="A65" s="5">
        <v>2052032045</v>
      </c>
      <c r="B65" s="5">
        <v>7007079177</v>
      </c>
      <c r="C65" s="5">
        <v>2052032045</v>
      </c>
      <c r="D65" s="6" t="s">
        <v>286</v>
      </c>
      <c r="E65" s="6" t="s">
        <v>287</v>
      </c>
      <c r="F65" s="6" t="s">
        <v>288</v>
      </c>
      <c r="G65" s="6" t="s">
        <v>72</v>
      </c>
      <c r="H65" s="6">
        <v>17316</v>
      </c>
      <c r="I65" s="6">
        <v>17176302773</v>
      </c>
      <c r="J65" s="6"/>
      <c r="K65" s="6" t="s">
        <v>20</v>
      </c>
      <c r="L65" s="6" t="s">
        <v>26</v>
      </c>
      <c r="M65" s="6" t="s">
        <v>289</v>
      </c>
      <c r="N65" s="6">
        <v>1508852120</v>
      </c>
      <c r="O65" s="5">
        <v>1100007413694</v>
      </c>
      <c r="P65" s="4" t="str">
        <f>VLOOKUP(Table1[[#This Row],[Name]],Sheet2!$B$2:$C$298,2,FALSE)</f>
        <v>CHOICE CRITICAL CARE PHCY LTC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x14ac:dyDescent="0.35">
      <c r="A66" s="5">
        <v>2052031854</v>
      </c>
      <c r="B66" s="5">
        <v>7007079177</v>
      </c>
      <c r="C66" s="5">
        <v>2052031854</v>
      </c>
      <c r="D66" s="6" t="s">
        <v>290</v>
      </c>
      <c r="E66" s="6" t="s">
        <v>291</v>
      </c>
      <c r="F66" s="6" t="s">
        <v>25</v>
      </c>
      <c r="G66" s="6" t="s">
        <v>18</v>
      </c>
      <c r="H66" s="6">
        <v>10452</v>
      </c>
      <c r="I66" s="6" t="s">
        <v>292</v>
      </c>
      <c r="J66" s="6">
        <v>7184508926</v>
      </c>
      <c r="K66" s="6" t="s">
        <v>20</v>
      </c>
      <c r="L66" s="6" t="s">
        <v>26</v>
      </c>
      <c r="M66" s="6" t="s">
        <v>293</v>
      </c>
      <c r="N66" s="6"/>
      <c r="O66" s="5">
        <v>1100001336661</v>
      </c>
      <c r="P66" s="4" t="str">
        <f>VLOOKUP(Table1[[#This Row],[Name]],Sheet2!$B$2:$C$298,2,FALSE)</f>
        <v>CHOICE ONE PHARMACY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x14ac:dyDescent="0.35">
      <c r="A67" s="5">
        <v>2052018394</v>
      </c>
      <c r="B67" s="5">
        <v>7007077099</v>
      </c>
      <c r="C67" s="5">
        <v>2052018394</v>
      </c>
      <c r="D67" s="6" t="s">
        <v>294</v>
      </c>
      <c r="E67" s="6" t="s">
        <v>295</v>
      </c>
      <c r="F67" s="6" t="s">
        <v>296</v>
      </c>
      <c r="G67" s="6" t="s">
        <v>93</v>
      </c>
      <c r="H67" s="6">
        <v>75426</v>
      </c>
      <c r="I67" s="6">
        <v>9037065065</v>
      </c>
      <c r="J67" s="6"/>
      <c r="K67" s="6" t="s">
        <v>20</v>
      </c>
      <c r="L67" s="6" t="s">
        <v>26</v>
      </c>
      <c r="M67" s="6" t="s">
        <v>297</v>
      </c>
      <c r="N67" s="6">
        <v>1891358818</v>
      </c>
      <c r="O67" s="5">
        <v>1100007383867</v>
      </c>
      <c r="P67" s="4">
        <f>VLOOKUP(Table1[[#This Row],[Name]],Sheet2!$B$2:$C$298,2,FALSE)</f>
        <v>0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x14ac:dyDescent="0.35">
      <c r="A68" s="5">
        <v>2057192455</v>
      </c>
      <c r="B68" s="5">
        <v>7007071460</v>
      </c>
      <c r="C68" s="5">
        <v>2057191952</v>
      </c>
      <c r="D68" s="6" t="s">
        <v>298</v>
      </c>
      <c r="E68" s="6" t="s">
        <v>299</v>
      </c>
      <c r="F68" s="6" t="s">
        <v>300</v>
      </c>
      <c r="G68" s="6" t="s">
        <v>228</v>
      </c>
      <c r="H68" s="6">
        <v>94546</v>
      </c>
      <c r="I68" s="6" t="s">
        <v>301</v>
      </c>
      <c r="J68" s="6" t="s">
        <v>302</v>
      </c>
      <c r="K68" s="6" t="s">
        <v>20</v>
      </c>
      <c r="L68" s="6" t="s">
        <v>26</v>
      </c>
      <c r="M68" s="6" t="s">
        <v>303</v>
      </c>
      <c r="N68" s="6"/>
      <c r="O68" s="5">
        <v>1100008704517</v>
      </c>
      <c r="P68" s="4" t="e">
        <f>VLOOKUP(Table1[[#This Row],[Name]],Sheet2!$B$2:$C$298,2,FALSE)</f>
        <v>#N/A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x14ac:dyDescent="0.35">
      <c r="A69" s="5">
        <v>2057191952</v>
      </c>
      <c r="B69" s="5">
        <v>7007071460</v>
      </c>
      <c r="C69" s="5">
        <v>2057191952</v>
      </c>
      <c r="D69" s="6" t="s">
        <v>304</v>
      </c>
      <c r="E69" s="6" t="s">
        <v>299</v>
      </c>
      <c r="F69" s="6" t="s">
        <v>300</v>
      </c>
      <c r="G69" s="6" t="s">
        <v>228</v>
      </c>
      <c r="H69" s="6">
        <v>94546</v>
      </c>
      <c r="I69" s="6" t="s">
        <v>301</v>
      </c>
      <c r="J69" s="6" t="s">
        <v>302</v>
      </c>
      <c r="K69" s="6" t="s">
        <v>20</v>
      </c>
      <c r="L69" s="6" t="s">
        <v>26</v>
      </c>
      <c r="M69" s="6" t="s">
        <v>303</v>
      </c>
      <c r="N69" s="6">
        <v>1942319702</v>
      </c>
      <c r="O69" s="5">
        <v>1100008704517</v>
      </c>
      <c r="P69" s="4" t="e">
        <f>VLOOKUP(Table1[[#This Row],[Name]],Sheet2!$B$2:$C$298,2,FALSE)</f>
        <v>#N/A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x14ac:dyDescent="0.35">
      <c r="A70" s="5">
        <v>2057234640</v>
      </c>
      <c r="B70" s="5">
        <v>7007073981</v>
      </c>
      <c r="C70" s="5">
        <v>2057234640</v>
      </c>
      <c r="D70" s="6" t="s">
        <v>305</v>
      </c>
      <c r="E70" s="6" t="s">
        <v>306</v>
      </c>
      <c r="F70" s="6" t="s">
        <v>307</v>
      </c>
      <c r="G70" s="6" t="s">
        <v>93</v>
      </c>
      <c r="H70" s="6">
        <v>76011</v>
      </c>
      <c r="I70" s="6">
        <v>8177205552</v>
      </c>
      <c r="J70" s="6"/>
      <c r="K70" s="6" t="s">
        <v>20</v>
      </c>
      <c r="L70" s="6" t="s">
        <v>21</v>
      </c>
      <c r="M70" s="6" t="s">
        <v>308</v>
      </c>
      <c r="N70" s="6">
        <v>1982365748</v>
      </c>
      <c r="O70" s="5">
        <v>1100095728946</v>
      </c>
      <c r="P70" s="4" t="str">
        <f>VLOOKUP(Table1[[#This Row],[Name]],Sheet2!$B$2:$C$298,2,FALSE)</f>
        <v>COLLINS RX LLC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35">
      <c r="A71" s="5">
        <v>2057187032</v>
      </c>
      <c r="B71" s="5">
        <v>7007079039</v>
      </c>
      <c r="C71" s="5">
        <v>2057187032</v>
      </c>
      <c r="D71" s="6" t="s">
        <v>309</v>
      </c>
      <c r="E71" s="6" t="s">
        <v>310</v>
      </c>
      <c r="F71" s="6" t="s">
        <v>311</v>
      </c>
      <c r="G71" s="6" t="s">
        <v>18</v>
      </c>
      <c r="H71" s="6">
        <v>11803</v>
      </c>
      <c r="I71" s="6" t="s">
        <v>312</v>
      </c>
      <c r="J71" s="6">
        <v>3475613835</v>
      </c>
      <c r="K71" s="6" t="s">
        <v>20</v>
      </c>
      <c r="L71" s="6" t="s">
        <v>26</v>
      </c>
      <c r="M71" s="6" t="s">
        <v>313</v>
      </c>
      <c r="N71" s="6">
        <v>1194011486</v>
      </c>
      <c r="O71" s="5">
        <v>1100001957620</v>
      </c>
      <c r="P71" s="4">
        <f>VLOOKUP(Table1[[#This Row],[Name]],Sheet2!$B$2:$C$298,2,FALSE)</f>
        <v>0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35">
      <c r="A72" s="5">
        <v>2057187214</v>
      </c>
      <c r="B72" s="5">
        <v>7007079039</v>
      </c>
      <c r="C72" s="5">
        <v>2057187214</v>
      </c>
      <c r="D72" s="6" t="s">
        <v>314</v>
      </c>
      <c r="E72" s="6" t="s">
        <v>315</v>
      </c>
      <c r="F72" s="6" t="s">
        <v>316</v>
      </c>
      <c r="G72" s="6" t="s">
        <v>48</v>
      </c>
      <c r="H72" s="6">
        <v>7512</v>
      </c>
      <c r="I72" s="6" t="s">
        <v>317</v>
      </c>
      <c r="J72" s="6">
        <v>9738378043</v>
      </c>
      <c r="K72" s="6" t="s">
        <v>20</v>
      </c>
      <c r="L72" s="6" t="s">
        <v>26</v>
      </c>
      <c r="M72" s="6" t="s">
        <v>318</v>
      </c>
      <c r="N72" s="6">
        <v>1164845475</v>
      </c>
      <c r="O72" s="5">
        <v>1100006872072</v>
      </c>
      <c r="P72" s="4">
        <f>VLOOKUP(Table1[[#This Row],[Name]],Sheet2!$B$2:$C$298,2,FALSE)</f>
        <v>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x14ac:dyDescent="0.35">
      <c r="A73" s="5">
        <v>2057235087</v>
      </c>
      <c r="B73" s="5">
        <v>7007300650</v>
      </c>
      <c r="C73" s="5">
        <v>2052031189</v>
      </c>
      <c r="D73" s="6" t="s">
        <v>319</v>
      </c>
      <c r="E73" s="6" t="s">
        <v>320</v>
      </c>
      <c r="F73" s="6" t="s">
        <v>30</v>
      </c>
      <c r="G73" s="6" t="s">
        <v>18</v>
      </c>
      <c r="H73" s="6">
        <v>11220</v>
      </c>
      <c r="I73" s="6" t="s">
        <v>321</v>
      </c>
      <c r="J73" s="6" t="s">
        <v>322</v>
      </c>
      <c r="K73" s="6" t="s">
        <v>20</v>
      </c>
      <c r="L73" s="6" t="s">
        <v>21</v>
      </c>
      <c r="M73" s="6" t="s">
        <v>323</v>
      </c>
      <c r="N73" s="6">
        <v>1962184598</v>
      </c>
      <c r="O73" s="5">
        <v>1100095655457</v>
      </c>
      <c r="P73" s="4" t="str">
        <f>VLOOKUP(Table1[[#This Row],[Name]],Sheet2!$B$2:$C$298,2,FALSE)</f>
        <v>LUTHERAN PHARMACY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35">
      <c r="A74" s="5">
        <v>2052030717</v>
      </c>
      <c r="B74" s="5">
        <v>7007079177</v>
      </c>
      <c r="C74" s="5">
        <v>2052030717</v>
      </c>
      <c r="D74" s="6" t="s">
        <v>324</v>
      </c>
      <c r="E74" s="6" t="s">
        <v>325</v>
      </c>
      <c r="F74" s="6" t="s">
        <v>17</v>
      </c>
      <c r="G74" s="6" t="s">
        <v>18</v>
      </c>
      <c r="H74" s="6">
        <v>10022</v>
      </c>
      <c r="I74" s="6" t="s">
        <v>326</v>
      </c>
      <c r="J74" s="6">
        <v>2127524931</v>
      </c>
      <c r="K74" s="6" t="s">
        <v>20</v>
      </c>
      <c r="L74" s="6" t="s">
        <v>26</v>
      </c>
      <c r="M74" s="6" t="s">
        <v>327</v>
      </c>
      <c r="N74" s="6">
        <v>1205165842</v>
      </c>
      <c r="O74" s="5">
        <v>1100009517109</v>
      </c>
      <c r="P74" s="4" t="str">
        <f>VLOOKUP(Table1[[#This Row],[Name]],Sheet2!$B$2:$C$298,2,FALSE)</f>
        <v>CORBY CHEMIST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35">
      <c r="A75" s="5">
        <v>2052031348</v>
      </c>
      <c r="B75" s="5">
        <v>7007079008</v>
      </c>
      <c r="C75" s="5">
        <v>2052031348</v>
      </c>
      <c r="D75" s="6" t="s">
        <v>328</v>
      </c>
      <c r="E75" s="6" t="s">
        <v>329</v>
      </c>
      <c r="F75" s="6" t="s">
        <v>330</v>
      </c>
      <c r="G75" s="6" t="s">
        <v>18</v>
      </c>
      <c r="H75" s="6">
        <v>11419</v>
      </c>
      <c r="I75" s="6" t="s">
        <v>331</v>
      </c>
      <c r="J75" s="6"/>
      <c r="K75" s="6" t="s">
        <v>20</v>
      </c>
      <c r="L75" s="6" t="s">
        <v>26</v>
      </c>
      <c r="M75" s="6" t="s">
        <v>332</v>
      </c>
      <c r="N75" s="6">
        <v>1568550333</v>
      </c>
      <c r="O75" s="5">
        <v>1100007527162</v>
      </c>
      <c r="P75" s="4">
        <f>VLOOKUP(Table1[[#This Row],[Name]],Sheet2!$B$2:$C$298,2,FALSE)</f>
        <v>0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35">
      <c r="A76" s="5">
        <v>2057207588</v>
      </c>
      <c r="B76" s="5">
        <v>7007306440</v>
      </c>
      <c r="C76" s="5">
        <v>2057207588</v>
      </c>
      <c r="D76" s="6" t="s">
        <v>333</v>
      </c>
      <c r="E76" s="6" t="s">
        <v>334</v>
      </c>
      <c r="F76" s="6" t="s">
        <v>335</v>
      </c>
      <c r="G76" s="6" t="s">
        <v>336</v>
      </c>
      <c r="H76" s="6">
        <v>23930</v>
      </c>
      <c r="I76" s="6">
        <v>4346459545</v>
      </c>
      <c r="J76" s="6"/>
      <c r="K76" s="6" t="s">
        <v>20</v>
      </c>
      <c r="L76" s="6" t="s">
        <v>26</v>
      </c>
      <c r="M76" s="6" t="s">
        <v>337</v>
      </c>
      <c r="N76" s="6">
        <v>1578076857</v>
      </c>
      <c r="O76" s="5">
        <v>1100007817751</v>
      </c>
      <c r="P76" s="4" t="str">
        <f>VLOOKUP(Table1[[#This Row],[Name]],Sheet2!$B$2:$C$298,2,FALSE)</f>
        <v>CRITTENDENS RX INC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35">
      <c r="A77" s="5">
        <v>2052029946</v>
      </c>
      <c r="B77" s="5">
        <v>7007079177</v>
      </c>
      <c r="C77" s="5">
        <v>2150128247</v>
      </c>
      <c r="D77" s="6" t="s">
        <v>338</v>
      </c>
      <c r="E77" s="6" t="s">
        <v>339</v>
      </c>
      <c r="F77" s="6" t="s">
        <v>340</v>
      </c>
      <c r="G77" s="6" t="s">
        <v>18</v>
      </c>
      <c r="H77" s="6">
        <v>11373</v>
      </c>
      <c r="I77" s="6" t="s">
        <v>341</v>
      </c>
      <c r="J77" s="6">
        <v>7184262523</v>
      </c>
      <c r="K77" s="6" t="s">
        <v>20</v>
      </c>
      <c r="L77" s="6" t="s">
        <v>26</v>
      </c>
      <c r="M77" s="6" t="s">
        <v>342</v>
      </c>
      <c r="N77" s="6">
        <v>1245699644</v>
      </c>
      <c r="O77" s="5">
        <v>1100007701692</v>
      </c>
      <c r="P77" s="4" t="str">
        <f>VLOOKUP(Table1[[#This Row],[Name]],Sheet2!$B$2:$C$298,2,FALSE)</f>
        <v>LAVIDA PHARMACY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35">
      <c r="A78" s="5">
        <v>2052047261</v>
      </c>
      <c r="B78" s="5">
        <v>7007300599</v>
      </c>
      <c r="C78" s="5">
        <v>2052047261</v>
      </c>
      <c r="D78" s="6" t="s">
        <v>343</v>
      </c>
      <c r="E78" s="6" t="s">
        <v>344</v>
      </c>
      <c r="F78" s="6" t="s">
        <v>163</v>
      </c>
      <c r="G78" s="6" t="s">
        <v>18</v>
      </c>
      <c r="H78" s="6">
        <v>10710</v>
      </c>
      <c r="I78" s="6" t="s">
        <v>345</v>
      </c>
      <c r="J78" s="6">
        <v>9146881166</v>
      </c>
      <c r="K78" s="6" t="s">
        <v>20</v>
      </c>
      <c r="L78" s="6" t="s">
        <v>21</v>
      </c>
      <c r="M78" s="6" t="s">
        <v>346</v>
      </c>
      <c r="N78" s="6">
        <v>1851976724</v>
      </c>
      <c r="O78" s="5">
        <v>1100009637760</v>
      </c>
      <c r="P78" s="4" t="str">
        <f>VLOOKUP(Table1[[#This Row],[Name]],Sheet2!$B$2:$C$298,2,FALSE)</f>
        <v>CENTRAL PARK PHARMACY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35">
      <c r="A79" s="5">
        <v>2052030217</v>
      </c>
      <c r="B79" s="5">
        <v>7007300283</v>
      </c>
      <c r="C79" s="5">
        <v>2052030217</v>
      </c>
      <c r="D79" s="6" t="s">
        <v>347</v>
      </c>
      <c r="E79" s="6" t="s">
        <v>348</v>
      </c>
      <c r="F79" s="6" t="s">
        <v>17</v>
      </c>
      <c r="G79" s="6" t="s">
        <v>18</v>
      </c>
      <c r="H79" s="6">
        <v>10031</v>
      </c>
      <c r="I79" s="6" t="s">
        <v>349</v>
      </c>
      <c r="J79" s="6">
        <v>2122819282</v>
      </c>
      <c r="K79" s="6" t="s">
        <v>20</v>
      </c>
      <c r="L79" s="6" t="s">
        <v>21</v>
      </c>
      <c r="M79" s="6" t="s">
        <v>350</v>
      </c>
      <c r="N79" s="6">
        <v>1154535110</v>
      </c>
      <c r="O79" s="5">
        <v>1100009736395</v>
      </c>
      <c r="P79" s="4">
        <f>VLOOKUP(Table1[[#This Row],[Name]],Sheet2!$B$2:$C$298,2,FALSE)</f>
        <v>0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35">
      <c r="A80" s="5">
        <v>2057209914</v>
      </c>
      <c r="B80" s="5">
        <v>7007306442</v>
      </c>
      <c r="C80" s="5">
        <v>2057209914</v>
      </c>
      <c r="D80" s="6" t="s">
        <v>351</v>
      </c>
      <c r="E80" s="6" t="s">
        <v>352</v>
      </c>
      <c r="F80" s="6" t="s">
        <v>353</v>
      </c>
      <c r="G80" s="6" t="s">
        <v>354</v>
      </c>
      <c r="H80" s="6">
        <v>27014</v>
      </c>
      <c r="I80" s="6">
        <v>3362842537</v>
      </c>
      <c r="J80" s="6"/>
      <c r="K80" s="6" t="s">
        <v>20</v>
      </c>
      <c r="L80" s="6" t="s">
        <v>21</v>
      </c>
      <c r="M80" s="6" t="s">
        <v>355</v>
      </c>
      <c r="N80" s="6">
        <v>1811018195</v>
      </c>
      <c r="O80" s="5">
        <v>1100009291337</v>
      </c>
      <c r="P80" s="4" t="str">
        <f>VLOOKUP(Table1[[#This Row],[Name]],Sheet2!$B$2:$C$298,2,FALSE)</f>
        <v>SANDG DRUGS LLC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x14ac:dyDescent="0.35">
      <c r="A81" s="5">
        <v>2052032327</v>
      </c>
      <c r="B81" s="5">
        <v>7007306436</v>
      </c>
      <c r="C81" s="5">
        <v>2150124489</v>
      </c>
      <c r="D81" s="6" t="s">
        <v>356</v>
      </c>
      <c r="E81" s="6" t="s">
        <v>357</v>
      </c>
      <c r="F81" s="6" t="s">
        <v>25</v>
      </c>
      <c r="G81" s="6" t="s">
        <v>18</v>
      </c>
      <c r="H81" s="6">
        <v>10459</v>
      </c>
      <c r="I81" s="6" t="s">
        <v>358</v>
      </c>
      <c r="J81" s="6">
        <v>3475907212</v>
      </c>
      <c r="K81" s="6" t="s">
        <v>20</v>
      </c>
      <c r="L81" s="6" t="s">
        <v>26</v>
      </c>
      <c r="M81" s="6" t="s">
        <v>359</v>
      </c>
      <c r="N81" s="6">
        <v>1003115197</v>
      </c>
      <c r="O81" s="5">
        <v>1100008362885</v>
      </c>
      <c r="P81" s="4" t="str">
        <f>VLOOKUP(Table1[[#This Row],[Name]],Sheet2!$B$2:$C$298,2,FALSE)</f>
        <v>CARE PHARMACY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x14ac:dyDescent="0.35">
      <c r="A82" s="5">
        <v>2150406065</v>
      </c>
      <c r="B82" s="5">
        <v>7007306436</v>
      </c>
      <c r="C82" s="5">
        <v>2052032327</v>
      </c>
      <c r="D82" s="6" t="s">
        <v>356</v>
      </c>
      <c r="E82" s="6" t="s">
        <v>357</v>
      </c>
      <c r="F82" s="6" t="s">
        <v>25</v>
      </c>
      <c r="G82" s="6" t="s">
        <v>18</v>
      </c>
      <c r="H82" s="6">
        <v>10459</v>
      </c>
      <c r="I82" s="6"/>
      <c r="J82" s="6"/>
      <c r="K82" s="6" t="s">
        <v>20</v>
      </c>
      <c r="L82" s="6" t="s">
        <v>26</v>
      </c>
      <c r="M82" s="6"/>
      <c r="N82" s="6"/>
      <c r="O82" s="5">
        <v>1100008362885</v>
      </c>
      <c r="P82" s="4" t="str">
        <f>VLOOKUP(Table1[[#This Row],[Name]],Sheet2!$B$2:$C$298,2,FALSE)</f>
        <v>CARE PHARMACY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x14ac:dyDescent="0.35">
      <c r="A83" s="5">
        <v>2052049580</v>
      </c>
      <c r="B83" s="5">
        <v>7007079033</v>
      </c>
      <c r="C83" s="5">
        <v>2052049580</v>
      </c>
      <c r="D83" s="6" t="s">
        <v>360</v>
      </c>
      <c r="E83" s="6" t="s">
        <v>361</v>
      </c>
      <c r="F83" s="6" t="s">
        <v>362</v>
      </c>
      <c r="G83" s="6" t="s">
        <v>48</v>
      </c>
      <c r="H83" s="6">
        <v>7093</v>
      </c>
      <c r="I83" s="6">
        <v>12014530555</v>
      </c>
      <c r="J83" s="6"/>
      <c r="K83" s="6" t="s">
        <v>20</v>
      </c>
      <c r="L83" s="6" t="s">
        <v>26</v>
      </c>
      <c r="M83" s="6" t="s">
        <v>363</v>
      </c>
      <c r="N83" s="6">
        <v>1376688010</v>
      </c>
      <c r="O83" s="5">
        <v>1200144944324</v>
      </c>
      <c r="P83" s="4" t="str">
        <f>VLOOKUP(Table1[[#This Row],[Name]],Sheet2!$B$2:$C$298,2,FALSE)</f>
        <v>THE GALAXY DRUG STORE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x14ac:dyDescent="0.35">
      <c r="A84" s="5">
        <v>2052029979</v>
      </c>
      <c r="B84" s="5">
        <v>7007079177</v>
      </c>
      <c r="C84" s="5">
        <v>2052029979</v>
      </c>
      <c r="D84" s="6" t="s">
        <v>364</v>
      </c>
      <c r="E84" s="6" t="s">
        <v>365</v>
      </c>
      <c r="F84" s="6" t="s">
        <v>122</v>
      </c>
      <c r="G84" s="6" t="s">
        <v>18</v>
      </c>
      <c r="H84" s="6">
        <v>11432</v>
      </c>
      <c r="I84" s="6" t="s">
        <v>366</v>
      </c>
      <c r="J84" s="6">
        <v>7185262399</v>
      </c>
      <c r="K84" s="6" t="s">
        <v>20</v>
      </c>
      <c r="L84" s="6" t="s">
        <v>26</v>
      </c>
      <c r="M84" s="6" t="s">
        <v>367</v>
      </c>
      <c r="N84" s="6">
        <v>1336544774</v>
      </c>
      <c r="O84" s="5">
        <v>1100009494363</v>
      </c>
      <c r="P84" s="4" t="str">
        <f>VLOOKUP(Table1[[#This Row],[Name]],Sheet2!$B$2:$C$298,2,FALSE)</f>
        <v>HILLSIDE DHAKA PHARMACY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x14ac:dyDescent="0.35">
      <c r="A85" s="5">
        <v>2057210070</v>
      </c>
      <c r="B85" s="5">
        <v>7007306433</v>
      </c>
      <c r="C85" s="5">
        <v>2057210070</v>
      </c>
      <c r="D85" s="6" t="s">
        <v>368</v>
      </c>
      <c r="E85" s="6" t="s">
        <v>369</v>
      </c>
      <c r="F85" s="6" t="s">
        <v>82</v>
      </c>
      <c r="G85" s="6" t="s">
        <v>48</v>
      </c>
      <c r="H85" s="6">
        <v>8724</v>
      </c>
      <c r="I85" s="6">
        <v>18482324889</v>
      </c>
      <c r="J85" s="6"/>
      <c r="K85" s="6" t="s">
        <v>20</v>
      </c>
      <c r="L85" s="6" t="s">
        <v>26</v>
      </c>
      <c r="M85" s="6" t="s">
        <v>370</v>
      </c>
      <c r="N85" s="6">
        <v>1770196693</v>
      </c>
      <c r="O85" s="5">
        <v>1100009644157</v>
      </c>
      <c r="P85" s="4" t="str">
        <f>VLOOKUP(Table1[[#This Row],[Name]],Sheet2!$B$2:$C$298,2,FALSE)</f>
        <v>OCEANCARE PHARMACY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x14ac:dyDescent="0.35">
      <c r="A86" s="5">
        <v>2052031209</v>
      </c>
      <c r="B86" s="5">
        <v>7007079177</v>
      </c>
      <c r="C86" s="5">
        <v>2052032324</v>
      </c>
      <c r="D86" s="6" t="s">
        <v>371</v>
      </c>
      <c r="E86" s="6" t="s">
        <v>372</v>
      </c>
      <c r="F86" s="6" t="s">
        <v>17</v>
      </c>
      <c r="G86" s="6" t="s">
        <v>18</v>
      </c>
      <c r="H86" s="6">
        <v>10013</v>
      </c>
      <c r="I86" s="6" t="s">
        <v>373</v>
      </c>
      <c r="J86" s="6">
        <v>2125688699</v>
      </c>
      <c r="K86" s="6" t="s">
        <v>20</v>
      </c>
      <c r="L86" s="6" t="s">
        <v>26</v>
      </c>
      <c r="M86" s="6" t="s">
        <v>374</v>
      </c>
      <c r="N86" s="6">
        <v>1235248865</v>
      </c>
      <c r="O86" s="5">
        <v>1100096809163</v>
      </c>
      <c r="P86" s="4" t="str">
        <f>VLOOKUP(Table1[[#This Row],[Name]],Sheet2!$B$2:$C$298,2,FALSE)</f>
        <v>DIN PHARMACY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x14ac:dyDescent="0.35">
      <c r="A87" s="5">
        <v>2052044723</v>
      </c>
      <c r="B87" s="5">
        <v>7007071916</v>
      </c>
      <c r="C87" s="5">
        <v>2052044723</v>
      </c>
      <c r="D87" s="6" t="s">
        <v>375</v>
      </c>
      <c r="E87" s="6" t="s">
        <v>376</v>
      </c>
      <c r="F87" s="6" t="s">
        <v>377</v>
      </c>
      <c r="G87" s="6" t="s">
        <v>247</v>
      </c>
      <c r="H87" s="6">
        <v>99352</v>
      </c>
      <c r="I87" s="6" t="s">
        <v>378</v>
      </c>
      <c r="J87" s="6" t="s">
        <v>379</v>
      </c>
      <c r="K87" s="6" t="s">
        <v>20</v>
      </c>
      <c r="L87" s="6" t="s">
        <v>21</v>
      </c>
      <c r="M87" s="6" t="s">
        <v>380</v>
      </c>
      <c r="N87" s="6"/>
      <c r="O87" s="5">
        <v>1100009519042</v>
      </c>
      <c r="P87" s="4" t="str">
        <f>VLOOKUP(Table1[[#This Row],[Name]],Sheet2!$B$2:$C$298,2,FALSE)</f>
        <v>DOCTORS PHCY LLC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x14ac:dyDescent="0.35">
      <c r="A88" s="5">
        <v>2057231845</v>
      </c>
      <c r="B88" s="5">
        <v>7007071916</v>
      </c>
      <c r="C88" s="5">
        <v>2057231845</v>
      </c>
      <c r="D88" s="6" t="s">
        <v>375</v>
      </c>
      <c r="E88" s="6" t="s">
        <v>381</v>
      </c>
      <c r="F88" s="6" t="s">
        <v>382</v>
      </c>
      <c r="G88" s="6" t="s">
        <v>247</v>
      </c>
      <c r="H88" s="6">
        <v>98953</v>
      </c>
      <c r="I88" s="6">
        <v>5093611000</v>
      </c>
      <c r="J88" s="6" t="s">
        <v>383</v>
      </c>
      <c r="K88" s="6" t="s">
        <v>20</v>
      </c>
      <c r="L88" s="6" t="s">
        <v>21</v>
      </c>
      <c r="M88" s="6" t="s">
        <v>384</v>
      </c>
      <c r="N88" s="6">
        <v>1215641469</v>
      </c>
      <c r="O88" s="5">
        <v>1100095805395</v>
      </c>
      <c r="P88" s="4" t="str">
        <f>VLOOKUP(Table1[[#This Row],[Name]],Sheet2!$B$2:$C$298,2,FALSE)</f>
        <v>DOCTORS PHCY LLC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x14ac:dyDescent="0.35">
      <c r="A89" s="5">
        <v>2057231972</v>
      </c>
      <c r="B89" s="5">
        <v>7007071916</v>
      </c>
      <c r="C89" s="5">
        <v>2057231972</v>
      </c>
      <c r="D89" s="6" t="s">
        <v>375</v>
      </c>
      <c r="E89" s="6" t="s">
        <v>385</v>
      </c>
      <c r="F89" s="6" t="s">
        <v>386</v>
      </c>
      <c r="G89" s="6" t="s">
        <v>247</v>
      </c>
      <c r="H89" s="6">
        <v>98948</v>
      </c>
      <c r="I89" s="6">
        <v>5094004200</v>
      </c>
      <c r="J89" s="6">
        <v>5092132821</v>
      </c>
      <c r="K89" s="6" t="s">
        <v>20</v>
      </c>
      <c r="L89" s="6" t="s">
        <v>21</v>
      </c>
      <c r="M89" s="6" t="s">
        <v>387</v>
      </c>
      <c r="N89" s="6">
        <v>1366140501</v>
      </c>
      <c r="O89" s="5">
        <v>1100095388652</v>
      </c>
      <c r="P89" s="4" t="str">
        <f>VLOOKUP(Table1[[#This Row],[Name]],Sheet2!$B$2:$C$298,2,FALSE)</f>
        <v>DOCTORS PHCY LLC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x14ac:dyDescent="0.35">
      <c r="A90" s="5">
        <v>2057231830</v>
      </c>
      <c r="B90" s="5">
        <v>7007071916</v>
      </c>
      <c r="C90" s="5">
        <v>2057231830</v>
      </c>
      <c r="D90" s="6" t="s">
        <v>388</v>
      </c>
      <c r="E90" s="6" t="s">
        <v>389</v>
      </c>
      <c r="F90" s="6" t="s">
        <v>390</v>
      </c>
      <c r="G90" s="6" t="s">
        <v>247</v>
      </c>
      <c r="H90" s="6">
        <v>98930</v>
      </c>
      <c r="I90" s="6">
        <v>5097388000</v>
      </c>
      <c r="J90" s="6">
        <v>5092132815</v>
      </c>
      <c r="K90" s="6" t="s">
        <v>20</v>
      </c>
      <c r="L90" s="6" t="s">
        <v>21</v>
      </c>
      <c r="M90" s="6" t="s">
        <v>391</v>
      </c>
      <c r="N90" s="6">
        <v>1699489849</v>
      </c>
      <c r="O90" s="5">
        <v>1100094691623</v>
      </c>
      <c r="P90" s="4" t="str">
        <f>VLOOKUP(Table1[[#This Row],[Name]],Sheet2!$B$2:$C$298,2,FALSE)</f>
        <v>PHCY LLC WASHINGTON HOLDING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x14ac:dyDescent="0.35">
      <c r="A91" s="5">
        <v>2057215053</v>
      </c>
      <c r="B91" s="5">
        <v>7007071916</v>
      </c>
      <c r="C91" s="5">
        <v>2057215053</v>
      </c>
      <c r="D91" s="6" t="s">
        <v>392</v>
      </c>
      <c r="E91" s="6" t="s">
        <v>393</v>
      </c>
      <c r="F91" s="6" t="s">
        <v>377</v>
      </c>
      <c r="G91" s="6" t="s">
        <v>247</v>
      </c>
      <c r="H91" s="6">
        <v>99352</v>
      </c>
      <c r="I91" s="6">
        <v>5095880000</v>
      </c>
      <c r="J91" s="6">
        <v>5096516667</v>
      </c>
      <c r="K91" s="6" t="s">
        <v>20</v>
      </c>
      <c r="L91" s="6" t="s">
        <v>21</v>
      </c>
      <c r="M91" s="6" t="s">
        <v>394</v>
      </c>
      <c r="N91" s="6">
        <v>1558025890</v>
      </c>
      <c r="O91" s="5">
        <v>1100096287411</v>
      </c>
      <c r="P91" s="4" t="str">
        <f>VLOOKUP(Table1[[#This Row],[Name]],Sheet2!$B$2:$C$298,2,FALSE)</f>
        <v>DOCTORS TELE PHCY OF WA 01 LLC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x14ac:dyDescent="0.35">
      <c r="A92" s="5">
        <v>2052029217</v>
      </c>
      <c r="B92" s="5">
        <v>7007300501</v>
      </c>
      <c r="C92" s="5">
        <v>2052029217</v>
      </c>
      <c r="D92" s="6" t="s">
        <v>395</v>
      </c>
      <c r="E92" s="6" t="s">
        <v>396</v>
      </c>
      <c r="F92" s="6" t="s">
        <v>397</v>
      </c>
      <c r="G92" s="6" t="s">
        <v>48</v>
      </c>
      <c r="H92" s="6">
        <v>7201</v>
      </c>
      <c r="I92" s="6" t="s">
        <v>398</v>
      </c>
      <c r="J92" s="6">
        <v>9088208648</v>
      </c>
      <c r="K92" s="6" t="s">
        <v>20</v>
      </c>
      <c r="L92" s="6" t="s">
        <v>21</v>
      </c>
      <c r="M92" s="6" t="s">
        <v>399</v>
      </c>
      <c r="N92" s="6">
        <v>1083121222</v>
      </c>
      <c r="O92" s="5">
        <v>1100009886977</v>
      </c>
      <c r="P92" s="4" t="str">
        <f>VLOOKUP(Table1[[#This Row],[Name]],Sheet2!$B$2:$C$298,2,FALSE)</f>
        <v>DOWNTOWN PHARMACY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x14ac:dyDescent="0.35">
      <c r="A93" s="5">
        <v>2052031174</v>
      </c>
      <c r="B93" s="5">
        <v>7007079177</v>
      </c>
      <c r="C93" s="5">
        <v>2052031174</v>
      </c>
      <c r="D93" s="6" t="s">
        <v>400</v>
      </c>
      <c r="E93" s="6" t="s">
        <v>401</v>
      </c>
      <c r="F93" s="6" t="s">
        <v>288</v>
      </c>
      <c r="G93" s="6" t="s">
        <v>72</v>
      </c>
      <c r="H93" s="6">
        <v>17316</v>
      </c>
      <c r="I93" s="6" t="s">
        <v>402</v>
      </c>
      <c r="J93" s="6"/>
      <c r="K93" s="6" t="s">
        <v>20</v>
      </c>
      <c r="L93" s="6" t="s">
        <v>26</v>
      </c>
      <c r="M93" s="6" t="s">
        <v>403</v>
      </c>
      <c r="N93" s="6">
        <v>1407842974</v>
      </c>
      <c r="O93" s="5">
        <v>1100007623734</v>
      </c>
      <c r="P93" s="4" t="str">
        <f>VLOOKUP(Table1[[#This Row],[Name]],Sheet2!$B$2:$C$298,2,FALSE)</f>
        <v>EAST BERLIN PHARMACY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x14ac:dyDescent="0.35">
      <c r="A94" s="5">
        <v>2052030220</v>
      </c>
      <c r="B94" s="5">
        <v>7007300285</v>
      </c>
      <c r="C94" s="5">
        <v>7007307743</v>
      </c>
      <c r="D94" s="6" t="s">
        <v>404</v>
      </c>
      <c r="E94" s="6" t="s">
        <v>405</v>
      </c>
      <c r="F94" s="6" t="s">
        <v>17</v>
      </c>
      <c r="G94" s="6" t="s">
        <v>18</v>
      </c>
      <c r="H94" s="6">
        <v>10029</v>
      </c>
      <c r="I94" s="6" t="s">
        <v>406</v>
      </c>
      <c r="J94" s="6">
        <v>2124100745</v>
      </c>
      <c r="K94" s="6" t="s">
        <v>20</v>
      </c>
      <c r="L94" s="6" t="s">
        <v>21</v>
      </c>
      <c r="M94" s="6" t="s">
        <v>407</v>
      </c>
      <c r="N94" s="6">
        <v>1821453770</v>
      </c>
      <c r="O94" s="5">
        <v>1100001792825</v>
      </c>
      <c r="P94" s="4" t="str">
        <f>VLOOKUP(Table1[[#This Row],[Name]],Sheet2!$B$2:$C$298,2,FALSE)</f>
        <v>METRORX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x14ac:dyDescent="0.35">
      <c r="A95" s="5">
        <v>2052029231</v>
      </c>
      <c r="B95" s="5">
        <v>7007079177</v>
      </c>
      <c r="C95" s="5">
        <v>2052029231</v>
      </c>
      <c r="D95" s="6" t="s">
        <v>408</v>
      </c>
      <c r="E95" s="6" t="s">
        <v>409</v>
      </c>
      <c r="F95" s="6" t="s">
        <v>17</v>
      </c>
      <c r="G95" s="6" t="s">
        <v>18</v>
      </c>
      <c r="H95" s="6">
        <v>10035</v>
      </c>
      <c r="I95" s="6" t="s">
        <v>410</v>
      </c>
      <c r="J95" s="6"/>
      <c r="K95" s="6" t="s">
        <v>20</v>
      </c>
      <c r="L95" s="6" t="s">
        <v>26</v>
      </c>
      <c r="M95" s="6" t="s">
        <v>411</v>
      </c>
      <c r="N95" s="6">
        <v>1245656347</v>
      </c>
      <c r="O95" s="5">
        <v>1100006634656</v>
      </c>
      <c r="P95" s="4" t="str">
        <f>VLOOKUP(Table1[[#This Row],[Name]],Sheet2!$B$2:$C$298,2,FALSE)</f>
        <v>TAINO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x14ac:dyDescent="0.35">
      <c r="A96" s="5">
        <v>2057210560</v>
      </c>
      <c r="B96" s="5">
        <v>7007306463</v>
      </c>
      <c r="C96" s="5">
        <v>2057210560</v>
      </c>
      <c r="D96" s="6" t="s">
        <v>412</v>
      </c>
      <c r="E96" s="6" t="s">
        <v>413</v>
      </c>
      <c r="F96" s="6" t="s">
        <v>414</v>
      </c>
      <c r="G96" s="6" t="s">
        <v>354</v>
      </c>
      <c r="H96" s="6">
        <v>28513</v>
      </c>
      <c r="I96" s="6">
        <v>2527463126</v>
      </c>
      <c r="J96" s="6"/>
      <c r="K96" s="6" t="s">
        <v>20</v>
      </c>
      <c r="L96" s="6" t="s">
        <v>21</v>
      </c>
      <c r="M96" s="6" t="s">
        <v>415</v>
      </c>
      <c r="N96" s="6">
        <v>1902461403</v>
      </c>
      <c r="O96" s="5">
        <v>1100001598014</v>
      </c>
      <c r="P96" s="4">
        <f>VLOOKUP(Table1[[#This Row],[Name]],Sheet2!$B$2:$C$298,2,FALSE)</f>
        <v>0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x14ac:dyDescent="0.35">
      <c r="A97" s="5">
        <v>2150233343</v>
      </c>
      <c r="B97" s="5">
        <v>7007306463</v>
      </c>
      <c r="C97" s="5">
        <v>2057210560</v>
      </c>
      <c r="D97" s="6" t="s">
        <v>416</v>
      </c>
      <c r="E97" s="6" t="s">
        <v>413</v>
      </c>
      <c r="F97" s="6" t="s">
        <v>414</v>
      </c>
      <c r="G97" s="6" t="s">
        <v>354</v>
      </c>
      <c r="H97" s="6">
        <v>28513</v>
      </c>
      <c r="I97" s="6" t="s">
        <v>417</v>
      </c>
      <c r="J97" s="6" t="s">
        <v>418</v>
      </c>
      <c r="K97" s="6" t="s">
        <v>20</v>
      </c>
      <c r="L97" s="6" t="s">
        <v>21</v>
      </c>
      <c r="M97" s="6"/>
      <c r="N97" s="6"/>
      <c r="O97" s="5">
        <v>1100001598014</v>
      </c>
      <c r="P97" s="4" t="e">
        <f>VLOOKUP(Table1[[#This Row],[Name]],Sheet2!$B$2:$C$298,2,FALSE)</f>
        <v>#N/A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x14ac:dyDescent="0.35">
      <c r="A98" s="5">
        <v>2052031941</v>
      </c>
      <c r="B98" s="5">
        <v>7007079177</v>
      </c>
      <c r="C98" s="5">
        <v>2052031941</v>
      </c>
      <c r="D98" s="6" t="s">
        <v>419</v>
      </c>
      <c r="E98" s="6" t="s">
        <v>420</v>
      </c>
      <c r="F98" s="6" t="s">
        <v>421</v>
      </c>
      <c r="G98" s="6" t="s">
        <v>18</v>
      </c>
      <c r="H98" s="6">
        <v>11372</v>
      </c>
      <c r="I98" s="6" t="s">
        <v>422</v>
      </c>
      <c r="J98" s="6"/>
      <c r="K98" s="6" t="s">
        <v>20</v>
      </c>
      <c r="L98" s="6" t="s">
        <v>26</v>
      </c>
      <c r="M98" s="6" t="s">
        <v>423</v>
      </c>
      <c r="N98" s="6">
        <v>1932504859</v>
      </c>
      <c r="O98" s="5">
        <v>1100009757826</v>
      </c>
      <c r="P98" s="4" t="str">
        <f>VLOOKUP(Table1[[#This Row],[Name]],Sheet2!$B$2:$C$298,2,FALSE)</f>
        <v>JAC PHCY AND SURGICAL SUPPLIES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x14ac:dyDescent="0.35">
      <c r="A99" s="5">
        <v>2052030609</v>
      </c>
      <c r="B99" s="5">
        <v>7007079203</v>
      </c>
      <c r="C99" s="5">
        <v>2052030609</v>
      </c>
      <c r="D99" s="6" t="s">
        <v>424</v>
      </c>
      <c r="E99" s="6" t="s">
        <v>425</v>
      </c>
      <c r="F99" s="6" t="s">
        <v>25</v>
      </c>
      <c r="G99" s="6" t="s">
        <v>18</v>
      </c>
      <c r="H99" s="6">
        <v>10456</v>
      </c>
      <c r="I99" s="6" t="s">
        <v>426</v>
      </c>
      <c r="J99" s="6">
        <v>3479188701</v>
      </c>
      <c r="K99" s="6" t="s">
        <v>20</v>
      </c>
      <c r="L99" s="6" t="s">
        <v>21</v>
      </c>
      <c r="M99" s="6" t="s">
        <v>427</v>
      </c>
      <c r="N99" s="6">
        <v>1255583938</v>
      </c>
      <c r="O99" s="5">
        <v>1100007519600</v>
      </c>
      <c r="P99" s="4" t="str">
        <f>VLOOKUP(Table1[[#This Row],[Name]],Sheet2!$B$2:$C$298,2,FALSE)</f>
        <v>FULTON CARE PHARMACY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x14ac:dyDescent="0.35">
      <c r="A100" s="5">
        <v>2057213659</v>
      </c>
      <c r="B100" s="5">
        <v>7007079177</v>
      </c>
      <c r="C100" s="5">
        <v>2052030847</v>
      </c>
      <c r="D100" s="6" t="s">
        <v>428</v>
      </c>
      <c r="E100" s="6" t="s">
        <v>429</v>
      </c>
      <c r="F100" s="6" t="s">
        <v>25</v>
      </c>
      <c r="G100" s="6" t="s">
        <v>18</v>
      </c>
      <c r="H100" s="6">
        <v>10457</v>
      </c>
      <c r="I100" s="6" t="s">
        <v>430</v>
      </c>
      <c r="J100" s="6" t="s">
        <v>431</v>
      </c>
      <c r="K100" s="6" t="s">
        <v>20</v>
      </c>
      <c r="L100" s="6" t="s">
        <v>26</v>
      </c>
      <c r="M100" s="6" t="s">
        <v>432</v>
      </c>
      <c r="N100" s="6">
        <v>1366683021</v>
      </c>
      <c r="O100" s="5">
        <v>1100009296103</v>
      </c>
      <c r="P100" s="4" t="str">
        <f>VLOOKUP(Table1[[#This Row],[Name]],Sheet2!$B$2:$C$298,2,FALSE)</f>
        <v>CONCOURSE PHARMACY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x14ac:dyDescent="0.35">
      <c r="A101" s="5">
        <v>2052029120</v>
      </c>
      <c r="B101" s="5">
        <v>7007079177</v>
      </c>
      <c r="C101" s="5">
        <v>2052029120</v>
      </c>
      <c r="D101" s="6" t="s">
        <v>433</v>
      </c>
      <c r="E101" s="6" t="s">
        <v>434</v>
      </c>
      <c r="F101" s="6" t="s">
        <v>17</v>
      </c>
      <c r="G101" s="6" t="s">
        <v>18</v>
      </c>
      <c r="H101" s="6">
        <v>10013</v>
      </c>
      <c r="I101" s="6" t="s">
        <v>435</v>
      </c>
      <c r="J101" s="6">
        <v>2123438868</v>
      </c>
      <c r="K101" s="6" t="s">
        <v>20</v>
      </c>
      <c r="L101" s="6" t="s">
        <v>26</v>
      </c>
      <c r="M101" s="6" t="s">
        <v>436</v>
      </c>
      <c r="N101" s="6">
        <v>1811487481</v>
      </c>
      <c r="O101" s="5">
        <v>1100007321579</v>
      </c>
      <c r="P101" s="4" t="str">
        <f>VLOOKUP(Table1[[#This Row],[Name]],Sheet2!$B$2:$C$298,2,FALSE)</f>
        <v>EZ CARE PHARMACY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x14ac:dyDescent="0.35">
      <c r="A102" s="5">
        <v>2057187183</v>
      </c>
      <c r="B102" s="5">
        <v>7007079177</v>
      </c>
      <c r="C102" s="5">
        <v>2057191440</v>
      </c>
      <c r="D102" s="6" t="s">
        <v>437</v>
      </c>
      <c r="E102" s="6" t="s">
        <v>438</v>
      </c>
      <c r="F102" s="6" t="s">
        <v>439</v>
      </c>
      <c r="G102" s="6" t="s">
        <v>440</v>
      </c>
      <c r="H102" s="6">
        <v>2556</v>
      </c>
      <c r="I102" s="6" t="s">
        <v>441</v>
      </c>
      <c r="J102" s="6">
        <v>5085646172</v>
      </c>
      <c r="K102" s="6" t="s">
        <v>20</v>
      </c>
      <c r="L102" s="6" t="s">
        <v>26</v>
      </c>
      <c r="M102" s="6" t="s">
        <v>442</v>
      </c>
      <c r="N102" s="6">
        <v>1760488340</v>
      </c>
      <c r="O102" s="5">
        <v>1100004042897</v>
      </c>
      <c r="P102" s="4" t="str">
        <f>VLOOKUP(Table1[[#This Row],[Name]],Sheet2!$B$2:$C$298,2,FALSE)</f>
        <v>NORTH FALMOUTH PHARMACY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x14ac:dyDescent="0.35">
      <c r="A103" s="5">
        <v>2057187173</v>
      </c>
      <c r="B103" s="5">
        <v>7007079008</v>
      </c>
      <c r="C103" s="5">
        <v>2057187173</v>
      </c>
      <c r="D103" s="6" t="s">
        <v>443</v>
      </c>
      <c r="E103" s="6" t="s">
        <v>444</v>
      </c>
      <c r="F103" s="6" t="s">
        <v>445</v>
      </c>
      <c r="G103" s="6" t="s">
        <v>18</v>
      </c>
      <c r="H103" s="6">
        <v>11354</v>
      </c>
      <c r="I103" s="6" t="s">
        <v>446</v>
      </c>
      <c r="J103" s="6">
        <v>7188869135</v>
      </c>
      <c r="K103" s="6" t="s">
        <v>20</v>
      </c>
      <c r="L103" s="6" t="s">
        <v>26</v>
      </c>
      <c r="M103" s="6" t="s">
        <v>447</v>
      </c>
      <c r="N103" s="6">
        <v>1891174389</v>
      </c>
      <c r="O103" s="5">
        <v>1100006896979</v>
      </c>
      <c r="P103" s="4" t="str">
        <f>VLOOKUP(Table1[[#This Row],[Name]],Sheet2!$B$2:$C$298,2,FALSE)</f>
        <v>FAMILY CARE DRUGS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x14ac:dyDescent="0.35">
      <c r="A104" s="5">
        <v>2052029303</v>
      </c>
      <c r="B104" s="5">
        <v>7007079177</v>
      </c>
      <c r="C104" s="5">
        <v>7007307797</v>
      </c>
      <c r="D104" s="6" t="s">
        <v>448</v>
      </c>
      <c r="E104" s="6" t="s">
        <v>449</v>
      </c>
      <c r="F104" s="6" t="s">
        <v>25</v>
      </c>
      <c r="G104" s="6" t="s">
        <v>18</v>
      </c>
      <c r="H104" s="6">
        <v>10453</v>
      </c>
      <c r="I104" s="6" t="s">
        <v>450</v>
      </c>
      <c r="J104" s="6">
        <v>7182995113</v>
      </c>
      <c r="K104" s="6" t="s">
        <v>20</v>
      </c>
      <c r="L104" s="6" t="s">
        <v>26</v>
      </c>
      <c r="M104" s="6" t="s">
        <v>451</v>
      </c>
      <c r="N104" s="6">
        <v>1043731516</v>
      </c>
      <c r="O104" s="5">
        <v>1100006419727</v>
      </c>
      <c r="P104" s="4" t="str">
        <f>VLOOKUP(Table1[[#This Row],[Name]],Sheet2!$B$2:$C$298,2,FALSE)</f>
        <v>FEINBERGS PROFESSIONAL PHCY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x14ac:dyDescent="0.35">
      <c r="A105" s="5">
        <v>2052029825</v>
      </c>
      <c r="B105" s="5">
        <v>7007079022</v>
      </c>
      <c r="C105" s="5">
        <v>2052029825</v>
      </c>
      <c r="D105" s="6" t="s">
        <v>452</v>
      </c>
      <c r="E105" s="6" t="s">
        <v>453</v>
      </c>
      <c r="F105" s="6" t="s">
        <v>77</v>
      </c>
      <c r="G105" s="6" t="s">
        <v>48</v>
      </c>
      <c r="H105" s="6">
        <v>7302</v>
      </c>
      <c r="I105" s="6" t="s">
        <v>454</v>
      </c>
      <c r="J105" s="6">
        <v>2013332224</v>
      </c>
      <c r="K105" s="6" t="s">
        <v>20</v>
      </c>
      <c r="L105" s="6" t="s">
        <v>21</v>
      </c>
      <c r="M105" s="6" t="s">
        <v>455</v>
      </c>
      <c r="N105" s="6">
        <v>1215043849</v>
      </c>
      <c r="O105" s="5">
        <v>1100006377782</v>
      </c>
      <c r="P105" s="4" t="str">
        <f>VLOOKUP(Table1[[#This Row],[Name]],Sheet2!$B$2:$C$298,2,FALSE)</f>
        <v>FENNY PHARMACY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x14ac:dyDescent="0.35">
      <c r="A106" s="5">
        <v>2052029169</v>
      </c>
      <c r="B106" s="5">
        <v>7007079008</v>
      </c>
      <c r="C106" s="5">
        <v>7007307954</v>
      </c>
      <c r="D106" s="6" t="s">
        <v>456</v>
      </c>
      <c r="E106" s="6" t="s">
        <v>457</v>
      </c>
      <c r="F106" s="6" t="s">
        <v>25</v>
      </c>
      <c r="G106" s="6" t="s">
        <v>18</v>
      </c>
      <c r="H106" s="6">
        <v>10468</v>
      </c>
      <c r="I106" s="6" t="s">
        <v>458</v>
      </c>
      <c r="J106" s="6">
        <v>7183643334</v>
      </c>
      <c r="K106" s="6" t="s">
        <v>20</v>
      </c>
      <c r="L106" s="6" t="s">
        <v>26</v>
      </c>
      <c r="M106" s="6" t="s">
        <v>459</v>
      </c>
      <c r="N106" s="6">
        <v>1801273248</v>
      </c>
      <c r="O106" s="5">
        <v>1100007743531</v>
      </c>
      <c r="P106" s="4" t="str">
        <f>VLOOKUP(Table1[[#This Row],[Name]],Sheet2!$B$2:$C$298,2,FALSE)</f>
        <v>FORDHAM ROAD PHARMACY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x14ac:dyDescent="0.35">
      <c r="A107" s="5">
        <v>2052031820</v>
      </c>
      <c r="B107" s="5">
        <v>7007079033</v>
      </c>
      <c r="C107" s="5">
        <v>2052031820</v>
      </c>
      <c r="D107" s="6" t="s">
        <v>460</v>
      </c>
      <c r="E107" s="6" t="s">
        <v>461</v>
      </c>
      <c r="F107" s="6" t="s">
        <v>462</v>
      </c>
      <c r="G107" s="6" t="s">
        <v>48</v>
      </c>
      <c r="H107" s="6">
        <v>7107</v>
      </c>
      <c r="I107" s="6" t="s">
        <v>463</v>
      </c>
      <c r="J107" s="6">
        <v>9734836956</v>
      </c>
      <c r="K107" s="6" t="s">
        <v>20</v>
      </c>
      <c r="L107" s="6" t="s">
        <v>26</v>
      </c>
      <c r="M107" s="6" t="s">
        <v>464</v>
      </c>
      <c r="N107" s="6">
        <v>1225130354</v>
      </c>
      <c r="O107" s="5">
        <v>1100006759984</v>
      </c>
      <c r="P107" s="4">
        <f>VLOOKUP(Table1[[#This Row],[Name]],Sheet2!$B$2:$C$298,2,FALSE)</f>
        <v>0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x14ac:dyDescent="0.35">
      <c r="A108" s="5">
        <v>2052029119</v>
      </c>
      <c r="B108" s="5">
        <v>7007079033</v>
      </c>
      <c r="C108" s="5">
        <v>2052029119</v>
      </c>
      <c r="D108" s="6" t="s">
        <v>465</v>
      </c>
      <c r="E108" s="6" t="s">
        <v>466</v>
      </c>
      <c r="F108" s="6" t="s">
        <v>47</v>
      </c>
      <c r="G108" s="6" t="s">
        <v>48</v>
      </c>
      <c r="H108" s="6">
        <v>7018</v>
      </c>
      <c r="I108" s="6" t="s">
        <v>467</v>
      </c>
      <c r="J108" s="6">
        <v>9736757589</v>
      </c>
      <c r="K108" s="6" t="s">
        <v>20</v>
      </c>
      <c r="L108" s="6" t="s">
        <v>26</v>
      </c>
      <c r="M108" s="6" t="s">
        <v>468</v>
      </c>
      <c r="N108" s="6">
        <v>1780735258</v>
      </c>
      <c r="O108" s="5">
        <v>1100009542118</v>
      </c>
      <c r="P108" s="4">
        <f>VLOOKUP(Table1[[#This Row],[Name]],Sheet2!$B$2:$C$298,2,FALSE)</f>
        <v>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x14ac:dyDescent="0.35">
      <c r="A109" s="5">
        <v>2052032154</v>
      </c>
      <c r="B109" s="5">
        <v>7007079033</v>
      </c>
      <c r="C109" s="5">
        <v>2052032154</v>
      </c>
      <c r="D109" s="6" t="s">
        <v>469</v>
      </c>
      <c r="E109" s="6" t="s">
        <v>470</v>
      </c>
      <c r="F109" s="6" t="s">
        <v>397</v>
      </c>
      <c r="G109" s="6" t="s">
        <v>48</v>
      </c>
      <c r="H109" s="6">
        <v>7208</v>
      </c>
      <c r="I109" s="6">
        <v>19084694061</v>
      </c>
      <c r="J109" s="6"/>
      <c r="K109" s="6" t="s">
        <v>20</v>
      </c>
      <c r="L109" s="6" t="s">
        <v>26</v>
      </c>
      <c r="M109" s="6" t="s">
        <v>471</v>
      </c>
      <c r="N109" s="6">
        <v>1497050694</v>
      </c>
      <c r="O109" s="5">
        <v>1100009808702</v>
      </c>
      <c r="P109" s="4" t="str">
        <f>VLOOKUP(Table1[[#This Row],[Name]],Sheet2!$B$2:$C$298,2,FALSE)</f>
        <v>SOUTH BROAD PHARMACY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x14ac:dyDescent="0.35">
      <c r="A110" s="5">
        <v>2057238185</v>
      </c>
      <c r="B110" s="5">
        <v>7007079177</v>
      </c>
      <c r="C110" s="5">
        <v>2057238185</v>
      </c>
      <c r="D110" s="6" t="s">
        <v>472</v>
      </c>
      <c r="E110" s="6" t="s">
        <v>473</v>
      </c>
      <c r="F110" s="6" t="s">
        <v>163</v>
      </c>
      <c r="G110" s="6" t="s">
        <v>18</v>
      </c>
      <c r="H110" s="6">
        <v>10701</v>
      </c>
      <c r="I110" s="6" t="s">
        <v>474</v>
      </c>
      <c r="J110" s="6" t="s">
        <v>475</v>
      </c>
      <c r="K110" s="6" t="s">
        <v>20</v>
      </c>
      <c r="L110" s="6" t="s">
        <v>26</v>
      </c>
      <c r="M110" s="6" t="s">
        <v>476</v>
      </c>
      <c r="N110" s="6">
        <v>1780175901</v>
      </c>
      <c r="O110" s="5">
        <v>1100095065195</v>
      </c>
      <c r="P110" s="4" t="str">
        <f>VLOOKUP(Table1[[#This Row],[Name]],Sheet2!$B$2:$C$298,2,FALSE)</f>
        <v>GETTY SQUARE PHARMACY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x14ac:dyDescent="0.35">
      <c r="A111" s="5">
        <v>2052027434</v>
      </c>
      <c r="B111" s="5">
        <v>7007079424</v>
      </c>
      <c r="C111" s="5">
        <v>2052027434</v>
      </c>
      <c r="D111" s="6" t="s">
        <v>477</v>
      </c>
      <c r="E111" s="6" t="s">
        <v>478</v>
      </c>
      <c r="F111" s="6" t="s">
        <v>479</v>
      </c>
      <c r="G111" s="6" t="s">
        <v>336</v>
      </c>
      <c r="H111" s="6">
        <v>23606</v>
      </c>
      <c r="I111" s="6" t="s">
        <v>480</v>
      </c>
      <c r="J111" s="6" t="s">
        <v>481</v>
      </c>
      <c r="K111" s="6" t="s">
        <v>20</v>
      </c>
      <c r="L111" s="6" t="s">
        <v>26</v>
      </c>
      <c r="M111" s="6" t="s">
        <v>482</v>
      </c>
      <c r="N111" s="6">
        <v>1669642922</v>
      </c>
      <c r="O111" s="5">
        <v>1100001416400</v>
      </c>
      <c r="P111" s="4">
        <f>VLOOKUP(Table1[[#This Row],[Name]],Sheet2!$B$2:$C$298,2,FALSE)</f>
        <v>0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x14ac:dyDescent="0.35">
      <c r="A112" s="5">
        <v>2057216616</v>
      </c>
      <c r="B112" s="5">
        <v>7007079424</v>
      </c>
      <c r="C112" s="5">
        <v>2052027434</v>
      </c>
      <c r="D112" s="6" t="s">
        <v>483</v>
      </c>
      <c r="E112" s="6" t="s">
        <v>478</v>
      </c>
      <c r="F112" s="6" t="s">
        <v>479</v>
      </c>
      <c r="G112" s="6" t="s">
        <v>336</v>
      </c>
      <c r="H112" s="6">
        <v>23606</v>
      </c>
      <c r="I112" s="6" t="s">
        <v>480</v>
      </c>
      <c r="J112" s="6" t="s">
        <v>481</v>
      </c>
      <c r="K112" s="6" t="s">
        <v>20</v>
      </c>
      <c r="L112" s="6" t="s">
        <v>26</v>
      </c>
      <c r="M112" s="6" t="s">
        <v>482</v>
      </c>
      <c r="N112" s="6">
        <v>1669642922</v>
      </c>
      <c r="O112" s="5">
        <v>1100001416400</v>
      </c>
      <c r="P112" s="4">
        <f>VLOOKUP(Table1[[#This Row],[Name]],Sheet2!$B$2:$C$298,2,FALSE)</f>
        <v>0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x14ac:dyDescent="0.35">
      <c r="A113" s="5">
        <v>2052030819</v>
      </c>
      <c r="B113" s="5">
        <v>7007079033</v>
      </c>
      <c r="C113" s="5">
        <v>2052030819</v>
      </c>
      <c r="D113" s="6" t="s">
        <v>484</v>
      </c>
      <c r="E113" s="6" t="s">
        <v>485</v>
      </c>
      <c r="F113" s="6" t="s">
        <v>397</v>
      </c>
      <c r="G113" s="6" t="s">
        <v>48</v>
      </c>
      <c r="H113" s="6">
        <v>7202</v>
      </c>
      <c r="I113" s="6" t="s">
        <v>486</v>
      </c>
      <c r="J113" s="6" t="s">
        <v>487</v>
      </c>
      <c r="K113" s="6" t="s">
        <v>20</v>
      </c>
      <c r="L113" s="6" t="s">
        <v>26</v>
      </c>
      <c r="M113" s="6" t="s">
        <v>488</v>
      </c>
      <c r="N113" s="6">
        <v>1811259716</v>
      </c>
      <c r="O113" s="5">
        <v>1100007736625</v>
      </c>
      <c r="P113" s="4" t="str">
        <f>VLOOKUP(Table1[[#This Row],[Name]],Sheet2!$B$2:$C$298,2,FALSE)</f>
        <v>DEPT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x14ac:dyDescent="0.35">
      <c r="A114" s="5">
        <v>2057187292</v>
      </c>
      <c r="B114" s="5">
        <v>7007079008</v>
      </c>
      <c r="C114" s="5">
        <v>2057187292</v>
      </c>
      <c r="D114" s="6" t="s">
        <v>489</v>
      </c>
      <c r="E114" s="6" t="s">
        <v>490</v>
      </c>
      <c r="F114" s="6" t="s">
        <v>30</v>
      </c>
      <c r="G114" s="6" t="s">
        <v>18</v>
      </c>
      <c r="H114" s="6">
        <v>11201</v>
      </c>
      <c r="I114" s="6" t="s">
        <v>491</v>
      </c>
      <c r="J114" s="6">
        <v>7188551977</v>
      </c>
      <c r="K114" s="6" t="s">
        <v>20</v>
      </c>
      <c r="L114" s="6" t="s">
        <v>26</v>
      </c>
      <c r="M114" s="6" t="s">
        <v>492</v>
      </c>
      <c r="N114" s="6">
        <v>1225342165</v>
      </c>
      <c r="O114" s="5">
        <v>1100008356723</v>
      </c>
      <c r="P114" s="4" t="str">
        <f>VLOOKUP(Table1[[#This Row],[Name]],Sheet2!$B$2:$C$298,2,FALSE)</f>
        <v>NICKS PHARMACY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x14ac:dyDescent="0.35">
      <c r="A115" s="5">
        <v>2052012061</v>
      </c>
      <c r="B115" s="5">
        <v>7007076578</v>
      </c>
      <c r="C115" s="5">
        <v>2052012061</v>
      </c>
      <c r="D115" s="6" t="s">
        <v>493</v>
      </c>
      <c r="E115" s="6" t="s">
        <v>494</v>
      </c>
      <c r="F115" s="6" t="s">
        <v>495</v>
      </c>
      <c r="G115" s="6" t="s">
        <v>98</v>
      </c>
      <c r="H115" s="6">
        <v>32822</v>
      </c>
      <c r="I115" s="6">
        <v>14054749393</v>
      </c>
      <c r="J115" s="6"/>
      <c r="K115" s="6" t="s">
        <v>20</v>
      </c>
      <c r="L115" s="6" t="s">
        <v>26</v>
      </c>
      <c r="M115" s="6" t="s">
        <v>496</v>
      </c>
      <c r="N115" s="6">
        <v>1902220197</v>
      </c>
      <c r="O115" s="5">
        <v>1100006590341</v>
      </c>
      <c r="P115" s="4">
        <f>VLOOKUP(Table1[[#This Row],[Name]],Sheet2!$B$2:$C$298,2,FALSE)</f>
        <v>0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x14ac:dyDescent="0.35">
      <c r="A116" s="5">
        <v>2052030459</v>
      </c>
      <c r="B116" s="5">
        <v>7007079177</v>
      </c>
      <c r="C116" s="5">
        <v>2052030459</v>
      </c>
      <c r="D116" s="6" t="s">
        <v>497</v>
      </c>
      <c r="E116" s="6" t="s">
        <v>498</v>
      </c>
      <c r="F116" s="6" t="s">
        <v>25</v>
      </c>
      <c r="G116" s="6" t="s">
        <v>18</v>
      </c>
      <c r="H116" s="6">
        <v>10452</v>
      </c>
      <c r="I116" s="6" t="s">
        <v>499</v>
      </c>
      <c r="J116" s="6">
        <v>7185882318</v>
      </c>
      <c r="K116" s="6" t="s">
        <v>20</v>
      </c>
      <c r="L116" s="6" t="s">
        <v>26</v>
      </c>
      <c r="M116" s="6" t="s">
        <v>500</v>
      </c>
      <c r="N116" s="6">
        <v>1710303821</v>
      </c>
      <c r="O116" s="5">
        <v>1100009737170</v>
      </c>
      <c r="P116" s="4" t="str">
        <f>VLOOKUP(Table1[[#This Row],[Name]],Sheet2!$B$2:$C$298,2,FALSE)</f>
        <v>GRANT PHARMACY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x14ac:dyDescent="0.35">
      <c r="A117" s="5">
        <v>2057187249</v>
      </c>
      <c r="B117" s="5">
        <v>7007079033</v>
      </c>
      <c r="C117" s="5">
        <v>2057187249</v>
      </c>
      <c r="D117" s="6" t="s">
        <v>501</v>
      </c>
      <c r="E117" s="6" t="s">
        <v>502</v>
      </c>
      <c r="F117" s="6" t="s">
        <v>503</v>
      </c>
      <c r="G117" s="6" t="s">
        <v>48</v>
      </c>
      <c r="H117" s="6">
        <v>8809</v>
      </c>
      <c r="I117" s="6" t="s">
        <v>504</v>
      </c>
      <c r="J117" s="6">
        <v>9086385602</v>
      </c>
      <c r="K117" s="6" t="s">
        <v>20</v>
      </c>
      <c r="L117" s="6" t="s">
        <v>26</v>
      </c>
      <c r="M117" s="6" t="s">
        <v>505</v>
      </c>
      <c r="N117" s="6">
        <v>1952347973</v>
      </c>
      <c r="O117" s="5">
        <v>1100009639412</v>
      </c>
      <c r="P117" s="4" t="str">
        <f>VLOOKUP(Table1[[#This Row],[Name]],Sheet2!$B$2:$C$298,2,FALSE)</f>
        <v>GRAYROCK PHARMACY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x14ac:dyDescent="0.35">
      <c r="A118" s="5">
        <v>2052032411</v>
      </c>
      <c r="B118" s="5">
        <v>7007306411</v>
      </c>
      <c r="C118" s="5">
        <v>2052032411</v>
      </c>
      <c r="D118" s="6" t="s">
        <v>506</v>
      </c>
      <c r="E118" s="6" t="s">
        <v>507</v>
      </c>
      <c r="F118" s="6" t="s">
        <v>508</v>
      </c>
      <c r="G118" s="6" t="s">
        <v>18</v>
      </c>
      <c r="H118" s="6">
        <v>12414</v>
      </c>
      <c r="I118" s="6" t="s">
        <v>509</v>
      </c>
      <c r="J118" s="6">
        <v>5189434816</v>
      </c>
      <c r="K118" s="6" t="s">
        <v>20</v>
      </c>
      <c r="L118" s="6" t="s">
        <v>26</v>
      </c>
      <c r="M118" s="6" t="s">
        <v>510</v>
      </c>
      <c r="N118" s="6">
        <v>1851658736</v>
      </c>
      <c r="O118" s="5">
        <v>1100001413720</v>
      </c>
      <c r="P118" s="4" t="str">
        <f>VLOOKUP(Table1[[#This Row],[Name]],Sheet2!$B$2:$C$298,2,FALSE)</f>
        <v>GREENE MEDICAL ARTS PHCY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x14ac:dyDescent="0.35">
      <c r="A119" s="5">
        <v>2150406131</v>
      </c>
      <c r="B119" s="5">
        <v>7007306411</v>
      </c>
      <c r="C119" s="5">
        <v>2052032411</v>
      </c>
      <c r="D119" s="6" t="s">
        <v>506</v>
      </c>
      <c r="E119" s="6" t="s">
        <v>507</v>
      </c>
      <c r="F119" s="6" t="s">
        <v>508</v>
      </c>
      <c r="G119" s="6" t="s">
        <v>18</v>
      </c>
      <c r="H119" s="6">
        <v>12414</v>
      </c>
      <c r="I119" s="6"/>
      <c r="J119" s="6"/>
      <c r="K119" s="6" t="s">
        <v>20</v>
      </c>
      <c r="L119" s="6" t="s">
        <v>26</v>
      </c>
      <c r="M119" s="6"/>
      <c r="N119" s="6"/>
      <c r="O119" s="5">
        <v>1100006679893</v>
      </c>
      <c r="P119" s="4" t="str">
        <f>VLOOKUP(Table1[[#This Row],[Name]],Sheet2!$B$2:$C$298,2,FALSE)</f>
        <v>GREENE MEDICAL ARTS PHCY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x14ac:dyDescent="0.35">
      <c r="A120" s="5">
        <v>2150406115</v>
      </c>
      <c r="B120" s="5">
        <v>7007079033</v>
      </c>
      <c r="C120" s="5">
        <v>2057187069</v>
      </c>
      <c r="D120" s="6" t="s">
        <v>511</v>
      </c>
      <c r="E120" s="6" t="s">
        <v>512</v>
      </c>
      <c r="F120" s="6" t="s">
        <v>47</v>
      </c>
      <c r="G120" s="6" t="s">
        <v>48</v>
      </c>
      <c r="H120" s="6">
        <v>7017</v>
      </c>
      <c r="I120" s="6"/>
      <c r="J120" s="6"/>
      <c r="K120" s="6" t="s">
        <v>20</v>
      </c>
      <c r="L120" s="6" t="s">
        <v>26</v>
      </c>
      <c r="M120" s="6"/>
      <c r="N120" s="6"/>
      <c r="O120" s="5">
        <v>1100006439077</v>
      </c>
      <c r="P120" s="4" t="e">
        <f>VLOOKUP(Table1[[#This Row],[Name]],Sheet2!$B$2:$C$298,2,FALSE)</f>
        <v>#N/A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x14ac:dyDescent="0.35">
      <c r="A121" s="5">
        <v>2052017485</v>
      </c>
      <c r="B121" s="5">
        <v>7007076578</v>
      </c>
      <c r="C121" s="5">
        <v>2150129398</v>
      </c>
      <c r="D121" s="6" t="s">
        <v>513</v>
      </c>
      <c r="E121" s="6" t="s">
        <v>514</v>
      </c>
      <c r="F121" s="6" t="s">
        <v>515</v>
      </c>
      <c r="G121" s="6" t="s">
        <v>98</v>
      </c>
      <c r="H121" s="6">
        <v>32792</v>
      </c>
      <c r="I121" s="6" t="s">
        <v>516</v>
      </c>
      <c r="J121" s="6"/>
      <c r="K121" s="6" t="s">
        <v>20</v>
      </c>
      <c r="L121" s="6" t="s">
        <v>26</v>
      </c>
      <c r="M121" s="6" t="s">
        <v>517</v>
      </c>
      <c r="N121" s="6">
        <v>1174098800</v>
      </c>
      <c r="O121" s="5">
        <v>1100001087952</v>
      </c>
      <c r="P121" s="4" t="str">
        <f>VLOOKUP(Table1[[#This Row],[Name]],Sheet2!$B$2:$C$298,2,FALSE)</f>
        <v>HEALTHYRX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x14ac:dyDescent="0.35">
      <c r="A122" s="5">
        <v>2052030687</v>
      </c>
      <c r="B122" s="5">
        <v>7007079177</v>
      </c>
      <c r="C122" s="5">
        <v>2052030687</v>
      </c>
      <c r="D122" s="6" t="s">
        <v>518</v>
      </c>
      <c r="E122" s="6" t="s">
        <v>519</v>
      </c>
      <c r="F122" s="6" t="s">
        <v>25</v>
      </c>
      <c r="G122" s="6" t="s">
        <v>18</v>
      </c>
      <c r="H122" s="6">
        <v>10458</v>
      </c>
      <c r="I122" s="6" t="s">
        <v>520</v>
      </c>
      <c r="J122" s="6">
        <v>7185840600</v>
      </c>
      <c r="K122" s="6" t="s">
        <v>20</v>
      </c>
      <c r="L122" s="6" t="s">
        <v>26</v>
      </c>
      <c r="M122" s="6" t="s">
        <v>521</v>
      </c>
      <c r="N122" s="6">
        <v>1508183377</v>
      </c>
      <c r="O122" s="5">
        <v>1100007561814</v>
      </c>
      <c r="P122" s="4" t="str">
        <f>VLOOKUP(Table1[[#This Row],[Name]],Sheet2!$B$2:$C$298,2,FALSE)</f>
        <v>MED RX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x14ac:dyDescent="0.35">
      <c r="A123" s="5">
        <v>2052049556</v>
      </c>
      <c r="B123" s="5">
        <v>7007304923</v>
      </c>
      <c r="C123" s="5">
        <v>2052049556</v>
      </c>
      <c r="D123" s="6" t="s">
        <v>522</v>
      </c>
      <c r="E123" s="6" t="s">
        <v>523</v>
      </c>
      <c r="F123" s="6" t="s">
        <v>17</v>
      </c>
      <c r="G123" s="6" t="s">
        <v>18</v>
      </c>
      <c r="H123" s="6">
        <v>10029</v>
      </c>
      <c r="I123" s="6">
        <v>12124277123</v>
      </c>
      <c r="J123" s="6"/>
      <c r="K123" s="6" t="s">
        <v>20</v>
      </c>
      <c r="L123" s="6" t="s">
        <v>21</v>
      </c>
      <c r="M123" s="6" t="s">
        <v>524</v>
      </c>
      <c r="N123" s="6">
        <v>1417626896</v>
      </c>
      <c r="O123" s="5">
        <v>1100003923685</v>
      </c>
      <c r="P123" s="4" t="str">
        <f>VLOOKUP(Table1[[#This Row],[Name]],Sheet2!$B$2:$C$298,2,FALSE)</f>
        <v>I AND S PHARMACY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x14ac:dyDescent="0.35">
      <c r="A124" s="5">
        <v>2057229578</v>
      </c>
      <c r="B124" s="5">
        <v>7007306821</v>
      </c>
      <c r="C124" s="5">
        <v>2052032202</v>
      </c>
      <c r="D124" s="6" t="s">
        <v>525</v>
      </c>
      <c r="E124" s="6" t="s">
        <v>526</v>
      </c>
      <c r="F124" s="6" t="s">
        <v>17</v>
      </c>
      <c r="G124" s="6" t="s">
        <v>18</v>
      </c>
      <c r="H124" s="6">
        <v>10037</v>
      </c>
      <c r="I124" s="6" t="s">
        <v>527</v>
      </c>
      <c r="J124" s="6" t="s">
        <v>528</v>
      </c>
      <c r="K124" s="6" t="s">
        <v>20</v>
      </c>
      <c r="L124" s="6" t="s">
        <v>26</v>
      </c>
      <c r="M124" s="6" t="s">
        <v>529</v>
      </c>
      <c r="N124" s="6">
        <v>1306080635</v>
      </c>
      <c r="O124" s="5">
        <v>1100009713792</v>
      </c>
      <c r="P124" s="4" t="str">
        <f>VLOOKUP(Table1[[#This Row],[Name]],Sheet2!$B$2:$C$298,2,FALSE)</f>
        <v>HARLEM COMMUNITY PHARMACY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x14ac:dyDescent="0.35">
      <c r="A125" s="5">
        <v>2052030911</v>
      </c>
      <c r="B125" s="5">
        <v>7007079017</v>
      </c>
      <c r="C125" s="5">
        <v>2052030805</v>
      </c>
      <c r="D125" s="6" t="s">
        <v>530</v>
      </c>
      <c r="E125" s="6" t="s">
        <v>531</v>
      </c>
      <c r="F125" s="6" t="s">
        <v>532</v>
      </c>
      <c r="G125" s="6" t="s">
        <v>18</v>
      </c>
      <c r="H125" s="6">
        <v>11357</v>
      </c>
      <c r="I125" s="6" t="s">
        <v>533</v>
      </c>
      <c r="J125" s="6">
        <v>7187675600</v>
      </c>
      <c r="K125" s="6" t="s">
        <v>20</v>
      </c>
      <c r="L125" s="6" t="s">
        <v>21</v>
      </c>
      <c r="M125" s="6" t="s">
        <v>534</v>
      </c>
      <c r="N125" s="6">
        <v>1992798144</v>
      </c>
      <c r="O125" s="5">
        <v>1100009852651</v>
      </c>
      <c r="P125" s="4" t="e">
        <f>VLOOKUP(Table1[[#This Row],[Name]],Sheet2!$B$2:$C$298,2,FALSE)</f>
        <v>#N/A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x14ac:dyDescent="0.35">
      <c r="A126" s="5">
        <v>2150406126</v>
      </c>
      <c r="B126" s="5">
        <v>7007079017</v>
      </c>
      <c r="C126" s="5">
        <v>2052030805</v>
      </c>
      <c r="D126" s="6" t="s">
        <v>530</v>
      </c>
      <c r="E126" s="6" t="s">
        <v>535</v>
      </c>
      <c r="F126" s="6" t="s">
        <v>532</v>
      </c>
      <c r="G126" s="6" t="s">
        <v>18</v>
      </c>
      <c r="H126" s="6">
        <v>11357</v>
      </c>
      <c r="I126" s="6"/>
      <c r="J126" s="6"/>
      <c r="K126" s="6" t="s">
        <v>20</v>
      </c>
      <c r="L126" s="6" t="s">
        <v>21</v>
      </c>
      <c r="M126" s="6" t="s">
        <v>534</v>
      </c>
      <c r="N126" s="6"/>
      <c r="O126" s="5">
        <v>1100005153233</v>
      </c>
      <c r="P126" s="4" t="e">
        <f>VLOOKUP(Table1[[#This Row],[Name]],Sheet2!$B$2:$C$298,2,FALSE)</f>
        <v>#N/A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x14ac:dyDescent="0.35">
      <c r="A127" s="5">
        <v>2052030805</v>
      </c>
      <c r="B127" s="5">
        <v>7007079017</v>
      </c>
      <c r="C127" s="5">
        <v>2052030805</v>
      </c>
      <c r="D127" s="6" t="s">
        <v>536</v>
      </c>
      <c r="E127" s="6" t="s">
        <v>531</v>
      </c>
      <c r="F127" s="6" t="s">
        <v>532</v>
      </c>
      <c r="G127" s="6" t="s">
        <v>18</v>
      </c>
      <c r="H127" s="6">
        <v>11357</v>
      </c>
      <c r="I127" s="6" t="s">
        <v>533</v>
      </c>
      <c r="J127" s="6">
        <v>7187675600</v>
      </c>
      <c r="K127" s="6" t="s">
        <v>20</v>
      </c>
      <c r="L127" s="6" t="s">
        <v>21</v>
      </c>
      <c r="M127" s="6" t="s">
        <v>534</v>
      </c>
      <c r="N127" s="6">
        <v>1992798144</v>
      </c>
      <c r="O127" s="5">
        <v>1100009852651</v>
      </c>
      <c r="P127" s="4" t="e">
        <f>VLOOKUP(Table1[[#This Row],[Name]],Sheet2!$B$2:$C$298,2,FALSE)</f>
        <v>#N/A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x14ac:dyDescent="0.35">
      <c r="A128" s="5">
        <v>2150406032</v>
      </c>
      <c r="B128" s="5">
        <v>7007079017</v>
      </c>
      <c r="C128" s="5">
        <v>2052030805</v>
      </c>
      <c r="D128" s="6" t="s">
        <v>537</v>
      </c>
      <c r="E128" s="6" t="s">
        <v>535</v>
      </c>
      <c r="F128" s="6" t="s">
        <v>532</v>
      </c>
      <c r="G128" s="6" t="s">
        <v>18</v>
      </c>
      <c r="H128" s="6">
        <v>11357</v>
      </c>
      <c r="I128" s="6"/>
      <c r="J128" s="6"/>
      <c r="K128" s="6" t="s">
        <v>20</v>
      </c>
      <c r="L128" s="6" t="s">
        <v>21</v>
      </c>
      <c r="M128" s="6" t="s">
        <v>534</v>
      </c>
      <c r="N128" s="6"/>
      <c r="O128" s="5">
        <v>1100005153233</v>
      </c>
      <c r="P128" s="4" t="e">
        <f>VLOOKUP(Table1[[#This Row],[Name]],Sheet2!$B$2:$C$298,2,FALSE)</f>
        <v>#N/A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x14ac:dyDescent="0.35">
      <c r="A129" s="5">
        <v>2052032317</v>
      </c>
      <c r="B129" s="5">
        <v>7007079017</v>
      </c>
      <c r="C129" s="5">
        <v>2150406088</v>
      </c>
      <c r="D129" s="6" t="s">
        <v>538</v>
      </c>
      <c r="E129" s="6" t="s">
        <v>539</v>
      </c>
      <c r="F129" s="6" t="s">
        <v>540</v>
      </c>
      <c r="G129" s="6" t="s">
        <v>18</v>
      </c>
      <c r="H129" s="6">
        <v>11105</v>
      </c>
      <c r="I129" s="6" t="s">
        <v>541</v>
      </c>
      <c r="J129" s="6">
        <v>7186262042</v>
      </c>
      <c r="K129" s="6" t="s">
        <v>20</v>
      </c>
      <c r="L129" s="6" t="s">
        <v>21</v>
      </c>
      <c r="M129" s="6" t="s">
        <v>542</v>
      </c>
      <c r="N129" s="6">
        <v>1548307036</v>
      </c>
      <c r="O129" s="5">
        <v>1100007404456</v>
      </c>
      <c r="P129" s="4" t="str">
        <f>VLOOKUP(Table1[[#This Row],[Name]],Sheet2!$B$2:$C$298,2,FALSE)</f>
        <v>HARPELLS DITMARS PHARMA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x14ac:dyDescent="0.35">
      <c r="A130" s="5">
        <v>2150406088</v>
      </c>
      <c r="B130" s="5">
        <v>7007079017</v>
      </c>
      <c r="C130" s="5">
        <v>2150406088</v>
      </c>
      <c r="D130" s="6" t="s">
        <v>543</v>
      </c>
      <c r="E130" s="6" t="s">
        <v>544</v>
      </c>
      <c r="F130" s="6" t="s">
        <v>540</v>
      </c>
      <c r="G130" s="6" t="s">
        <v>18</v>
      </c>
      <c r="H130" s="6">
        <v>11105</v>
      </c>
      <c r="I130" s="6"/>
      <c r="J130" s="6"/>
      <c r="K130" s="6" t="s">
        <v>20</v>
      </c>
      <c r="L130" s="6" t="s">
        <v>21</v>
      </c>
      <c r="M130" s="6" t="s">
        <v>542</v>
      </c>
      <c r="N130" s="6"/>
      <c r="O130" s="5">
        <v>1100007404456</v>
      </c>
      <c r="P130" s="4" t="e">
        <f>VLOOKUP(Table1[[#This Row],[Name]],Sheet2!$B$2:$C$298,2,FALSE)</f>
        <v>#N/A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x14ac:dyDescent="0.35">
      <c r="A131" s="5">
        <v>2052031318</v>
      </c>
      <c r="B131" s="5">
        <v>2052031318</v>
      </c>
      <c r="C131" s="5">
        <v>2052031318</v>
      </c>
      <c r="D131" s="6" t="s">
        <v>545</v>
      </c>
      <c r="E131" s="6" t="s">
        <v>546</v>
      </c>
      <c r="F131" s="6" t="s">
        <v>30</v>
      </c>
      <c r="G131" s="6" t="s">
        <v>18</v>
      </c>
      <c r="H131" s="6">
        <v>11209</v>
      </c>
      <c r="I131" s="6" t="s">
        <v>547</v>
      </c>
      <c r="J131" s="6">
        <v>3475174308</v>
      </c>
      <c r="K131" s="6" t="s">
        <v>20</v>
      </c>
      <c r="L131" s="6" t="s">
        <v>26</v>
      </c>
      <c r="M131" s="6"/>
      <c r="N131" s="6">
        <v>1073972659</v>
      </c>
      <c r="O131" s="5">
        <v>1100001092345</v>
      </c>
      <c r="P131" s="4" t="e">
        <f>VLOOKUP(Table1[[#This Row],[Name]],Sheet2!$B$2:$C$298,2,FALSE)</f>
        <v>#N/A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x14ac:dyDescent="0.35">
      <c r="A132" s="5">
        <v>2057240019</v>
      </c>
      <c r="B132" s="5">
        <v>7007315363</v>
      </c>
      <c r="C132" s="5">
        <v>2057240019</v>
      </c>
      <c r="D132" s="6" t="s">
        <v>548</v>
      </c>
      <c r="E132" s="6" t="s">
        <v>549</v>
      </c>
      <c r="F132" s="6" t="s">
        <v>550</v>
      </c>
      <c r="G132" s="6" t="s">
        <v>48</v>
      </c>
      <c r="H132" s="6">
        <v>7730</v>
      </c>
      <c r="I132" s="6" t="s">
        <v>551</v>
      </c>
      <c r="J132" s="6" t="s">
        <v>552</v>
      </c>
      <c r="K132" s="6" t="s">
        <v>20</v>
      </c>
      <c r="L132" s="6" t="s">
        <v>26</v>
      </c>
      <c r="M132" s="6" t="s">
        <v>553</v>
      </c>
      <c r="N132" s="6">
        <v>1144265695</v>
      </c>
      <c r="O132" s="5">
        <v>1100095117191</v>
      </c>
      <c r="P132" s="4" t="e">
        <f>VLOOKUP(Table1[[#This Row],[Name]],Sheet2!$B$2:$C$298,2,FALSE)</f>
        <v>#N/A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x14ac:dyDescent="0.35">
      <c r="A133" s="5">
        <v>2052030651</v>
      </c>
      <c r="B133" s="5">
        <v>7007079177</v>
      </c>
      <c r="C133" s="5">
        <v>2052030651</v>
      </c>
      <c r="D133" s="6" t="s">
        <v>554</v>
      </c>
      <c r="E133" s="6" t="s">
        <v>555</v>
      </c>
      <c r="F133" s="6" t="s">
        <v>556</v>
      </c>
      <c r="G133" s="6" t="s">
        <v>18</v>
      </c>
      <c r="H133" s="6">
        <v>11692</v>
      </c>
      <c r="I133" s="6" t="s">
        <v>557</v>
      </c>
      <c r="J133" s="6">
        <v>7189452287</v>
      </c>
      <c r="K133" s="6" t="s">
        <v>20</v>
      </c>
      <c r="L133" s="6" t="s">
        <v>26</v>
      </c>
      <c r="M133" s="6" t="s">
        <v>558</v>
      </c>
      <c r="N133" s="6">
        <v>1265452056</v>
      </c>
      <c r="O133" s="5">
        <v>1100003453199</v>
      </c>
      <c r="P133" s="4" t="e">
        <f>VLOOKUP(Table1[[#This Row],[Name]],Sheet2!$B$2:$C$298,2,FALSE)</f>
        <v>#N/A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x14ac:dyDescent="0.35">
      <c r="A134" s="5">
        <v>2057234779</v>
      </c>
      <c r="B134" s="5">
        <v>7007079008</v>
      </c>
      <c r="C134" s="5">
        <v>2057234779</v>
      </c>
      <c r="D134" s="6" t="s">
        <v>559</v>
      </c>
      <c r="E134" s="6" t="s">
        <v>560</v>
      </c>
      <c r="F134" s="6" t="s">
        <v>445</v>
      </c>
      <c r="G134" s="6" t="s">
        <v>18</v>
      </c>
      <c r="H134" s="6">
        <v>11355</v>
      </c>
      <c r="I134" s="6" t="s">
        <v>561</v>
      </c>
      <c r="J134" s="6" t="s">
        <v>562</v>
      </c>
      <c r="K134" s="6" t="s">
        <v>20</v>
      </c>
      <c r="L134" s="6" t="s">
        <v>26</v>
      </c>
      <c r="M134" s="6" t="s">
        <v>563</v>
      </c>
      <c r="N134" s="6">
        <v>1346932944</v>
      </c>
      <c r="O134" s="5">
        <v>1100096089923</v>
      </c>
      <c r="P134" s="4" t="str">
        <f>VLOOKUP(Table1[[#This Row],[Name]],Sheet2!$B$2:$C$298,2,FALSE)</f>
        <v>HEALTHY CARE DRUGS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x14ac:dyDescent="0.35">
      <c r="A135" s="5">
        <v>2057187092</v>
      </c>
      <c r="B135" s="5">
        <v>7007079201</v>
      </c>
      <c r="C135" s="5">
        <v>2057187092</v>
      </c>
      <c r="D135" s="6" t="s">
        <v>564</v>
      </c>
      <c r="E135" s="6" t="s">
        <v>565</v>
      </c>
      <c r="F135" s="6" t="s">
        <v>240</v>
      </c>
      <c r="G135" s="6" t="s">
        <v>18</v>
      </c>
      <c r="H135" s="6">
        <v>11375</v>
      </c>
      <c r="I135" s="6" t="s">
        <v>566</v>
      </c>
      <c r="J135" s="6">
        <v>7182616689</v>
      </c>
      <c r="K135" s="6" t="s">
        <v>20</v>
      </c>
      <c r="L135" s="6" t="s">
        <v>21</v>
      </c>
      <c r="M135" s="6" t="s">
        <v>567</v>
      </c>
      <c r="N135" s="6">
        <v>1760538409</v>
      </c>
      <c r="O135" s="5">
        <v>1100005344587</v>
      </c>
      <c r="P135" s="4" t="str">
        <f>VLOOKUP(Table1[[#This Row],[Name]],Sheet2!$B$2:$C$298,2,FALSE)</f>
        <v>1P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x14ac:dyDescent="0.35">
      <c r="A136" s="5">
        <v>2052020457</v>
      </c>
      <c r="B136" s="5">
        <v>7007076578</v>
      </c>
      <c r="C136" s="5">
        <v>2052000922</v>
      </c>
      <c r="D136" s="6" t="s">
        <v>568</v>
      </c>
      <c r="E136" s="6" t="s">
        <v>569</v>
      </c>
      <c r="F136" s="6" t="s">
        <v>570</v>
      </c>
      <c r="G136" s="6" t="s">
        <v>98</v>
      </c>
      <c r="H136" s="6">
        <v>33168</v>
      </c>
      <c r="I136" s="6" t="s">
        <v>571</v>
      </c>
      <c r="J136" s="6" t="s">
        <v>572</v>
      </c>
      <c r="K136" s="6" t="s">
        <v>20</v>
      </c>
      <c r="L136" s="6" t="s">
        <v>26</v>
      </c>
      <c r="M136" s="6" t="s">
        <v>573</v>
      </c>
      <c r="N136" s="6"/>
      <c r="O136" s="5">
        <v>1100006983457</v>
      </c>
      <c r="P136" s="4" t="str">
        <f>VLOOKUP(Table1[[#This Row],[Name]],Sheet2!$B$2:$C$298,2,FALSE)</f>
        <v>HEALTHYRX PHARMACY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x14ac:dyDescent="0.35">
      <c r="A137" s="5">
        <v>2052030449</v>
      </c>
      <c r="B137" s="5">
        <v>7007300388</v>
      </c>
      <c r="C137" s="5">
        <v>2057187380</v>
      </c>
      <c r="D137" s="6" t="s">
        <v>574</v>
      </c>
      <c r="E137" s="6" t="s">
        <v>575</v>
      </c>
      <c r="F137" s="6" t="s">
        <v>122</v>
      </c>
      <c r="G137" s="6" t="s">
        <v>18</v>
      </c>
      <c r="H137" s="6">
        <v>11432</v>
      </c>
      <c r="I137" s="6" t="s">
        <v>576</v>
      </c>
      <c r="J137" s="6">
        <v>7182629083</v>
      </c>
      <c r="K137" s="6" t="s">
        <v>20</v>
      </c>
      <c r="L137" s="6" t="s">
        <v>21</v>
      </c>
      <c r="M137" s="6" t="s">
        <v>577</v>
      </c>
      <c r="N137" s="6">
        <v>1568941060</v>
      </c>
      <c r="O137" s="5">
        <v>1100007714579</v>
      </c>
      <c r="P137" s="4" t="str">
        <f>VLOOKUP(Table1[[#This Row],[Name]],Sheet2!$B$2:$C$298,2,FALSE)</f>
        <v>STAR CARE PHARMACY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x14ac:dyDescent="0.35">
      <c r="A138" s="5">
        <v>2057227797</v>
      </c>
      <c r="B138" s="5">
        <v>7007079177</v>
      </c>
      <c r="C138" s="5">
        <v>2052030420</v>
      </c>
      <c r="D138" s="6" t="s">
        <v>578</v>
      </c>
      <c r="E138" s="6" t="s">
        <v>579</v>
      </c>
      <c r="F138" s="6" t="s">
        <v>580</v>
      </c>
      <c r="G138" s="6" t="s">
        <v>48</v>
      </c>
      <c r="H138" s="6">
        <v>8060</v>
      </c>
      <c r="I138" s="6" t="s">
        <v>581</v>
      </c>
      <c r="J138" s="6"/>
      <c r="K138" s="6" t="s">
        <v>20</v>
      </c>
      <c r="L138" s="6" t="s">
        <v>26</v>
      </c>
      <c r="M138" s="6" t="s">
        <v>582</v>
      </c>
      <c r="N138" s="6"/>
      <c r="O138" s="5">
        <v>1100009270066</v>
      </c>
      <c r="P138" s="4" t="str">
        <f>VLOOKUP(Table1[[#This Row],[Name]],Sheet2!$B$2:$C$298,2,FALSE)</f>
        <v>HEALTHY SOCIETY LLC S YARLAGADDA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x14ac:dyDescent="0.35">
      <c r="A139" s="5">
        <v>2057187135</v>
      </c>
      <c r="B139" s="5">
        <v>7007079177</v>
      </c>
      <c r="C139" s="5">
        <v>2057187135</v>
      </c>
      <c r="D139" s="6" t="s">
        <v>583</v>
      </c>
      <c r="E139" s="6" t="s">
        <v>584</v>
      </c>
      <c r="F139" s="6" t="s">
        <v>122</v>
      </c>
      <c r="G139" s="6" t="s">
        <v>18</v>
      </c>
      <c r="H139" s="6">
        <v>11432</v>
      </c>
      <c r="I139" s="6" t="s">
        <v>585</v>
      </c>
      <c r="J139" s="6">
        <v>7187390999</v>
      </c>
      <c r="K139" s="6" t="s">
        <v>20</v>
      </c>
      <c r="L139" s="6" t="s">
        <v>26</v>
      </c>
      <c r="M139" s="6" t="s">
        <v>586</v>
      </c>
      <c r="N139" s="6">
        <v>1013344936</v>
      </c>
      <c r="O139" s="5">
        <v>1100007611311</v>
      </c>
      <c r="P139" s="4" t="str">
        <f>VLOOKUP(Table1[[#This Row],[Name]],Sheet2!$B$2:$C$298,2,FALSE)</f>
        <v>ESTATES PHARMACY SURGICAL SUPPLIES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x14ac:dyDescent="0.35">
      <c r="A140" s="5">
        <v>2057237793</v>
      </c>
      <c r="B140" s="5">
        <v>7007311587</v>
      </c>
      <c r="C140" s="5">
        <v>2052044794</v>
      </c>
      <c r="D140" s="6" t="s">
        <v>587</v>
      </c>
      <c r="E140" s="6" t="s">
        <v>588</v>
      </c>
      <c r="F140" s="6" t="s">
        <v>589</v>
      </c>
      <c r="G140" s="6" t="s">
        <v>228</v>
      </c>
      <c r="H140" s="6">
        <v>92506</v>
      </c>
      <c r="I140" s="6">
        <v>9517772882</v>
      </c>
      <c r="J140" s="6">
        <v>9517772881</v>
      </c>
      <c r="K140" s="6" t="s">
        <v>20</v>
      </c>
      <c r="L140" s="6" t="s">
        <v>21</v>
      </c>
      <c r="M140" s="6" t="s">
        <v>590</v>
      </c>
      <c r="N140" s="6">
        <v>1770349516</v>
      </c>
      <c r="O140" s="5">
        <v>1100009921227</v>
      </c>
      <c r="P140" s="4" t="str">
        <f>VLOOKUP(Table1[[#This Row],[Name]],Sheet2!$B$2:$C$298,2,FALSE)</f>
        <v>WHITECROSS APOTHECARY LLC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x14ac:dyDescent="0.35">
      <c r="A141" s="5">
        <v>2057242049</v>
      </c>
      <c r="B141" s="5">
        <v>7007311587</v>
      </c>
      <c r="C141" s="5">
        <v>2052044794</v>
      </c>
      <c r="D141" s="6" t="s">
        <v>591</v>
      </c>
      <c r="E141" s="6" t="s">
        <v>588</v>
      </c>
      <c r="F141" s="6" t="s">
        <v>589</v>
      </c>
      <c r="G141" s="6" t="s">
        <v>228</v>
      </c>
      <c r="H141" s="6">
        <v>92506</v>
      </c>
      <c r="I141" s="6">
        <v>9517772882</v>
      </c>
      <c r="J141" s="6">
        <v>9517772881</v>
      </c>
      <c r="K141" s="6" t="s">
        <v>20</v>
      </c>
      <c r="L141" s="6" t="s">
        <v>21</v>
      </c>
      <c r="M141" s="6" t="s">
        <v>590</v>
      </c>
      <c r="N141" s="6">
        <v>1770349516</v>
      </c>
      <c r="O141" s="5">
        <v>1100009921227</v>
      </c>
      <c r="P141" s="4" t="e">
        <f>VLOOKUP(Table1[[#This Row],[Name]],Sheet2!$B$2:$C$298,2,FALSE)</f>
        <v>#N/A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x14ac:dyDescent="0.35">
      <c r="A142" s="5">
        <v>2057242347</v>
      </c>
      <c r="B142" s="5">
        <v>7007311587</v>
      </c>
      <c r="C142" s="5">
        <v>2052044794</v>
      </c>
      <c r="D142" s="6" t="s">
        <v>591</v>
      </c>
      <c r="E142" s="6" t="s">
        <v>588</v>
      </c>
      <c r="F142" s="6" t="s">
        <v>589</v>
      </c>
      <c r="G142" s="6" t="s">
        <v>228</v>
      </c>
      <c r="H142" s="6">
        <v>92506</v>
      </c>
      <c r="I142" s="6">
        <v>9517772882</v>
      </c>
      <c r="J142" s="6">
        <v>9517772881</v>
      </c>
      <c r="K142" s="6" t="s">
        <v>1308</v>
      </c>
      <c r="L142" s="6" t="s">
        <v>1309</v>
      </c>
      <c r="M142" s="6" t="s">
        <v>590</v>
      </c>
      <c r="N142" s="6">
        <v>1770349516</v>
      </c>
      <c r="O142" s="5">
        <v>1100009921227</v>
      </c>
      <c r="P142" s="4" t="e">
        <f>VLOOKUP(Table1[[#This Row],[Name]],Sheet2!$B$2:$C$298,2,FALSE)</f>
        <v>#N/A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x14ac:dyDescent="0.35">
      <c r="A143" s="5">
        <v>2052032349</v>
      </c>
      <c r="B143" s="5">
        <v>7007079177</v>
      </c>
      <c r="C143" s="5">
        <v>2052032349</v>
      </c>
      <c r="D143" s="6" t="s">
        <v>592</v>
      </c>
      <c r="E143" s="6" t="s">
        <v>593</v>
      </c>
      <c r="F143" s="6" t="s">
        <v>17</v>
      </c>
      <c r="G143" s="6" t="s">
        <v>18</v>
      </c>
      <c r="H143" s="6">
        <v>10034</v>
      </c>
      <c r="I143" s="6" t="s">
        <v>594</v>
      </c>
      <c r="J143" s="6">
        <v>2123040759</v>
      </c>
      <c r="K143" s="6" t="s">
        <v>20</v>
      </c>
      <c r="L143" s="6" t="s">
        <v>26</v>
      </c>
      <c r="M143" s="6" t="s">
        <v>595</v>
      </c>
      <c r="N143" s="6">
        <v>1336477660</v>
      </c>
      <c r="O143" s="5">
        <v>1100002563325</v>
      </c>
      <c r="P143" s="4" t="str">
        <f>VLOOKUP(Table1[[#This Row],[Name]],Sheet2!$B$2:$C$298,2,FALSE)</f>
        <v>INWOOD PHARMACY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x14ac:dyDescent="0.35">
      <c r="A144" s="5">
        <v>2057229853</v>
      </c>
      <c r="B144" s="5">
        <v>7007306402</v>
      </c>
      <c r="C144" s="5">
        <v>2052032349</v>
      </c>
      <c r="D144" s="6" t="s">
        <v>592</v>
      </c>
      <c r="E144" s="6" t="s">
        <v>593</v>
      </c>
      <c r="F144" s="6" t="s">
        <v>17</v>
      </c>
      <c r="G144" s="6" t="s">
        <v>18</v>
      </c>
      <c r="H144" s="6">
        <v>10034</v>
      </c>
      <c r="I144" s="6" t="s">
        <v>594</v>
      </c>
      <c r="J144" s="6" t="s">
        <v>596</v>
      </c>
      <c r="K144" s="6" t="s">
        <v>20</v>
      </c>
      <c r="L144" s="6" t="s">
        <v>26</v>
      </c>
      <c r="M144" s="6" t="s">
        <v>595</v>
      </c>
      <c r="N144" s="6">
        <v>1336477660</v>
      </c>
      <c r="O144" s="5">
        <v>1100002563325</v>
      </c>
      <c r="P144" s="4" t="str">
        <f>VLOOKUP(Table1[[#This Row],[Name]],Sheet2!$B$2:$C$298,2,FALSE)</f>
        <v>INWOOD PHARMACY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x14ac:dyDescent="0.35">
      <c r="A145" s="5">
        <v>2052029704</v>
      </c>
      <c r="B145" s="5">
        <v>7007300334</v>
      </c>
      <c r="C145" s="5">
        <v>2052029704</v>
      </c>
      <c r="D145" s="6" t="s">
        <v>597</v>
      </c>
      <c r="E145" s="6" t="s">
        <v>598</v>
      </c>
      <c r="F145" s="6" t="s">
        <v>25</v>
      </c>
      <c r="G145" s="6" t="s">
        <v>18</v>
      </c>
      <c r="H145" s="6">
        <v>10467</v>
      </c>
      <c r="I145" s="6" t="s">
        <v>599</v>
      </c>
      <c r="J145" s="6">
        <v>7186554011</v>
      </c>
      <c r="K145" s="6" t="s">
        <v>20</v>
      </c>
      <c r="L145" s="6" t="s">
        <v>21</v>
      </c>
      <c r="M145" s="6" t="s">
        <v>600</v>
      </c>
      <c r="N145" s="6">
        <v>1750780987</v>
      </c>
      <c r="O145" s="5">
        <v>1100009306765</v>
      </c>
      <c r="P145" s="4">
        <f>VLOOKUP(Table1[[#This Row],[Name]],Sheet2!$B$2:$C$298,2,FALSE)</f>
        <v>0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x14ac:dyDescent="0.35">
      <c r="A146" s="5">
        <v>2052029416</v>
      </c>
      <c r="B146" s="5">
        <v>7007079177</v>
      </c>
      <c r="C146" s="5">
        <v>2052029416</v>
      </c>
      <c r="D146" s="6" t="s">
        <v>601</v>
      </c>
      <c r="E146" s="6" t="s">
        <v>602</v>
      </c>
      <c r="F146" s="6" t="s">
        <v>25</v>
      </c>
      <c r="G146" s="6" t="s">
        <v>18</v>
      </c>
      <c r="H146" s="6">
        <v>10451</v>
      </c>
      <c r="I146" s="6" t="s">
        <v>603</v>
      </c>
      <c r="J146" s="6">
        <v>9297779109</v>
      </c>
      <c r="K146" s="6" t="s">
        <v>20</v>
      </c>
      <c r="L146" s="6" t="s">
        <v>26</v>
      </c>
      <c r="M146" s="6" t="s">
        <v>604</v>
      </c>
      <c r="N146" s="6">
        <v>1487911368</v>
      </c>
      <c r="O146" s="5">
        <v>1100096487996</v>
      </c>
      <c r="P146" s="4" t="str">
        <f>VLOOKUP(Table1[[#This Row],[Name]],Sheet2!$B$2:$C$298,2,FALSE)</f>
        <v>VCARE PHARMACY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x14ac:dyDescent="0.35">
      <c r="A147" s="5">
        <v>2052032224</v>
      </c>
      <c r="B147" s="5">
        <v>7007079177</v>
      </c>
      <c r="C147" s="5">
        <v>2052032224</v>
      </c>
      <c r="D147" s="6" t="s">
        <v>605</v>
      </c>
      <c r="E147" s="6" t="s">
        <v>606</v>
      </c>
      <c r="F147" s="6" t="s">
        <v>30</v>
      </c>
      <c r="G147" s="6" t="s">
        <v>18</v>
      </c>
      <c r="H147" s="6">
        <v>11213</v>
      </c>
      <c r="I147" s="6" t="s">
        <v>31</v>
      </c>
      <c r="J147" s="6">
        <v>7182212973</v>
      </c>
      <c r="K147" s="6" t="s">
        <v>20</v>
      </c>
      <c r="L147" s="6" t="s">
        <v>26</v>
      </c>
      <c r="M147" s="6" t="s">
        <v>607</v>
      </c>
      <c r="N147" s="6">
        <v>1477010593</v>
      </c>
      <c r="O147" s="5">
        <v>1100009438435</v>
      </c>
      <c r="P147" s="4" t="str">
        <f>VLOOKUP(Table1[[#This Row],[Name]],Sheet2!$B$2:$C$298,2,FALSE)</f>
        <v>ATLANTIC PHCY AND SURGICAL SUPPL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x14ac:dyDescent="0.35">
      <c r="A148" s="5">
        <v>2052030203</v>
      </c>
      <c r="B148" s="5">
        <v>7007079177</v>
      </c>
      <c r="C148" s="5">
        <v>2052030203</v>
      </c>
      <c r="D148" s="6" t="s">
        <v>608</v>
      </c>
      <c r="E148" s="6" t="s">
        <v>609</v>
      </c>
      <c r="F148" s="6" t="s">
        <v>17</v>
      </c>
      <c r="G148" s="6" t="s">
        <v>18</v>
      </c>
      <c r="H148" s="6">
        <v>10032</v>
      </c>
      <c r="I148" s="6" t="s">
        <v>610</v>
      </c>
      <c r="J148" s="6"/>
      <c r="K148" s="6" t="s">
        <v>20</v>
      </c>
      <c r="L148" s="6" t="s">
        <v>26</v>
      </c>
      <c r="M148" s="6" t="s">
        <v>611</v>
      </c>
      <c r="N148" s="6">
        <v>1477598563</v>
      </c>
      <c r="O148" s="5">
        <v>1100009946039</v>
      </c>
      <c r="P148" s="4">
        <f>VLOOKUP(Table1[[#This Row],[Name]],Sheet2!$B$2:$C$298,2,FALSE)</f>
        <v>0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x14ac:dyDescent="0.35">
      <c r="A149" s="5">
        <v>2052030732</v>
      </c>
      <c r="B149" s="5">
        <v>7007079177</v>
      </c>
      <c r="C149" s="5">
        <v>2052030732</v>
      </c>
      <c r="D149" s="6" t="s">
        <v>612</v>
      </c>
      <c r="E149" s="6" t="s">
        <v>613</v>
      </c>
      <c r="F149" s="6" t="s">
        <v>25</v>
      </c>
      <c r="G149" s="6" t="s">
        <v>18</v>
      </c>
      <c r="H149" s="6">
        <v>10457</v>
      </c>
      <c r="I149" s="6" t="s">
        <v>614</v>
      </c>
      <c r="J149" s="6">
        <v>7182945589</v>
      </c>
      <c r="K149" s="6" t="s">
        <v>20</v>
      </c>
      <c r="L149" s="6" t="s">
        <v>26</v>
      </c>
      <c r="M149" s="6" t="s">
        <v>615</v>
      </c>
      <c r="N149" s="6">
        <v>1679677132</v>
      </c>
      <c r="O149" s="5">
        <v>1100005880146</v>
      </c>
      <c r="P149" s="4" t="str">
        <f>VLOOKUP(Table1[[#This Row],[Name]],Sheet2!$B$2:$C$298,2,FALSE)</f>
        <v>JOLIN PHARMACY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x14ac:dyDescent="0.35">
      <c r="A150" s="5">
        <v>2052030092</v>
      </c>
      <c r="B150" s="5">
        <v>7007079177</v>
      </c>
      <c r="C150" s="5">
        <v>2052030092</v>
      </c>
      <c r="D150" s="6" t="s">
        <v>616</v>
      </c>
      <c r="E150" s="6" t="s">
        <v>617</v>
      </c>
      <c r="F150" s="6" t="s">
        <v>17</v>
      </c>
      <c r="G150" s="6" t="s">
        <v>18</v>
      </c>
      <c r="H150" s="6">
        <v>10031</v>
      </c>
      <c r="I150" s="6">
        <v>12129261666</v>
      </c>
      <c r="J150" s="6"/>
      <c r="K150" s="6" t="s">
        <v>20</v>
      </c>
      <c r="L150" s="6" t="s">
        <v>26</v>
      </c>
      <c r="M150" s="6" t="s">
        <v>618</v>
      </c>
      <c r="N150" s="6">
        <v>1124417126</v>
      </c>
      <c r="O150" s="5">
        <v>1100007997866</v>
      </c>
      <c r="P150" s="4" t="e">
        <f>VLOOKUP(Table1[[#This Row],[Name]],Sheet2!$B$2:$C$298,2,FALSE)</f>
        <v>#N/A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x14ac:dyDescent="0.35">
      <c r="A151" s="5">
        <v>2052032102</v>
      </c>
      <c r="B151" s="5">
        <v>7007079177</v>
      </c>
      <c r="C151" s="5">
        <v>2052032102</v>
      </c>
      <c r="D151" s="6" t="s">
        <v>619</v>
      </c>
      <c r="E151" s="6" t="s">
        <v>620</v>
      </c>
      <c r="F151" s="6" t="s">
        <v>17</v>
      </c>
      <c r="G151" s="6" t="s">
        <v>18</v>
      </c>
      <c r="H151" s="6">
        <v>10009</v>
      </c>
      <c r="I151" s="6">
        <v>12125051788</v>
      </c>
      <c r="J151" s="6"/>
      <c r="K151" s="6" t="s">
        <v>20</v>
      </c>
      <c r="L151" s="6" t="s">
        <v>26</v>
      </c>
      <c r="M151" s="6" t="s">
        <v>621</v>
      </c>
      <c r="N151" s="6">
        <v>1407925357</v>
      </c>
      <c r="O151" s="5">
        <v>1100001285679</v>
      </c>
      <c r="P151" s="4" t="str">
        <f>VLOOKUP(Table1[[#This Row],[Name]],Sheet2!$B$2:$C$298,2,FALSE)</f>
        <v>MEDILANE DRUG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x14ac:dyDescent="0.35">
      <c r="A152" s="5">
        <v>2052029665</v>
      </c>
      <c r="B152" s="5">
        <v>7007306328</v>
      </c>
      <c r="C152" s="5">
        <v>2052029665</v>
      </c>
      <c r="D152" s="6" t="s">
        <v>622</v>
      </c>
      <c r="E152" s="6" t="s">
        <v>623</v>
      </c>
      <c r="F152" s="6" t="s">
        <v>25</v>
      </c>
      <c r="G152" s="6" t="s">
        <v>18</v>
      </c>
      <c r="H152" s="6">
        <v>10456</v>
      </c>
      <c r="I152" s="6" t="s">
        <v>624</v>
      </c>
      <c r="J152" s="6">
        <v>7189920055</v>
      </c>
      <c r="K152" s="6" t="s">
        <v>20</v>
      </c>
      <c r="L152" s="6" t="s">
        <v>21</v>
      </c>
      <c r="M152" s="6" t="s">
        <v>625</v>
      </c>
      <c r="N152" s="6">
        <v>1801958731</v>
      </c>
      <c r="O152" s="5">
        <v>1100001663545</v>
      </c>
      <c r="P152" s="4" t="str">
        <f>VLOOKUP(Table1[[#This Row],[Name]],Sheet2!$B$2:$C$298,2,FALSE)</f>
        <v>KINGS PHARMACY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x14ac:dyDescent="0.35">
      <c r="A153" s="5">
        <v>2057242739</v>
      </c>
      <c r="B153" s="5">
        <v>7007079177</v>
      </c>
      <c r="C153" s="5">
        <v>2057242739</v>
      </c>
      <c r="D153" s="6" t="s">
        <v>626</v>
      </c>
      <c r="E153" s="6" t="s">
        <v>627</v>
      </c>
      <c r="F153" s="6" t="s">
        <v>628</v>
      </c>
      <c r="G153" s="6" t="s">
        <v>18</v>
      </c>
      <c r="H153" s="6">
        <v>10950</v>
      </c>
      <c r="I153" s="6" t="s">
        <v>629</v>
      </c>
      <c r="J153" s="6" t="s">
        <v>630</v>
      </c>
      <c r="K153" s="6" t="s">
        <v>20</v>
      </c>
      <c r="L153" s="6" t="s">
        <v>26</v>
      </c>
      <c r="M153" s="6" t="s">
        <v>631</v>
      </c>
      <c r="N153" s="6">
        <v>1508619115</v>
      </c>
      <c r="O153" s="5">
        <v>1100007420920</v>
      </c>
      <c r="P153" s="4" t="e">
        <f>VLOOKUP(Table1[[#This Row],[Name]],Sheet2!$B$2:$C$298,2,FALSE)</f>
        <v>#N/A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x14ac:dyDescent="0.35">
      <c r="A154" s="5">
        <v>2057187031</v>
      </c>
      <c r="B154" s="5">
        <v>7007079008</v>
      </c>
      <c r="C154" s="5">
        <v>2057187284</v>
      </c>
      <c r="D154" s="6" t="s">
        <v>632</v>
      </c>
      <c r="E154" s="6" t="s">
        <v>633</v>
      </c>
      <c r="F154" s="6" t="s">
        <v>445</v>
      </c>
      <c r="G154" s="6" t="s">
        <v>18</v>
      </c>
      <c r="H154" s="6">
        <v>11355</v>
      </c>
      <c r="I154" s="6" t="s">
        <v>634</v>
      </c>
      <c r="J154" s="6">
        <v>7189613311</v>
      </c>
      <c r="K154" s="6" t="s">
        <v>20</v>
      </c>
      <c r="L154" s="6" t="s">
        <v>26</v>
      </c>
      <c r="M154" s="6" t="s">
        <v>635</v>
      </c>
      <c r="N154" s="6">
        <v>1922497528</v>
      </c>
      <c r="O154" s="5">
        <v>1100007972290</v>
      </c>
      <c r="P154" s="4" t="str">
        <f>VLOOKUP(Table1[[#This Row],[Name]],Sheet2!$B$2:$C$298,2,FALSE)</f>
        <v>MEDI SPACE DRUGS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x14ac:dyDescent="0.35">
      <c r="A155" s="5">
        <v>2057228959</v>
      </c>
      <c r="B155" s="5">
        <v>7007079177</v>
      </c>
      <c r="C155" s="5">
        <v>7007307964</v>
      </c>
      <c r="D155" s="6" t="s">
        <v>636</v>
      </c>
      <c r="E155" s="6" t="s">
        <v>637</v>
      </c>
      <c r="F155" s="6" t="s">
        <v>25</v>
      </c>
      <c r="G155" s="6" t="s">
        <v>18</v>
      </c>
      <c r="H155" s="6">
        <v>10452</v>
      </c>
      <c r="I155" s="6" t="s">
        <v>638</v>
      </c>
      <c r="J155" s="6" t="s">
        <v>639</v>
      </c>
      <c r="K155" s="6" t="s">
        <v>20</v>
      </c>
      <c r="L155" s="6" t="s">
        <v>26</v>
      </c>
      <c r="M155" s="6" t="s">
        <v>640</v>
      </c>
      <c r="N155" s="6">
        <v>1255729331</v>
      </c>
      <c r="O155" s="5">
        <v>1100006895729</v>
      </c>
      <c r="P155" s="4" t="str">
        <f>VLOOKUP(Table1[[#This Row],[Name]],Sheet2!$B$2:$C$298,2,FALSE)</f>
        <v>A1 HEALTH PHARMACY LA FARMA LLC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x14ac:dyDescent="0.35">
      <c r="A156" s="5">
        <v>2057208381</v>
      </c>
      <c r="B156" s="5">
        <v>7007079177</v>
      </c>
      <c r="C156" s="5">
        <v>2052030379</v>
      </c>
      <c r="D156" s="6" t="s">
        <v>641</v>
      </c>
      <c r="E156" s="6" t="s">
        <v>642</v>
      </c>
      <c r="F156" s="6" t="s">
        <v>163</v>
      </c>
      <c r="G156" s="6" t="s">
        <v>18</v>
      </c>
      <c r="H156" s="6">
        <v>10703</v>
      </c>
      <c r="I156" s="6" t="s">
        <v>643</v>
      </c>
      <c r="J156" s="6" t="s">
        <v>644</v>
      </c>
      <c r="K156" s="6" t="s">
        <v>20</v>
      </c>
      <c r="L156" s="6" t="s">
        <v>26</v>
      </c>
      <c r="M156" s="6" t="s">
        <v>645</v>
      </c>
      <c r="N156" s="6">
        <v>1932111861</v>
      </c>
      <c r="O156" s="5">
        <v>1100009814116</v>
      </c>
      <c r="P156" s="4" t="str">
        <f>VLOOKUP(Table1[[#This Row],[Name]],Sheet2!$B$2:$C$298,2,FALSE)</f>
        <v>LAKE AVE PHARMACY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x14ac:dyDescent="0.35">
      <c r="A157" s="5">
        <v>2057187295</v>
      </c>
      <c r="B157" s="5">
        <v>7007306370</v>
      </c>
      <c r="C157" s="5">
        <v>2057187295</v>
      </c>
      <c r="D157" s="6" t="s">
        <v>646</v>
      </c>
      <c r="E157" s="6" t="s">
        <v>647</v>
      </c>
      <c r="F157" s="6" t="s">
        <v>25</v>
      </c>
      <c r="G157" s="6" t="s">
        <v>18</v>
      </c>
      <c r="H157" s="6">
        <v>10468</v>
      </c>
      <c r="I157" s="6" t="s">
        <v>648</v>
      </c>
      <c r="J157" s="6">
        <v>3475902864</v>
      </c>
      <c r="K157" s="6" t="s">
        <v>20</v>
      </c>
      <c r="L157" s="6" t="s">
        <v>26</v>
      </c>
      <c r="M157" s="6" t="s">
        <v>649</v>
      </c>
      <c r="N157" s="6">
        <v>1386960680</v>
      </c>
      <c r="O157" s="5">
        <v>1100008597812</v>
      </c>
      <c r="P157" s="4" t="str">
        <f>VLOOKUP(Table1[[#This Row],[Name]],Sheet2!$B$2:$C$298,2,FALSE)</f>
        <v>NEW CONCOURSE PHARMACY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x14ac:dyDescent="0.35">
      <c r="A158" s="5">
        <v>2052031918</v>
      </c>
      <c r="B158" s="5">
        <v>7007311929</v>
      </c>
      <c r="C158" s="5">
        <v>2052031918</v>
      </c>
      <c r="D158" s="6" t="s">
        <v>650</v>
      </c>
      <c r="E158" s="6" t="s">
        <v>651</v>
      </c>
      <c r="F158" s="6" t="s">
        <v>185</v>
      </c>
      <c r="G158" s="6" t="s">
        <v>48</v>
      </c>
      <c r="H158" s="6">
        <v>7522</v>
      </c>
      <c r="I158" s="6">
        <v>19739428296</v>
      </c>
      <c r="J158" s="6"/>
      <c r="K158" s="6" t="s">
        <v>20</v>
      </c>
      <c r="L158" s="6" t="s">
        <v>26</v>
      </c>
      <c r="M158" s="6" t="s">
        <v>652</v>
      </c>
      <c r="N158" s="6">
        <v>1609910017</v>
      </c>
      <c r="O158" s="5">
        <v>1100007970302</v>
      </c>
      <c r="P158" s="4" t="str">
        <f>VLOOKUP(Table1[[#This Row],[Name]],Sheet2!$B$2:$C$298,2,FALSE)</f>
        <v>KAY PHARMACY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x14ac:dyDescent="0.35">
      <c r="A159" s="5">
        <v>2052012830</v>
      </c>
      <c r="B159" s="5">
        <v>7007073121</v>
      </c>
      <c r="C159" s="5">
        <v>2052012830</v>
      </c>
      <c r="D159" s="6" t="s">
        <v>653</v>
      </c>
      <c r="E159" s="6" t="s">
        <v>654</v>
      </c>
      <c r="F159" s="6" t="s">
        <v>495</v>
      </c>
      <c r="G159" s="6" t="s">
        <v>98</v>
      </c>
      <c r="H159" s="6">
        <v>32825</v>
      </c>
      <c r="I159" s="6">
        <v>14077307989</v>
      </c>
      <c r="J159" s="6"/>
      <c r="K159" s="6" t="s">
        <v>20</v>
      </c>
      <c r="L159" s="6" t="s">
        <v>26</v>
      </c>
      <c r="M159" s="6" t="s">
        <v>655</v>
      </c>
      <c r="N159" s="6">
        <v>1770870628</v>
      </c>
      <c r="O159" s="5">
        <v>1100006522595</v>
      </c>
      <c r="P159" s="4">
        <f>VLOOKUP(Table1[[#This Row],[Name]],Sheet2!$B$2:$C$298,2,FALSE)</f>
        <v>0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x14ac:dyDescent="0.35">
      <c r="A160" s="5">
        <v>2057236671</v>
      </c>
      <c r="B160" s="5">
        <v>7007073121</v>
      </c>
      <c r="C160" s="5">
        <v>2052012830</v>
      </c>
      <c r="D160" s="6" t="s">
        <v>1310</v>
      </c>
      <c r="E160" s="6" t="s">
        <v>1311</v>
      </c>
      <c r="F160" s="6" t="s">
        <v>495</v>
      </c>
      <c r="G160" s="6" t="s">
        <v>98</v>
      </c>
      <c r="H160" s="6">
        <v>32825</v>
      </c>
      <c r="I160" s="6">
        <v>14077307989</v>
      </c>
      <c r="J160" s="6"/>
      <c r="K160" s="6" t="s">
        <v>1308</v>
      </c>
      <c r="L160" s="6" t="s">
        <v>1312</v>
      </c>
      <c r="M160" s="6" t="s">
        <v>655</v>
      </c>
      <c r="N160" s="6">
        <v>1184404766</v>
      </c>
      <c r="O160" s="5">
        <v>1100006522595</v>
      </c>
      <c r="P160" s="4" t="e">
        <f>VLOOKUP(Table1[[#This Row],[Name]],Sheet2!$B$2:$C$298,2,FALSE)</f>
        <v>#N/A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x14ac:dyDescent="0.35">
      <c r="A161" s="5">
        <v>2052012831</v>
      </c>
      <c r="B161" s="5">
        <v>7007073121</v>
      </c>
      <c r="C161" s="5">
        <v>2057206247</v>
      </c>
      <c r="D161" s="6" t="s">
        <v>656</v>
      </c>
      <c r="E161" s="6" t="s">
        <v>657</v>
      </c>
      <c r="F161" s="6" t="s">
        <v>658</v>
      </c>
      <c r="G161" s="6" t="s">
        <v>98</v>
      </c>
      <c r="H161" s="6">
        <v>32763</v>
      </c>
      <c r="I161" s="6">
        <v>13862184993</v>
      </c>
      <c r="J161" s="6"/>
      <c r="K161" s="6" t="s">
        <v>20</v>
      </c>
      <c r="L161" s="6" t="s">
        <v>26</v>
      </c>
      <c r="M161" s="6" t="s">
        <v>659</v>
      </c>
      <c r="N161" s="6">
        <v>1487098513</v>
      </c>
      <c r="O161" s="5">
        <v>1100006409193</v>
      </c>
      <c r="P161" s="4" t="str">
        <f>VLOOKUP(Table1[[#This Row],[Name]],Sheet2!$B$2:$C$298,2,FALSE)</f>
        <v>LEGACY PHARMACY OC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x14ac:dyDescent="0.35">
      <c r="A162" s="5">
        <v>2057238672</v>
      </c>
      <c r="B162" s="5">
        <v>7007073121</v>
      </c>
      <c r="C162" s="5">
        <v>2057206247</v>
      </c>
      <c r="D162" s="6" t="s">
        <v>1313</v>
      </c>
      <c r="E162" s="6" t="s">
        <v>1314</v>
      </c>
      <c r="F162" s="6" t="s">
        <v>658</v>
      </c>
      <c r="G162" s="6" t="s">
        <v>98</v>
      </c>
      <c r="H162" s="6">
        <v>32763</v>
      </c>
      <c r="I162" s="6">
        <v>13862184993</v>
      </c>
      <c r="J162" s="6"/>
      <c r="K162" s="6" t="s">
        <v>1308</v>
      </c>
      <c r="L162" s="6" t="s">
        <v>1312</v>
      </c>
      <c r="M162" s="6" t="s">
        <v>659</v>
      </c>
      <c r="N162" s="6">
        <v>1487098513</v>
      </c>
      <c r="O162" s="5">
        <v>1100006409193</v>
      </c>
      <c r="P162" s="4" t="e">
        <f>VLOOKUP(Table1[[#This Row],[Name]],Sheet2!$B$2:$C$298,2,FALSE)</f>
        <v>#N/A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x14ac:dyDescent="0.35">
      <c r="A163" s="5">
        <v>2057229188</v>
      </c>
      <c r="B163" s="5">
        <v>7007079177</v>
      </c>
      <c r="C163" s="5">
        <v>2057229188</v>
      </c>
      <c r="D163" s="6" t="s">
        <v>660</v>
      </c>
      <c r="E163" s="6" t="s">
        <v>661</v>
      </c>
      <c r="F163" s="6" t="s">
        <v>17</v>
      </c>
      <c r="G163" s="6" t="s">
        <v>18</v>
      </c>
      <c r="H163" s="6">
        <v>10037</v>
      </c>
      <c r="I163" s="6" t="s">
        <v>662</v>
      </c>
      <c r="J163" s="6" t="s">
        <v>663</v>
      </c>
      <c r="K163" s="6" t="s">
        <v>20</v>
      </c>
      <c r="L163" s="6" t="s">
        <v>26</v>
      </c>
      <c r="M163" s="6"/>
      <c r="N163" s="6">
        <v>1326328501</v>
      </c>
      <c r="O163" s="5">
        <v>1100007996012</v>
      </c>
      <c r="P163" s="4" t="str">
        <f>VLOOKUP(Table1[[#This Row],[Name]],Sheet2!$B$2:$C$298,2,FALSE)</f>
        <v>HARLEM PHARMACY AND SURGICALS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x14ac:dyDescent="0.35">
      <c r="A164" s="5">
        <v>2052031387</v>
      </c>
      <c r="B164" s="5">
        <v>7007079378</v>
      </c>
      <c r="C164" s="5">
        <v>2052031387</v>
      </c>
      <c r="D164" s="6" t="s">
        <v>664</v>
      </c>
      <c r="E164" s="6" t="s">
        <v>665</v>
      </c>
      <c r="F164" s="6" t="s">
        <v>17</v>
      </c>
      <c r="G164" s="6" t="s">
        <v>18</v>
      </c>
      <c r="H164" s="6">
        <v>10065</v>
      </c>
      <c r="I164" s="6" t="s">
        <v>666</v>
      </c>
      <c r="J164" s="6">
        <v>2128883128</v>
      </c>
      <c r="K164" s="6" t="s">
        <v>20</v>
      </c>
      <c r="L164" s="6" t="s">
        <v>21</v>
      </c>
      <c r="M164" s="6" t="s">
        <v>667</v>
      </c>
      <c r="N164" s="6"/>
      <c r="O164" s="5">
        <v>1100006482073</v>
      </c>
      <c r="P164" s="4" t="str">
        <f>VLOOKUP(Table1[[#This Row],[Name]],Sheet2!$B$2:$C$298,2,FALSE)</f>
        <v>PASTEUR PHARMACY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x14ac:dyDescent="0.35">
      <c r="A165" s="5">
        <v>2052030027</v>
      </c>
      <c r="B165" s="5">
        <v>7007079177</v>
      </c>
      <c r="C165" s="5">
        <v>2052030027</v>
      </c>
      <c r="D165" s="6" t="s">
        <v>668</v>
      </c>
      <c r="E165" s="6" t="s">
        <v>669</v>
      </c>
      <c r="F165" s="6" t="s">
        <v>17</v>
      </c>
      <c r="G165" s="6" t="s">
        <v>18</v>
      </c>
      <c r="H165" s="6">
        <v>10035</v>
      </c>
      <c r="I165" s="6" t="s">
        <v>670</v>
      </c>
      <c r="J165" s="6">
        <v>2124266166</v>
      </c>
      <c r="K165" s="6" t="s">
        <v>20</v>
      </c>
      <c r="L165" s="6" t="s">
        <v>26</v>
      </c>
      <c r="M165" s="6" t="s">
        <v>671</v>
      </c>
      <c r="N165" s="6">
        <v>1598149478</v>
      </c>
      <c r="O165" s="5">
        <v>1100096277641</v>
      </c>
      <c r="P165" s="4" t="str">
        <f>VLOOKUP(Table1[[#This Row],[Name]],Sheet2!$B$2:$C$298,2,FALSE)</f>
        <v>LEXINGTON AVENUE PHARMACY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x14ac:dyDescent="0.35">
      <c r="A166" s="5">
        <v>2057215244</v>
      </c>
      <c r="B166" s="5">
        <v>7007079008</v>
      </c>
      <c r="C166" s="5">
        <v>2057215244</v>
      </c>
      <c r="D166" s="6" t="s">
        <v>672</v>
      </c>
      <c r="E166" s="6" t="s">
        <v>673</v>
      </c>
      <c r="F166" s="6" t="s">
        <v>674</v>
      </c>
      <c r="G166" s="6" t="s">
        <v>48</v>
      </c>
      <c r="H166" s="6">
        <v>7047</v>
      </c>
      <c r="I166" s="6" t="s">
        <v>675</v>
      </c>
      <c r="J166" s="6"/>
      <c r="K166" s="6" t="s">
        <v>20</v>
      </c>
      <c r="L166" s="6" t="s">
        <v>26</v>
      </c>
      <c r="M166" s="6" t="s">
        <v>676</v>
      </c>
      <c r="N166" s="6">
        <v>1275939746</v>
      </c>
      <c r="O166" s="5">
        <v>1100007380637</v>
      </c>
      <c r="P166" s="4" t="str">
        <f>VLOOKUP(Table1[[#This Row],[Name]],Sheet2!$B$2:$C$298,2,FALSE)</f>
        <v>LL PHARMA INC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x14ac:dyDescent="0.35">
      <c r="A167" s="5">
        <v>2057187192</v>
      </c>
      <c r="B167" s="5">
        <v>7007079177</v>
      </c>
      <c r="C167" s="5">
        <v>2057187192</v>
      </c>
      <c r="D167" s="6" t="s">
        <v>677</v>
      </c>
      <c r="E167" s="6" t="s">
        <v>678</v>
      </c>
      <c r="F167" s="6" t="s">
        <v>30</v>
      </c>
      <c r="G167" s="6" t="s">
        <v>18</v>
      </c>
      <c r="H167" s="6">
        <v>11212</v>
      </c>
      <c r="I167" s="6" t="s">
        <v>679</v>
      </c>
      <c r="J167" s="6">
        <v>7185690073</v>
      </c>
      <c r="K167" s="6" t="s">
        <v>20</v>
      </c>
      <c r="L167" s="6" t="s">
        <v>26</v>
      </c>
      <c r="M167" s="6" t="s">
        <v>680</v>
      </c>
      <c r="N167" s="6">
        <v>1558508804</v>
      </c>
      <c r="O167" s="5">
        <v>1100008388588</v>
      </c>
      <c r="P167" s="4" t="str">
        <f>VLOOKUP(Table1[[#This Row],[Name]],Sheet2!$B$2:$C$298,2,FALSE)</f>
        <v>LINDEN PHARMACY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x14ac:dyDescent="0.35">
      <c r="A168" s="5">
        <v>2052031299</v>
      </c>
      <c r="B168" s="5">
        <v>7007079177</v>
      </c>
      <c r="C168" s="5">
        <v>2052031299</v>
      </c>
      <c r="D168" s="6" t="s">
        <v>681</v>
      </c>
      <c r="E168" s="6" t="s">
        <v>682</v>
      </c>
      <c r="F168" s="6" t="s">
        <v>25</v>
      </c>
      <c r="G168" s="6" t="s">
        <v>18</v>
      </c>
      <c r="H168" s="6">
        <v>10469</v>
      </c>
      <c r="I168" s="6" t="s">
        <v>683</v>
      </c>
      <c r="J168" s="6"/>
      <c r="K168" s="6" t="s">
        <v>20</v>
      </c>
      <c r="L168" s="6" t="s">
        <v>26</v>
      </c>
      <c r="M168" s="6" t="s">
        <v>684</v>
      </c>
      <c r="N168" s="6">
        <v>1972827103</v>
      </c>
      <c r="O168" s="5">
        <v>1100009663363</v>
      </c>
      <c r="P168" s="4">
        <f>VLOOKUP(Table1[[#This Row],[Name]],Sheet2!$B$2:$C$298,2,FALSE)</f>
        <v>0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x14ac:dyDescent="0.35">
      <c r="A169" s="5">
        <v>2052012588</v>
      </c>
      <c r="B169" s="5">
        <v>7007070422</v>
      </c>
      <c r="C169" s="5">
        <v>2052012588</v>
      </c>
      <c r="D169" s="6" t="s">
        <v>685</v>
      </c>
      <c r="E169" s="6" t="s">
        <v>686</v>
      </c>
      <c r="F169" s="6" t="s">
        <v>687</v>
      </c>
      <c r="G169" s="6" t="s">
        <v>98</v>
      </c>
      <c r="H169" s="6">
        <v>33142</v>
      </c>
      <c r="I169" s="6" t="s">
        <v>688</v>
      </c>
      <c r="J169" s="6" t="s">
        <v>689</v>
      </c>
      <c r="K169" s="6" t="s">
        <v>20</v>
      </c>
      <c r="L169" s="6" t="s">
        <v>26</v>
      </c>
      <c r="M169" s="6" t="s">
        <v>690</v>
      </c>
      <c r="N169" s="6">
        <v>1659783165</v>
      </c>
      <c r="O169" s="5">
        <v>1100007643343</v>
      </c>
      <c r="P169" s="4" t="str">
        <f>VLOOKUP(Table1[[#This Row],[Name]],Sheet2!$B$2:$C$298,2,FALSE)</f>
        <v>LIVE AND LET LIVE PHARMACY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x14ac:dyDescent="0.35">
      <c r="A170" s="5">
        <v>2052029974</v>
      </c>
      <c r="B170" s="5">
        <v>7007300292</v>
      </c>
      <c r="C170" s="5">
        <v>2052029974</v>
      </c>
      <c r="D170" s="6" t="s">
        <v>691</v>
      </c>
      <c r="E170" s="6" t="s">
        <v>692</v>
      </c>
      <c r="F170" s="6" t="s">
        <v>25</v>
      </c>
      <c r="G170" s="6" t="s">
        <v>18</v>
      </c>
      <c r="H170" s="6">
        <v>10456</v>
      </c>
      <c r="I170" s="6" t="s">
        <v>693</v>
      </c>
      <c r="J170" s="6">
        <v>3478798008</v>
      </c>
      <c r="K170" s="6" t="s">
        <v>20</v>
      </c>
      <c r="L170" s="6" t="s">
        <v>21</v>
      </c>
      <c r="M170" s="6" t="s">
        <v>694</v>
      </c>
      <c r="N170" s="6">
        <v>1730724691</v>
      </c>
      <c r="O170" s="5">
        <v>1100001646753</v>
      </c>
      <c r="P170" s="4" t="str">
        <f>VLOOKUP(Table1[[#This Row],[Name]],Sheet2!$B$2:$C$298,2,FALSE)</f>
        <v>TRUE CARE PHARMACY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x14ac:dyDescent="0.35">
      <c r="A171" s="5">
        <v>2052031901</v>
      </c>
      <c r="B171" s="5">
        <v>7007079177</v>
      </c>
      <c r="C171" s="5">
        <v>2052031901</v>
      </c>
      <c r="D171" s="6" t="s">
        <v>695</v>
      </c>
      <c r="E171" s="6" t="s">
        <v>696</v>
      </c>
      <c r="F171" s="6" t="s">
        <v>25</v>
      </c>
      <c r="G171" s="6" t="s">
        <v>18</v>
      </c>
      <c r="H171" s="6">
        <v>10456</v>
      </c>
      <c r="I171" s="6">
        <v>17188660629</v>
      </c>
      <c r="J171" s="6"/>
      <c r="K171" s="6" t="s">
        <v>20</v>
      </c>
      <c r="L171" s="6" t="s">
        <v>26</v>
      </c>
      <c r="M171" s="6" t="s">
        <v>697</v>
      </c>
      <c r="N171" s="6">
        <v>1891899431</v>
      </c>
      <c r="O171" s="5">
        <v>1100005967847</v>
      </c>
      <c r="P171" s="4" t="str">
        <f>VLOOKUP(Table1[[#This Row],[Name]],Sheet2!$B$2:$C$298,2,FALSE)</f>
        <v>LUMIT PHARMACY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x14ac:dyDescent="0.35">
      <c r="A172" s="5">
        <v>2052031753</v>
      </c>
      <c r="B172" s="5">
        <v>7007079175</v>
      </c>
      <c r="C172" s="5">
        <v>2052031753</v>
      </c>
      <c r="D172" s="6" t="s">
        <v>698</v>
      </c>
      <c r="E172" s="6" t="s">
        <v>699</v>
      </c>
      <c r="F172" s="6" t="s">
        <v>700</v>
      </c>
      <c r="G172" s="6" t="s">
        <v>48</v>
      </c>
      <c r="H172" s="6">
        <v>7093</v>
      </c>
      <c r="I172" s="6">
        <v>12018543535</v>
      </c>
      <c r="J172" s="6"/>
      <c r="K172" s="6" t="s">
        <v>20</v>
      </c>
      <c r="L172" s="6" t="s">
        <v>26</v>
      </c>
      <c r="M172" s="6" t="s">
        <v>701</v>
      </c>
      <c r="N172" s="6">
        <v>1023312477</v>
      </c>
      <c r="O172" s="5">
        <v>1100007403978</v>
      </c>
      <c r="P172" s="4" t="str">
        <f>VLOOKUP(Table1[[#This Row],[Name]],Sheet2!$B$2:$C$298,2,FALSE)</f>
        <v>CONTINENTAL DRUGS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x14ac:dyDescent="0.35">
      <c r="A173" s="5">
        <v>2052029667</v>
      </c>
      <c r="B173" s="5">
        <v>7007315580</v>
      </c>
      <c r="C173" s="5">
        <v>2052029667</v>
      </c>
      <c r="D173" s="6" t="s">
        <v>702</v>
      </c>
      <c r="E173" s="6" t="s">
        <v>703</v>
      </c>
      <c r="F173" s="6" t="s">
        <v>25</v>
      </c>
      <c r="G173" s="6" t="s">
        <v>18</v>
      </c>
      <c r="H173" s="6">
        <v>10462</v>
      </c>
      <c r="I173" s="6">
        <v>17185973380</v>
      </c>
      <c r="J173" s="6"/>
      <c r="K173" s="6" t="s">
        <v>20</v>
      </c>
      <c r="L173" s="6" t="s">
        <v>26</v>
      </c>
      <c r="M173" s="6"/>
      <c r="N173" s="6">
        <v>1902897093</v>
      </c>
      <c r="O173" s="5">
        <v>1100006712415</v>
      </c>
      <c r="P173" s="4" t="str">
        <f>VLOOKUP(Table1[[#This Row],[Name]],Sheet2!$B$2:$C$298,2,FALSE)</f>
        <v>VICTOR PHARMACY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x14ac:dyDescent="0.35">
      <c r="A174" s="5">
        <v>2057208068</v>
      </c>
      <c r="B174" s="5">
        <v>7007306441</v>
      </c>
      <c r="C174" s="5">
        <v>7007300229</v>
      </c>
      <c r="D174" s="6" t="s">
        <v>704</v>
      </c>
      <c r="E174" s="6" t="s">
        <v>705</v>
      </c>
      <c r="F174" s="6" t="s">
        <v>97</v>
      </c>
      <c r="G174" s="6" t="s">
        <v>98</v>
      </c>
      <c r="H174" s="6">
        <v>32209</v>
      </c>
      <c r="I174" s="6">
        <v>3523590905</v>
      </c>
      <c r="J174" s="6">
        <v>9045510972</v>
      </c>
      <c r="K174" s="6" t="s">
        <v>20</v>
      </c>
      <c r="L174" s="6" t="s">
        <v>26</v>
      </c>
      <c r="M174" s="6" t="s">
        <v>706</v>
      </c>
      <c r="N174" s="6">
        <v>1275927329</v>
      </c>
      <c r="O174" s="5">
        <v>1100009720981</v>
      </c>
      <c r="P174" s="4" t="str">
        <f>VLOOKUP(Table1[[#This Row],[Name]],Sheet2!$B$2:$C$298,2,FALSE)</f>
        <v>EDGEWOOD PHARMACY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x14ac:dyDescent="0.35">
      <c r="A175" s="5">
        <v>2052029530</v>
      </c>
      <c r="B175" s="5">
        <v>7007079177</v>
      </c>
      <c r="C175" s="5">
        <v>2052029530</v>
      </c>
      <c r="D175" s="6" t="s">
        <v>707</v>
      </c>
      <c r="E175" s="6" t="s">
        <v>708</v>
      </c>
      <c r="F175" s="6" t="s">
        <v>709</v>
      </c>
      <c r="G175" s="6" t="s">
        <v>710</v>
      </c>
      <c r="H175" s="6">
        <v>6040</v>
      </c>
      <c r="I175" s="6" t="s">
        <v>711</v>
      </c>
      <c r="J175" s="6">
        <v>8606490457</v>
      </c>
      <c r="K175" s="6" t="s">
        <v>20</v>
      </c>
      <c r="L175" s="6" t="s">
        <v>26</v>
      </c>
      <c r="M175" s="6" t="s">
        <v>712</v>
      </c>
      <c r="N175" s="6">
        <v>1174958953</v>
      </c>
      <c r="O175" s="5">
        <v>1100004396143</v>
      </c>
      <c r="P175" s="4" t="str">
        <f>VLOOKUP(Table1[[#This Row],[Name]],Sheet2!$B$2:$C$298,2,FALSE)</f>
        <v>MANCHESTER PHARMACY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x14ac:dyDescent="0.35">
      <c r="A176" s="5">
        <v>2052029832</v>
      </c>
      <c r="B176" s="5">
        <v>7007079177</v>
      </c>
      <c r="C176" s="5">
        <v>2052029832</v>
      </c>
      <c r="D176" s="6" t="s">
        <v>713</v>
      </c>
      <c r="E176" s="6" t="s">
        <v>714</v>
      </c>
      <c r="F176" s="6" t="s">
        <v>25</v>
      </c>
      <c r="G176" s="6" t="s">
        <v>18</v>
      </c>
      <c r="H176" s="6">
        <v>10469</v>
      </c>
      <c r="I176" s="6" t="s">
        <v>715</v>
      </c>
      <c r="J176" s="6">
        <v>7187334151</v>
      </c>
      <c r="K176" s="6" t="s">
        <v>20</v>
      </c>
      <c r="L176" s="6" t="s">
        <v>26</v>
      </c>
      <c r="M176" s="6" t="s">
        <v>716</v>
      </c>
      <c r="N176" s="6">
        <v>1366884363</v>
      </c>
      <c r="O176" s="5">
        <v>1100006562812</v>
      </c>
      <c r="P176" s="4" t="str">
        <f>VLOOKUP(Table1[[#This Row],[Name]],Sheet2!$B$2:$C$298,2,FALSE)</f>
        <v>BOSTON ROAD PHARMACY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x14ac:dyDescent="0.35">
      <c r="A177" s="5">
        <v>2052038790</v>
      </c>
      <c r="B177" s="5">
        <v>7007069600</v>
      </c>
      <c r="C177" s="5">
        <v>2052038790</v>
      </c>
      <c r="D177" s="6" t="s">
        <v>717</v>
      </c>
      <c r="E177" s="6" t="s">
        <v>718</v>
      </c>
      <c r="F177" s="6" t="s">
        <v>719</v>
      </c>
      <c r="G177" s="6" t="s">
        <v>93</v>
      </c>
      <c r="H177" s="6">
        <v>77494</v>
      </c>
      <c r="I177" s="6" t="s">
        <v>720</v>
      </c>
      <c r="J177" s="6" t="s">
        <v>721</v>
      </c>
      <c r="K177" s="6" t="s">
        <v>20</v>
      </c>
      <c r="L177" s="6" t="s">
        <v>21</v>
      </c>
      <c r="M177" s="6" t="s">
        <v>722</v>
      </c>
      <c r="N177" s="6"/>
      <c r="O177" s="5">
        <v>1100009903414</v>
      </c>
      <c r="P177" s="4">
        <f>VLOOKUP(Table1[[#This Row],[Name]],Sheet2!$B$2:$C$298,2,FALSE)</f>
        <v>0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x14ac:dyDescent="0.35">
      <c r="A178" s="5">
        <v>2052052047</v>
      </c>
      <c r="B178" s="5">
        <v>7007069600</v>
      </c>
      <c r="C178" s="5">
        <v>2052038790</v>
      </c>
      <c r="D178" s="6" t="s">
        <v>723</v>
      </c>
      <c r="E178" s="6" t="s">
        <v>718</v>
      </c>
      <c r="F178" s="6" t="s">
        <v>719</v>
      </c>
      <c r="G178" s="6" t="s">
        <v>93</v>
      </c>
      <c r="H178" s="6">
        <v>77494</v>
      </c>
      <c r="I178" s="6" t="s">
        <v>720</v>
      </c>
      <c r="J178" s="6" t="s">
        <v>721</v>
      </c>
      <c r="K178" s="6" t="s">
        <v>20</v>
      </c>
      <c r="L178" s="6" t="s">
        <v>21</v>
      </c>
      <c r="M178" s="6" t="s">
        <v>722</v>
      </c>
      <c r="N178" s="6"/>
      <c r="O178" s="5">
        <v>1100009903414</v>
      </c>
      <c r="P178" s="4" t="e">
        <f>VLOOKUP(Table1[[#This Row],[Name]],Sheet2!$B$2:$C$298,2,FALSE)</f>
        <v>#N/A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x14ac:dyDescent="0.35">
      <c r="A179" s="5">
        <v>2150251037</v>
      </c>
      <c r="B179" s="5">
        <v>7007069600</v>
      </c>
      <c r="C179" s="5">
        <v>2052038790</v>
      </c>
      <c r="D179" s="6" t="s">
        <v>724</v>
      </c>
      <c r="E179" s="6" t="s">
        <v>718</v>
      </c>
      <c r="F179" s="6" t="s">
        <v>719</v>
      </c>
      <c r="G179" s="6" t="s">
        <v>93</v>
      </c>
      <c r="H179" s="6">
        <v>77494</v>
      </c>
      <c r="I179" s="6" t="s">
        <v>720</v>
      </c>
      <c r="J179" s="6" t="s">
        <v>721</v>
      </c>
      <c r="K179" s="6" t="s">
        <v>20</v>
      </c>
      <c r="L179" s="6" t="s">
        <v>21</v>
      </c>
      <c r="M179" s="6" t="s">
        <v>722</v>
      </c>
      <c r="N179" s="6"/>
      <c r="O179" s="5">
        <v>1100009903414</v>
      </c>
      <c r="P179" s="4" t="e">
        <f>VLOOKUP(Table1[[#This Row],[Name]],Sheet2!$B$2:$C$298,2,FALSE)</f>
        <v>#N/A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x14ac:dyDescent="0.35">
      <c r="A180" s="5">
        <v>2052029222</v>
      </c>
      <c r="B180" s="5">
        <v>7007079177</v>
      </c>
      <c r="C180" s="5">
        <v>2052029222</v>
      </c>
      <c r="D180" s="6" t="s">
        <v>725</v>
      </c>
      <c r="E180" s="6" t="s">
        <v>726</v>
      </c>
      <c r="F180" s="6" t="s">
        <v>727</v>
      </c>
      <c r="G180" s="6" t="s">
        <v>18</v>
      </c>
      <c r="H180" s="6">
        <v>11435</v>
      </c>
      <c r="I180" s="6" t="s">
        <v>728</v>
      </c>
      <c r="J180" s="6"/>
      <c r="K180" s="6" t="s">
        <v>20</v>
      </c>
      <c r="L180" s="6" t="s">
        <v>26</v>
      </c>
      <c r="M180" s="6" t="s">
        <v>729</v>
      </c>
      <c r="N180" s="6">
        <v>1891246443</v>
      </c>
      <c r="O180" s="5">
        <v>1100007594034</v>
      </c>
      <c r="P180" s="4">
        <f>VLOOKUP(Table1[[#This Row],[Name]],Sheet2!$B$2:$C$298,2,FALSE)</f>
        <v>0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x14ac:dyDescent="0.35">
      <c r="A181" s="5">
        <v>2052012587</v>
      </c>
      <c r="B181" s="5">
        <v>7007073099</v>
      </c>
      <c r="C181" s="5">
        <v>2057215105</v>
      </c>
      <c r="D181" s="6" t="s">
        <v>730</v>
      </c>
      <c r="E181" s="6" t="s">
        <v>731</v>
      </c>
      <c r="F181" s="6" t="s">
        <v>732</v>
      </c>
      <c r="G181" s="6" t="s">
        <v>98</v>
      </c>
      <c r="H181" s="6">
        <v>32097</v>
      </c>
      <c r="I181" s="6" t="s">
        <v>733</v>
      </c>
      <c r="J181" s="6" t="s">
        <v>734</v>
      </c>
      <c r="K181" s="6" t="s">
        <v>20</v>
      </c>
      <c r="L181" s="6" t="s">
        <v>26</v>
      </c>
      <c r="M181" s="6" t="s">
        <v>735</v>
      </c>
      <c r="N181" s="6">
        <v>1992047260</v>
      </c>
      <c r="O181" s="5">
        <v>1100006544276</v>
      </c>
      <c r="P181" s="4" t="str">
        <f>VLOOKUP(Table1[[#This Row],[Name]],Sheet2!$B$2:$C$298,2,FALSE)</f>
        <v>MEDCITY PHARMACY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x14ac:dyDescent="0.35">
      <c r="A182" s="5">
        <v>2057203034</v>
      </c>
      <c r="B182" s="5">
        <v>7007076918</v>
      </c>
      <c r="C182" s="5">
        <v>2057203034</v>
      </c>
      <c r="D182" s="6" t="s">
        <v>736</v>
      </c>
      <c r="E182" s="6" t="s">
        <v>737</v>
      </c>
      <c r="F182" s="6" t="s">
        <v>738</v>
      </c>
      <c r="G182" s="6" t="s">
        <v>739</v>
      </c>
      <c r="H182" s="6">
        <v>48624</v>
      </c>
      <c r="I182" s="6" t="s">
        <v>740</v>
      </c>
      <c r="J182" s="6" t="s">
        <v>741</v>
      </c>
      <c r="K182" s="6" t="s">
        <v>20</v>
      </c>
      <c r="L182" s="6" t="s">
        <v>26</v>
      </c>
      <c r="M182" s="6" t="s">
        <v>742</v>
      </c>
      <c r="N182" s="6">
        <v>1396817185</v>
      </c>
      <c r="O182" s="5">
        <v>1100009667200</v>
      </c>
      <c r="P182" s="4" t="str">
        <f>VLOOKUP(Table1[[#This Row],[Name]],Sheet2!$B$2:$C$298,2,FALSE)</f>
        <v>LLC THE MEDICINE SHOPPE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x14ac:dyDescent="0.35">
      <c r="A183" s="5">
        <v>2057210644</v>
      </c>
      <c r="B183" s="5">
        <v>7007306464</v>
      </c>
      <c r="C183" s="5">
        <v>2057210644</v>
      </c>
      <c r="D183" s="6" t="s">
        <v>743</v>
      </c>
      <c r="E183" s="6" t="s">
        <v>744</v>
      </c>
      <c r="F183" s="6" t="s">
        <v>745</v>
      </c>
      <c r="G183" s="6" t="s">
        <v>354</v>
      </c>
      <c r="H183" s="6">
        <v>28364</v>
      </c>
      <c r="I183" s="6">
        <v>9108443100</v>
      </c>
      <c r="J183" s="6"/>
      <c r="K183" s="6" t="s">
        <v>20</v>
      </c>
      <c r="L183" s="6" t="s">
        <v>21</v>
      </c>
      <c r="M183" s="6" t="s">
        <v>746</v>
      </c>
      <c r="N183" s="6">
        <v>1043200363</v>
      </c>
      <c r="O183" s="5">
        <v>1100006682237</v>
      </c>
      <c r="P183" s="4" t="str">
        <f>VLOOKUP(Table1[[#This Row],[Name]],Sheet2!$B$2:$C$298,2,FALSE)</f>
        <v>THE PHARMAX INC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x14ac:dyDescent="0.35">
      <c r="A184" s="5">
        <v>2150234421</v>
      </c>
      <c r="B184" s="5">
        <v>7007306464</v>
      </c>
      <c r="C184" s="5">
        <v>2057210644</v>
      </c>
      <c r="D184" s="6" t="s">
        <v>743</v>
      </c>
      <c r="E184" s="6" t="s">
        <v>744</v>
      </c>
      <c r="F184" s="6" t="s">
        <v>745</v>
      </c>
      <c r="G184" s="6" t="s">
        <v>354</v>
      </c>
      <c r="H184" s="6">
        <v>28364</v>
      </c>
      <c r="I184" s="6" t="s">
        <v>747</v>
      </c>
      <c r="J184" s="6" t="s">
        <v>748</v>
      </c>
      <c r="K184" s="6" t="s">
        <v>20</v>
      </c>
      <c r="L184" s="6" t="s">
        <v>21</v>
      </c>
      <c r="M184" s="6" t="s">
        <v>746</v>
      </c>
      <c r="N184" s="6">
        <v>1043200363</v>
      </c>
      <c r="O184" s="5">
        <v>1100006682237</v>
      </c>
      <c r="P184" s="4" t="str">
        <f>VLOOKUP(Table1[[#This Row],[Name]],Sheet2!$B$2:$C$298,2,FALSE)</f>
        <v>THE PHARMAX INC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x14ac:dyDescent="0.35">
      <c r="A185" s="5">
        <v>2052031786</v>
      </c>
      <c r="B185" s="5">
        <v>7007306409</v>
      </c>
      <c r="C185" s="5">
        <v>2052031786</v>
      </c>
      <c r="D185" s="6" t="s">
        <v>749</v>
      </c>
      <c r="E185" s="6" t="s">
        <v>750</v>
      </c>
      <c r="F185" s="6" t="s">
        <v>17</v>
      </c>
      <c r="G185" s="6" t="s">
        <v>18</v>
      </c>
      <c r="H185" s="6">
        <v>10002</v>
      </c>
      <c r="I185" s="6">
        <v>12125712888</v>
      </c>
      <c r="J185" s="6"/>
      <c r="K185" s="6" t="s">
        <v>20</v>
      </c>
      <c r="L185" s="6" t="s">
        <v>26</v>
      </c>
      <c r="M185" s="6" t="s">
        <v>751</v>
      </c>
      <c r="N185" s="6">
        <v>1003928011</v>
      </c>
      <c r="O185" s="5">
        <v>1100008596716</v>
      </c>
      <c r="P185" s="4">
        <f>VLOOKUP(Table1[[#This Row],[Name]],Sheet2!$B$2:$C$298,2,FALSE)</f>
        <v>0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x14ac:dyDescent="0.35">
      <c r="A186" s="5">
        <v>2052045768</v>
      </c>
      <c r="B186" s="5">
        <v>7007070661</v>
      </c>
      <c r="C186" s="5">
        <v>2052045768</v>
      </c>
      <c r="D186" s="6" t="s">
        <v>752</v>
      </c>
      <c r="E186" s="6" t="s">
        <v>753</v>
      </c>
      <c r="F186" s="6" t="s">
        <v>754</v>
      </c>
      <c r="G186" s="6" t="s">
        <v>93</v>
      </c>
      <c r="H186" s="6">
        <v>75457</v>
      </c>
      <c r="I186" s="6">
        <v>3073993786</v>
      </c>
      <c r="J186" s="6"/>
      <c r="K186" s="6" t="s">
        <v>20</v>
      </c>
      <c r="L186" s="6" t="s">
        <v>21</v>
      </c>
      <c r="M186" s="6" t="s">
        <v>755</v>
      </c>
      <c r="N186" s="6"/>
      <c r="O186" s="5">
        <v>1100094831845</v>
      </c>
      <c r="P186" s="4" t="str">
        <f>VLOOKUP(Table1[[#This Row],[Name]],Sheet2!$B$2:$C$298,2,FALSE)</f>
        <v>LLC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x14ac:dyDescent="0.35">
      <c r="A187" s="5">
        <v>2057193093</v>
      </c>
      <c r="B187" s="5">
        <v>7007076578</v>
      </c>
      <c r="C187" s="5">
        <v>2057193093</v>
      </c>
      <c r="D187" s="6" t="s">
        <v>756</v>
      </c>
      <c r="E187" s="6" t="s">
        <v>757</v>
      </c>
      <c r="F187" s="6" t="s">
        <v>758</v>
      </c>
      <c r="G187" s="6" t="s">
        <v>98</v>
      </c>
      <c r="H187" s="6">
        <v>34787</v>
      </c>
      <c r="I187" s="6" t="s">
        <v>759</v>
      </c>
      <c r="J187" s="6" t="s">
        <v>760</v>
      </c>
      <c r="K187" s="6" t="s">
        <v>20</v>
      </c>
      <c r="L187" s="6" t="s">
        <v>26</v>
      </c>
      <c r="M187" s="6" t="s">
        <v>761</v>
      </c>
      <c r="N187" s="6">
        <v>1114343597</v>
      </c>
      <c r="O187" s="5">
        <v>1100009827376</v>
      </c>
      <c r="P187" s="4" t="str">
        <f>VLOOKUP(Table1[[#This Row],[Name]],Sheet2!$B$2:$C$298,2,FALSE)</f>
        <v>WINTER GARDEN PHARMACY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x14ac:dyDescent="0.35">
      <c r="A188" s="5">
        <v>2057242053</v>
      </c>
      <c r="B188" s="5">
        <v>7007076578</v>
      </c>
      <c r="C188" s="5">
        <v>2057193093</v>
      </c>
      <c r="D188" s="6" t="s">
        <v>1315</v>
      </c>
      <c r="E188" s="6" t="s">
        <v>1316</v>
      </c>
      <c r="F188" s="6" t="s">
        <v>758</v>
      </c>
      <c r="G188" s="6" t="s">
        <v>98</v>
      </c>
      <c r="H188" s="6">
        <v>34787</v>
      </c>
      <c r="I188" s="6" t="s">
        <v>759</v>
      </c>
      <c r="J188" s="6" t="s">
        <v>760</v>
      </c>
      <c r="K188" s="6" t="s">
        <v>1308</v>
      </c>
      <c r="L188" s="6" t="s">
        <v>1312</v>
      </c>
      <c r="M188" s="6" t="s">
        <v>761</v>
      </c>
      <c r="N188" s="6">
        <v>1154177780</v>
      </c>
      <c r="O188" s="5">
        <v>1100009827376</v>
      </c>
      <c r="P188" s="4" t="e">
        <f>VLOOKUP(Table1[[#This Row],[Name]],Sheet2!$B$2:$C$298,2,FALSE)</f>
        <v>#N/A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x14ac:dyDescent="0.35">
      <c r="A189" s="5">
        <v>2057193528</v>
      </c>
      <c r="B189" s="5">
        <v>7007076578</v>
      </c>
      <c r="C189" s="5">
        <v>2057193528</v>
      </c>
      <c r="D189" s="6" t="s">
        <v>762</v>
      </c>
      <c r="E189" s="6" t="s">
        <v>763</v>
      </c>
      <c r="F189" s="6" t="s">
        <v>764</v>
      </c>
      <c r="G189" s="6" t="s">
        <v>739</v>
      </c>
      <c r="H189" s="6">
        <v>48722</v>
      </c>
      <c r="I189" s="6" t="s">
        <v>765</v>
      </c>
      <c r="J189" s="6" t="s">
        <v>766</v>
      </c>
      <c r="K189" s="6" t="s">
        <v>20</v>
      </c>
      <c r="L189" s="6" t="s">
        <v>26</v>
      </c>
      <c r="M189" s="6" t="s">
        <v>767</v>
      </c>
      <c r="N189" s="6">
        <v>1598002479</v>
      </c>
      <c r="O189" s="5">
        <v>1100007384888</v>
      </c>
      <c r="P189" s="4" t="str">
        <f>VLOOKUP(Table1[[#This Row],[Name]],Sheet2!$B$2:$C$298,2,FALSE)</f>
        <v>ATTN PHARMACY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x14ac:dyDescent="0.35">
      <c r="A190" s="5">
        <v>2052013180</v>
      </c>
      <c r="B190" s="5">
        <v>7007077099</v>
      </c>
      <c r="C190" s="5">
        <v>2052013180</v>
      </c>
      <c r="D190" s="6" t="s">
        <v>768</v>
      </c>
      <c r="E190" s="6" t="s">
        <v>769</v>
      </c>
      <c r="F190" s="6" t="s">
        <v>770</v>
      </c>
      <c r="G190" s="6" t="s">
        <v>93</v>
      </c>
      <c r="H190" s="6">
        <v>75460</v>
      </c>
      <c r="I190" s="6">
        <v>3073993786</v>
      </c>
      <c r="J190" s="6"/>
      <c r="K190" s="6" t="s">
        <v>20</v>
      </c>
      <c r="L190" s="6" t="s">
        <v>26</v>
      </c>
      <c r="M190" s="6" t="s">
        <v>771</v>
      </c>
      <c r="N190" s="6">
        <v>1053863357</v>
      </c>
      <c r="O190" s="5">
        <v>1100007769784</v>
      </c>
      <c r="P190" s="4">
        <f>VLOOKUP(Table1[[#This Row],[Name]],Sheet2!$B$2:$C$298,2,FALSE)</f>
        <v>0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x14ac:dyDescent="0.35">
      <c r="A191" s="5">
        <v>2052012585</v>
      </c>
      <c r="B191" s="5">
        <v>7007076578</v>
      </c>
      <c r="C191" s="5">
        <v>2052012585</v>
      </c>
      <c r="D191" s="6" t="s">
        <v>772</v>
      </c>
      <c r="E191" s="6" t="s">
        <v>773</v>
      </c>
      <c r="F191" s="6" t="s">
        <v>774</v>
      </c>
      <c r="G191" s="6" t="s">
        <v>98</v>
      </c>
      <c r="H191" s="6">
        <v>33844</v>
      </c>
      <c r="I191" s="6">
        <v>14978221121</v>
      </c>
      <c r="J191" s="6"/>
      <c r="K191" s="6" t="s">
        <v>20</v>
      </c>
      <c r="L191" s="6" t="s">
        <v>26</v>
      </c>
      <c r="M191" s="6" t="s">
        <v>775</v>
      </c>
      <c r="N191" s="6">
        <v>1427365972</v>
      </c>
      <c r="O191" s="5">
        <v>1100001441594</v>
      </c>
      <c r="P191" s="4" t="str">
        <f>VLOOKUP(Table1[[#This Row],[Name]],Sheet2!$B$2:$C$298,2,FALSE)</f>
        <v>CENTRAL PHARMACY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x14ac:dyDescent="0.35">
      <c r="A192" s="5">
        <v>2052049530</v>
      </c>
      <c r="B192" s="5">
        <v>7007079177</v>
      </c>
      <c r="C192" s="5">
        <v>2052049530</v>
      </c>
      <c r="D192" s="6" t="s">
        <v>776</v>
      </c>
      <c r="E192" s="6" t="s">
        <v>777</v>
      </c>
      <c r="F192" s="6" t="s">
        <v>778</v>
      </c>
      <c r="G192" s="6" t="s">
        <v>18</v>
      </c>
      <c r="H192" s="6">
        <v>11416</v>
      </c>
      <c r="I192" s="6" t="s">
        <v>779</v>
      </c>
      <c r="J192" s="6">
        <v>5162832577</v>
      </c>
      <c r="K192" s="6" t="s">
        <v>20</v>
      </c>
      <c r="L192" s="6" t="s">
        <v>26</v>
      </c>
      <c r="M192" s="6" t="s">
        <v>780</v>
      </c>
      <c r="N192" s="6">
        <v>1477142297</v>
      </c>
      <c r="O192" s="5">
        <v>1100001244515</v>
      </c>
      <c r="P192" s="4" t="str">
        <f>VLOOKUP(Table1[[#This Row],[Name]],Sheet2!$B$2:$C$298,2,FALSE)</f>
        <v>MEGHNA PHARMACY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x14ac:dyDescent="0.35">
      <c r="A193" s="5">
        <v>2057231996</v>
      </c>
      <c r="B193" s="5">
        <v>7007307232</v>
      </c>
      <c r="C193" s="5">
        <v>2057231996</v>
      </c>
      <c r="D193" s="6" t="s">
        <v>781</v>
      </c>
      <c r="E193" s="6" t="s">
        <v>782</v>
      </c>
      <c r="F193" s="6" t="s">
        <v>307</v>
      </c>
      <c r="G193" s="6" t="s">
        <v>93</v>
      </c>
      <c r="H193" s="6">
        <v>76012</v>
      </c>
      <c r="I193" s="6">
        <v>6822766502</v>
      </c>
      <c r="J193" s="6">
        <v>8175498534</v>
      </c>
      <c r="K193" s="6" t="s">
        <v>20</v>
      </c>
      <c r="L193" s="6" t="s">
        <v>21</v>
      </c>
      <c r="M193" s="6"/>
      <c r="N193" s="6">
        <v>1467968438</v>
      </c>
      <c r="O193" s="5">
        <v>1100001382712</v>
      </c>
      <c r="P193" s="4" t="e">
        <f>VLOOKUP(Table1[[#This Row],[Name]],Sheet2!$B$2:$C$298,2,FALSE)</f>
        <v>#N/A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x14ac:dyDescent="0.35">
      <c r="A194" s="5">
        <v>2052031979</v>
      </c>
      <c r="B194" s="5">
        <v>7007079008</v>
      </c>
      <c r="C194" s="5">
        <v>2150202438</v>
      </c>
      <c r="D194" s="6" t="s">
        <v>783</v>
      </c>
      <c r="E194" s="6" t="s">
        <v>784</v>
      </c>
      <c r="F194" s="6" t="s">
        <v>25</v>
      </c>
      <c r="G194" s="6" t="s">
        <v>18</v>
      </c>
      <c r="H194" s="6">
        <v>10454</v>
      </c>
      <c r="I194" s="6" t="s">
        <v>785</v>
      </c>
      <c r="J194" s="6">
        <v>7184016502</v>
      </c>
      <c r="K194" s="6" t="s">
        <v>20</v>
      </c>
      <c r="L194" s="6" t="s">
        <v>26</v>
      </c>
      <c r="M194" s="6" t="s">
        <v>786</v>
      </c>
      <c r="N194" s="6">
        <v>1588928055</v>
      </c>
      <c r="O194" s="5">
        <v>1100096936623</v>
      </c>
      <c r="P194" s="4" t="str">
        <f>VLOOKUP(Table1[[#This Row],[Name]],Sheet2!$B$2:$C$298,2,FALSE)</f>
        <v>FIVE STAR PHCYANDSURG SPLY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x14ac:dyDescent="0.35">
      <c r="A195" s="5">
        <v>2052031303</v>
      </c>
      <c r="B195" s="5">
        <v>7007079177</v>
      </c>
      <c r="C195" s="5">
        <v>2052031303</v>
      </c>
      <c r="D195" s="6" t="s">
        <v>787</v>
      </c>
      <c r="E195" s="6" t="s">
        <v>788</v>
      </c>
      <c r="F195" s="6" t="s">
        <v>789</v>
      </c>
      <c r="G195" s="6" t="s">
        <v>18</v>
      </c>
      <c r="H195" s="6">
        <v>11374</v>
      </c>
      <c r="I195" s="6" t="s">
        <v>790</v>
      </c>
      <c r="J195" s="6"/>
      <c r="K195" s="6" t="s">
        <v>20</v>
      </c>
      <c r="L195" s="6" t="s">
        <v>26</v>
      </c>
      <c r="M195" s="6" t="s">
        <v>791</v>
      </c>
      <c r="N195" s="6">
        <v>1730135823</v>
      </c>
      <c r="O195" s="5">
        <v>1100006192255</v>
      </c>
      <c r="P195" s="4" t="str">
        <f>VLOOKUP(Table1[[#This Row],[Name]],Sheet2!$B$2:$C$298,2,FALSE)</f>
        <v>PARK CITY DRUGS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x14ac:dyDescent="0.35">
      <c r="A196" s="5">
        <v>2057228854</v>
      </c>
      <c r="B196" s="5">
        <v>7007076918</v>
      </c>
      <c r="C196" s="5">
        <v>2057228854</v>
      </c>
      <c r="D196" s="6" t="s">
        <v>792</v>
      </c>
      <c r="E196" s="6" t="s">
        <v>793</v>
      </c>
      <c r="F196" s="6" t="s">
        <v>794</v>
      </c>
      <c r="G196" s="6" t="s">
        <v>739</v>
      </c>
      <c r="H196" s="6">
        <v>48640</v>
      </c>
      <c r="I196" s="6" t="s">
        <v>795</v>
      </c>
      <c r="J196" s="6" t="s">
        <v>796</v>
      </c>
      <c r="K196" s="6" t="s">
        <v>20</v>
      </c>
      <c r="L196" s="6" t="s">
        <v>26</v>
      </c>
      <c r="M196" s="6" t="s">
        <v>797</v>
      </c>
      <c r="N196" s="6">
        <v>1326770884</v>
      </c>
      <c r="O196" s="5">
        <v>1100094805532</v>
      </c>
      <c r="P196" s="4">
        <f>VLOOKUP(Table1[[#This Row],[Name]],Sheet2!$B$2:$C$298,2,FALSE)</f>
        <v>0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x14ac:dyDescent="0.35">
      <c r="A197" s="5">
        <v>2052029635</v>
      </c>
      <c r="B197" s="5">
        <v>7007079177</v>
      </c>
      <c r="C197" s="5">
        <v>2052029635</v>
      </c>
      <c r="D197" s="6" t="s">
        <v>798</v>
      </c>
      <c r="E197" s="6" t="s">
        <v>799</v>
      </c>
      <c r="F197" s="6" t="s">
        <v>17</v>
      </c>
      <c r="G197" s="6" t="s">
        <v>18</v>
      </c>
      <c r="H197" s="6">
        <v>10031</v>
      </c>
      <c r="I197" s="6" t="s">
        <v>800</v>
      </c>
      <c r="J197" s="6">
        <v>2128624715</v>
      </c>
      <c r="K197" s="6" t="s">
        <v>20</v>
      </c>
      <c r="L197" s="6" t="s">
        <v>26</v>
      </c>
      <c r="M197" s="6" t="s">
        <v>801</v>
      </c>
      <c r="N197" s="6">
        <v>1467869495</v>
      </c>
      <c r="O197" s="5">
        <v>1100002320430</v>
      </c>
      <c r="P197" s="4" t="str">
        <f>VLOOKUP(Table1[[#This Row],[Name]],Sheet2!$B$2:$C$298,2,FALSE)</f>
        <v>MISHKINS PHARMACY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x14ac:dyDescent="0.35">
      <c r="A198" s="5">
        <v>2150406070</v>
      </c>
      <c r="B198" s="5">
        <v>7007079177</v>
      </c>
      <c r="C198" s="5">
        <v>2052029635</v>
      </c>
      <c r="D198" s="6" t="s">
        <v>802</v>
      </c>
      <c r="E198" s="6" t="s">
        <v>799</v>
      </c>
      <c r="F198" s="6" t="s">
        <v>17</v>
      </c>
      <c r="G198" s="6" t="s">
        <v>18</v>
      </c>
      <c r="H198" s="6">
        <v>10031</v>
      </c>
      <c r="I198" s="6"/>
      <c r="J198" s="6"/>
      <c r="K198" s="6" t="s">
        <v>20</v>
      </c>
      <c r="L198" s="6" t="s">
        <v>26</v>
      </c>
      <c r="M198" s="6" t="s">
        <v>801</v>
      </c>
      <c r="N198" s="6"/>
      <c r="O198" s="5">
        <v>1100002320430</v>
      </c>
      <c r="P198" s="4" t="e">
        <f>VLOOKUP(Table1[[#This Row],[Name]],Sheet2!$B$2:$C$298,2,FALSE)</f>
        <v>#N/A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x14ac:dyDescent="0.35">
      <c r="A199" s="5">
        <v>2052032367</v>
      </c>
      <c r="B199" s="5">
        <v>7007079177</v>
      </c>
      <c r="C199" s="5">
        <v>2052032367</v>
      </c>
      <c r="D199" s="6" t="s">
        <v>803</v>
      </c>
      <c r="E199" s="6" t="s">
        <v>804</v>
      </c>
      <c r="F199" s="6" t="s">
        <v>805</v>
      </c>
      <c r="G199" s="6" t="s">
        <v>18</v>
      </c>
      <c r="H199" s="6">
        <v>12601</v>
      </c>
      <c r="I199" s="6" t="s">
        <v>806</v>
      </c>
      <c r="J199" s="6">
        <v>8454736337</v>
      </c>
      <c r="K199" s="6" t="s">
        <v>20</v>
      </c>
      <c r="L199" s="6" t="s">
        <v>26</v>
      </c>
      <c r="M199" s="6"/>
      <c r="N199" s="6">
        <v>1376894279</v>
      </c>
      <c r="O199" s="5">
        <v>1100006756792</v>
      </c>
      <c r="P199" s="4" t="str">
        <f>VLOOKUP(Table1[[#This Row],[Name]],Sheet2!$B$2:$C$298,2,FALSE)</f>
        <v>MOLLOY MEDICAL ARTS PHCY RET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x14ac:dyDescent="0.35">
      <c r="A200" s="5">
        <v>2057211603</v>
      </c>
      <c r="B200" s="5">
        <v>7007070661</v>
      </c>
      <c r="C200" s="5">
        <v>2057211603</v>
      </c>
      <c r="D200" s="6" t="s">
        <v>807</v>
      </c>
      <c r="E200" s="6" t="s">
        <v>808</v>
      </c>
      <c r="F200" s="6" t="s">
        <v>809</v>
      </c>
      <c r="G200" s="6" t="s">
        <v>93</v>
      </c>
      <c r="H200" s="6">
        <v>75638</v>
      </c>
      <c r="I200" s="6">
        <v>2035006127</v>
      </c>
      <c r="J200" s="6">
        <v>9725426336</v>
      </c>
      <c r="K200" s="6" t="s">
        <v>20</v>
      </c>
      <c r="L200" s="6" t="s">
        <v>21</v>
      </c>
      <c r="M200" s="6" t="s">
        <v>810</v>
      </c>
      <c r="N200" s="6"/>
      <c r="O200" s="5">
        <v>1100009788127</v>
      </c>
      <c r="P200" s="4" t="str">
        <f>VLOOKUP(Table1[[#This Row],[Name]],Sheet2!$B$2:$C$298,2,FALSE)</f>
        <v>LLC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x14ac:dyDescent="0.35">
      <c r="A201" s="5">
        <v>2052031118</v>
      </c>
      <c r="B201" s="5">
        <v>7007079008</v>
      </c>
      <c r="C201" s="5">
        <v>2052030639</v>
      </c>
      <c r="D201" s="6" t="s">
        <v>811</v>
      </c>
      <c r="E201" s="6" t="s">
        <v>812</v>
      </c>
      <c r="F201" s="6" t="s">
        <v>813</v>
      </c>
      <c r="G201" s="6" t="s">
        <v>48</v>
      </c>
      <c r="H201" s="6">
        <v>7734</v>
      </c>
      <c r="I201" s="6" t="s">
        <v>814</v>
      </c>
      <c r="J201" s="6">
        <v>7324955590</v>
      </c>
      <c r="K201" s="6" t="s">
        <v>20</v>
      </c>
      <c r="L201" s="6" t="s">
        <v>26</v>
      </c>
      <c r="M201" s="6" t="s">
        <v>815</v>
      </c>
      <c r="N201" s="6">
        <v>1245853621</v>
      </c>
      <c r="O201" s="5">
        <v>1100009611791</v>
      </c>
      <c r="P201" s="4" t="str">
        <f>VLOOKUP(Table1[[#This Row],[Name]],Sheet2!$B$2:$C$298,2,FALSE)</f>
        <v>KEANSBURG PHARMACY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x14ac:dyDescent="0.35">
      <c r="A202" s="5">
        <v>2052030844</v>
      </c>
      <c r="B202" s="5">
        <v>7007079177</v>
      </c>
      <c r="C202" s="5">
        <v>2052030844</v>
      </c>
      <c r="D202" s="6" t="s">
        <v>816</v>
      </c>
      <c r="E202" s="6" t="s">
        <v>817</v>
      </c>
      <c r="F202" s="6" t="s">
        <v>818</v>
      </c>
      <c r="G202" s="6" t="s">
        <v>18</v>
      </c>
      <c r="H202" s="6">
        <v>11368</v>
      </c>
      <c r="I202" s="6" t="s">
        <v>819</v>
      </c>
      <c r="J202" s="6"/>
      <c r="K202" s="6" t="s">
        <v>20</v>
      </c>
      <c r="L202" s="6" t="s">
        <v>26</v>
      </c>
      <c r="M202" s="6" t="s">
        <v>820</v>
      </c>
      <c r="N202" s="6">
        <v>1730600594</v>
      </c>
      <c r="O202" s="5">
        <v>1100009498781</v>
      </c>
      <c r="P202" s="4" t="str">
        <f>VLOOKUP(Table1[[#This Row],[Name]],Sheet2!$B$2:$C$298,2,FALSE)</f>
        <v>PHCY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x14ac:dyDescent="0.35">
      <c r="A203" s="5">
        <v>2052029393</v>
      </c>
      <c r="B203" s="5">
        <v>7007079201</v>
      </c>
      <c r="C203" s="5">
        <v>2052029393</v>
      </c>
      <c r="D203" s="6" t="s">
        <v>821</v>
      </c>
      <c r="E203" s="6" t="s">
        <v>822</v>
      </c>
      <c r="F203" s="6" t="s">
        <v>17</v>
      </c>
      <c r="G203" s="6" t="s">
        <v>18</v>
      </c>
      <c r="H203" s="6">
        <v>10016</v>
      </c>
      <c r="I203" s="6" t="s">
        <v>823</v>
      </c>
      <c r="J203" s="6">
        <v>2125459399</v>
      </c>
      <c r="K203" s="6" t="s">
        <v>20</v>
      </c>
      <c r="L203" s="6" t="s">
        <v>21</v>
      </c>
      <c r="M203" s="6" t="s">
        <v>824</v>
      </c>
      <c r="N203" s="6">
        <v>1427173574</v>
      </c>
      <c r="O203" s="5">
        <v>1100006195799</v>
      </c>
      <c r="P203" s="4">
        <f>VLOOKUP(Table1[[#This Row],[Name]],Sheet2!$B$2:$C$298,2,FALSE)</f>
        <v>0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x14ac:dyDescent="0.35">
      <c r="A204" s="5">
        <v>2052029414</v>
      </c>
      <c r="B204" s="5">
        <v>7007315580</v>
      </c>
      <c r="C204" s="5">
        <v>2052029414</v>
      </c>
      <c r="D204" s="6" t="s">
        <v>825</v>
      </c>
      <c r="E204" s="6" t="s">
        <v>826</v>
      </c>
      <c r="F204" s="6" t="s">
        <v>25</v>
      </c>
      <c r="G204" s="6" t="s">
        <v>18</v>
      </c>
      <c r="H204" s="6">
        <v>10466</v>
      </c>
      <c r="I204" s="6" t="s">
        <v>827</v>
      </c>
      <c r="J204" s="6">
        <v>3478998352</v>
      </c>
      <c r="K204" s="6" t="s">
        <v>20</v>
      </c>
      <c r="L204" s="6" t="s">
        <v>26</v>
      </c>
      <c r="M204" s="6" t="s">
        <v>828</v>
      </c>
      <c r="N204" s="6">
        <v>1346710431</v>
      </c>
      <c r="O204" s="5">
        <v>1100009739693</v>
      </c>
      <c r="P204" s="4">
        <f>VLOOKUP(Table1[[#This Row],[Name]],Sheet2!$B$2:$C$298,2,FALSE)</f>
        <v>0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x14ac:dyDescent="0.35">
      <c r="A205" s="5">
        <v>2057212321</v>
      </c>
      <c r="B205" s="5">
        <v>7007079177</v>
      </c>
      <c r="C205" s="5">
        <v>2057187358</v>
      </c>
      <c r="D205" s="6" t="s">
        <v>829</v>
      </c>
      <c r="E205" s="6" t="s">
        <v>830</v>
      </c>
      <c r="F205" s="6" t="s">
        <v>831</v>
      </c>
      <c r="G205" s="6" t="s">
        <v>18</v>
      </c>
      <c r="H205" s="6">
        <v>10801</v>
      </c>
      <c r="I205" s="6" t="s">
        <v>832</v>
      </c>
      <c r="J205" s="6" t="s">
        <v>833</v>
      </c>
      <c r="K205" s="6" t="s">
        <v>20</v>
      </c>
      <c r="L205" s="6" t="s">
        <v>26</v>
      </c>
      <c r="M205" s="6" t="s">
        <v>834</v>
      </c>
      <c r="N205" s="6">
        <v>1558007344</v>
      </c>
      <c r="O205" s="5">
        <v>1100094253067</v>
      </c>
      <c r="P205" s="4" t="str">
        <f>VLOOKUP(Table1[[#This Row],[Name]],Sheet2!$B$2:$C$298,2,FALSE)</f>
        <v>NEW ROCHELLE PRESCRIPTION CTR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x14ac:dyDescent="0.35">
      <c r="A206" s="5">
        <v>2052030067</v>
      </c>
      <c r="B206" s="5">
        <v>7007079177</v>
      </c>
      <c r="C206" s="5">
        <v>2052030067</v>
      </c>
      <c r="D206" s="6" t="s">
        <v>835</v>
      </c>
      <c r="E206" s="6" t="s">
        <v>836</v>
      </c>
      <c r="F206" s="6" t="s">
        <v>30</v>
      </c>
      <c r="G206" s="6" t="s">
        <v>18</v>
      </c>
      <c r="H206" s="6">
        <v>11207</v>
      </c>
      <c r="I206" s="6">
        <v>17182724566</v>
      </c>
      <c r="J206" s="6"/>
      <c r="K206" s="6" t="s">
        <v>20</v>
      </c>
      <c r="L206" s="6" t="s">
        <v>26</v>
      </c>
      <c r="M206" s="6" t="s">
        <v>837</v>
      </c>
      <c r="N206" s="6">
        <v>1639563141</v>
      </c>
      <c r="O206" s="5">
        <v>1100008360416</v>
      </c>
      <c r="P206" s="4" t="str">
        <f>VLOOKUP(Table1[[#This Row],[Name]],Sheet2!$B$2:$C$298,2,FALSE)</f>
        <v>NEW LOTS PHARMACY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x14ac:dyDescent="0.35">
      <c r="A207" s="5">
        <v>2052030943</v>
      </c>
      <c r="B207" s="5">
        <v>7007079177</v>
      </c>
      <c r="C207" s="5">
        <v>2052030943</v>
      </c>
      <c r="D207" s="6" t="s">
        <v>838</v>
      </c>
      <c r="E207" s="6" t="s">
        <v>839</v>
      </c>
      <c r="F207" s="6" t="s">
        <v>778</v>
      </c>
      <c r="G207" s="6" t="s">
        <v>18</v>
      </c>
      <c r="H207" s="6">
        <v>11416</v>
      </c>
      <c r="I207" s="6">
        <v>17182967777</v>
      </c>
      <c r="J207" s="6"/>
      <c r="K207" s="6" t="s">
        <v>20</v>
      </c>
      <c r="L207" s="6" t="s">
        <v>26</v>
      </c>
      <c r="M207" s="6" t="s">
        <v>840</v>
      </c>
      <c r="N207" s="6">
        <v>1841751773</v>
      </c>
      <c r="O207" s="5">
        <v>1100009937297</v>
      </c>
      <c r="P207" s="4">
        <f>VLOOKUP(Table1[[#This Row],[Name]],Sheet2!$B$2:$C$298,2,FALSE)</f>
        <v>0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x14ac:dyDescent="0.35">
      <c r="A208" s="5">
        <v>2052029319</v>
      </c>
      <c r="B208" s="5">
        <v>7007079177</v>
      </c>
      <c r="C208" s="5">
        <v>7007307576</v>
      </c>
      <c r="D208" s="6" t="s">
        <v>841</v>
      </c>
      <c r="E208" s="6" t="s">
        <v>842</v>
      </c>
      <c r="F208" s="6" t="s">
        <v>843</v>
      </c>
      <c r="G208" s="6" t="s">
        <v>18</v>
      </c>
      <c r="H208" s="6">
        <v>11010</v>
      </c>
      <c r="I208" s="6" t="s">
        <v>844</v>
      </c>
      <c r="J208" s="6">
        <v>7189694999</v>
      </c>
      <c r="K208" s="6" t="s">
        <v>20</v>
      </c>
      <c r="L208" s="6" t="s">
        <v>26</v>
      </c>
      <c r="M208" s="6" t="s">
        <v>845</v>
      </c>
      <c r="N208" s="6"/>
      <c r="O208" s="5">
        <v>1100093070597</v>
      </c>
      <c r="P208" s="4" t="e">
        <f>VLOOKUP(Table1[[#This Row],[Name]],Sheet2!$B$2:$C$298,2,FALSE)</f>
        <v>#N/A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x14ac:dyDescent="0.35">
      <c r="A209" s="5">
        <v>2052047322</v>
      </c>
      <c r="B209" s="5">
        <v>7007300500</v>
      </c>
      <c r="C209" s="5">
        <v>2052047322</v>
      </c>
      <c r="D209" s="6" t="s">
        <v>846</v>
      </c>
      <c r="E209" s="6" t="s">
        <v>847</v>
      </c>
      <c r="F209" s="6" t="s">
        <v>163</v>
      </c>
      <c r="G209" s="6" t="s">
        <v>18</v>
      </c>
      <c r="H209" s="6">
        <v>10705</v>
      </c>
      <c r="I209" s="6" t="s">
        <v>848</v>
      </c>
      <c r="J209" s="6">
        <v>9143273557</v>
      </c>
      <c r="K209" s="6" t="s">
        <v>20</v>
      </c>
      <c r="L209" s="6" t="s">
        <v>21</v>
      </c>
      <c r="M209" s="6" t="s">
        <v>849</v>
      </c>
      <c r="N209" s="6">
        <v>1790025708</v>
      </c>
      <c r="O209" s="5">
        <v>1100007917505</v>
      </c>
      <c r="P209" s="4" t="str">
        <f>VLOOKUP(Table1[[#This Row],[Name]],Sheet2!$B$2:$C$298,2,FALSE)</f>
        <v>OAKS PHARMACY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x14ac:dyDescent="0.35">
      <c r="A210" s="5">
        <v>2057232559</v>
      </c>
      <c r="B210" s="5">
        <v>7007079033</v>
      </c>
      <c r="C210" s="5">
        <v>2057232559</v>
      </c>
      <c r="D210" s="6" t="s">
        <v>850</v>
      </c>
      <c r="E210" s="6" t="s">
        <v>851</v>
      </c>
      <c r="F210" s="6" t="s">
        <v>852</v>
      </c>
      <c r="G210" s="6" t="s">
        <v>48</v>
      </c>
      <c r="H210" s="6">
        <v>8610</v>
      </c>
      <c r="I210" s="6" t="s">
        <v>853</v>
      </c>
      <c r="J210" s="6" t="s">
        <v>854</v>
      </c>
      <c r="K210" s="6" t="s">
        <v>20</v>
      </c>
      <c r="L210" s="6" t="s">
        <v>26</v>
      </c>
      <c r="M210" s="6" t="s">
        <v>855</v>
      </c>
      <c r="N210" s="6">
        <v>1347412520</v>
      </c>
      <c r="O210" s="5">
        <v>1100007460414</v>
      </c>
      <c r="P210" s="4" t="str">
        <f>VLOOKUP(Table1[[#This Row],[Name]],Sheet2!$B$2:$C$298,2,FALSE)</f>
        <v>MARUTI RX LLC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x14ac:dyDescent="0.35">
      <c r="A211" s="5">
        <v>2057243326</v>
      </c>
      <c r="B211" s="5">
        <v>7007316423</v>
      </c>
      <c r="C211" s="5">
        <v>2057243326</v>
      </c>
      <c r="D211" s="6" t="s">
        <v>856</v>
      </c>
      <c r="E211" s="6" t="s">
        <v>857</v>
      </c>
      <c r="F211" s="6" t="s">
        <v>858</v>
      </c>
      <c r="G211" s="6" t="s">
        <v>228</v>
      </c>
      <c r="H211" s="6">
        <v>95966</v>
      </c>
      <c r="I211" s="6">
        <v>5307305265</v>
      </c>
      <c r="J211" s="6"/>
      <c r="K211" s="6" t="s">
        <v>20</v>
      </c>
      <c r="L211" s="6" t="s">
        <v>26</v>
      </c>
      <c r="M211" s="6" t="s">
        <v>859</v>
      </c>
      <c r="N211" s="6">
        <v>1275039299</v>
      </c>
      <c r="O211" s="5">
        <v>1100007577884</v>
      </c>
      <c r="P211" s="4" t="e">
        <f>VLOOKUP(Table1[[#This Row],[Name]],Sheet2!$B$2:$C$298,2,FALSE)</f>
        <v>#N/A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x14ac:dyDescent="0.35">
      <c r="A212" s="5">
        <v>2052047388</v>
      </c>
      <c r="B212" s="5">
        <v>7007079039</v>
      </c>
      <c r="C212" s="5">
        <v>2057187032</v>
      </c>
      <c r="D212" s="6" t="s">
        <v>860</v>
      </c>
      <c r="E212" s="6" t="s">
        <v>861</v>
      </c>
      <c r="F212" s="6" t="s">
        <v>311</v>
      </c>
      <c r="G212" s="6" t="s">
        <v>18</v>
      </c>
      <c r="H212" s="6">
        <v>11803</v>
      </c>
      <c r="I212" s="6" t="s">
        <v>862</v>
      </c>
      <c r="J212" s="6">
        <v>8663498420</v>
      </c>
      <c r="K212" s="6" t="s">
        <v>20</v>
      </c>
      <c r="L212" s="6" t="s">
        <v>26</v>
      </c>
      <c r="M212" s="6" t="s">
        <v>863</v>
      </c>
      <c r="N212" s="6"/>
      <c r="O212" s="5">
        <v>1100095787127</v>
      </c>
      <c r="P212" s="4">
        <f>VLOOKUP(Table1[[#This Row],[Name]],Sheet2!$B$2:$C$298,2,FALSE)</f>
        <v>0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x14ac:dyDescent="0.35">
      <c r="A213" s="5">
        <v>2052030908</v>
      </c>
      <c r="B213" s="5">
        <v>7007079177</v>
      </c>
      <c r="C213" s="5">
        <v>7007307729</v>
      </c>
      <c r="D213" s="6" t="s">
        <v>864</v>
      </c>
      <c r="E213" s="6" t="s">
        <v>865</v>
      </c>
      <c r="F213" s="6" t="s">
        <v>25</v>
      </c>
      <c r="G213" s="6" t="s">
        <v>18</v>
      </c>
      <c r="H213" s="6">
        <v>10451</v>
      </c>
      <c r="I213" s="6" t="s">
        <v>866</v>
      </c>
      <c r="J213" s="6">
        <v>7182928311</v>
      </c>
      <c r="K213" s="6" t="s">
        <v>20</v>
      </c>
      <c r="L213" s="6" t="s">
        <v>26</v>
      </c>
      <c r="M213" s="6" t="s">
        <v>867</v>
      </c>
      <c r="N213" s="6">
        <v>1124414560</v>
      </c>
      <c r="O213" s="5">
        <v>1100007963151</v>
      </c>
      <c r="P213" s="4" t="str">
        <f>VLOOKUP(Table1[[#This Row],[Name]],Sheet2!$B$2:$C$298,2,FALSE)</f>
        <v>OZ PHARMACY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x14ac:dyDescent="0.35">
      <c r="A214" s="5">
        <v>2052032465</v>
      </c>
      <c r="B214" s="5">
        <v>7007079033</v>
      </c>
      <c r="C214" s="5">
        <v>7007307948</v>
      </c>
      <c r="D214" s="6" t="s">
        <v>868</v>
      </c>
      <c r="E214" s="6" t="s">
        <v>869</v>
      </c>
      <c r="F214" s="6" t="s">
        <v>870</v>
      </c>
      <c r="G214" s="6" t="s">
        <v>48</v>
      </c>
      <c r="H214" s="6">
        <v>7087</v>
      </c>
      <c r="I214" s="6" t="s">
        <v>871</v>
      </c>
      <c r="J214" s="6">
        <v>2018632701</v>
      </c>
      <c r="K214" s="6" t="s">
        <v>20</v>
      </c>
      <c r="L214" s="6" t="s">
        <v>26</v>
      </c>
      <c r="M214" s="6" t="s">
        <v>872</v>
      </c>
      <c r="N214" s="6">
        <v>1720191265</v>
      </c>
      <c r="O214" s="5">
        <v>1100009954867</v>
      </c>
      <c r="P214" s="4" t="str">
        <f>VLOOKUP(Table1[[#This Row],[Name]],Sheet2!$B$2:$C$298,2,FALSE)</f>
        <v>PARENTINIS PHARMACY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x14ac:dyDescent="0.35">
      <c r="A215" s="5">
        <v>2052031877</v>
      </c>
      <c r="B215" s="5">
        <v>7007079177</v>
      </c>
      <c r="C215" s="5">
        <v>2052031877</v>
      </c>
      <c r="D215" s="6" t="s">
        <v>873</v>
      </c>
      <c r="E215" s="6" t="s">
        <v>874</v>
      </c>
      <c r="F215" s="6" t="s">
        <v>25</v>
      </c>
      <c r="G215" s="6" t="s">
        <v>18</v>
      </c>
      <c r="H215" s="6">
        <v>10453</v>
      </c>
      <c r="I215" s="6" t="s">
        <v>875</v>
      </c>
      <c r="J215" s="6">
        <v>7187161876</v>
      </c>
      <c r="K215" s="6" t="s">
        <v>20</v>
      </c>
      <c r="L215" s="6" t="s">
        <v>26</v>
      </c>
      <c r="M215" s="6" t="s">
        <v>876</v>
      </c>
      <c r="N215" s="6">
        <v>1336446376</v>
      </c>
      <c r="O215" s="5">
        <v>1100007391046</v>
      </c>
      <c r="P215" s="4" t="str">
        <f>VLOOKUP(Table1[[#This Row],[Name]],Sheet2!$B$2:$C$298,2,FALSE)</f>
        <v>PARK PLAZA PHARMACY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x14ac:dyDescent="0.35">
      <c r="A216" s="5">
        <v>2052030822</v>
      </c>
      <c r="B216" s="5">
        <v>7007079177</v>
      </c>
      <c r="C216" s="5">
        <v>2052030822</v>
      </c>
      <c r="D216" s="6" t="s">
        <v>877</v>
      </c>
      <c r="E216" s="6" t="s">
        <v>878</v>
      </c>
      <c r="F216" s="6" t="s">
        <v>25</v>
      </c>
      <c r="G216" s="6" t="s">
        <v>18</v>
      </c>
      <c r="H216" s="6">
        <v>10456</v>
      </c>
      <c r="I216" s="6" t="s">
        <v>879</v>
      </c>
      <c r="J216" s="6"/>
      <c r="K216" s="6" t="s">
        <v>20</v>
      </c>
      <c r="L216" s="6" t="s">
        <v>26</v>
      </c>
      <c r="M216" s="6" t="s">
        <v>880</v>
      </c>
      <c r="N216" s="6">
        <v>1831416536</v>
      </c>
      <c r="O216" s="5">
        <v>1100009447468</v>
      </c>
      <c r="P216" s="4">
        <f>VLOOKUP(Table1[[#This Row],[Name]],Sheet2!$B$2:$C$298,2,FALSE)</f>
        <v>0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x14ac:dyDescent="0.35">
      <c r="A217" s="5">
        <v>2057193527</v>
      </c>
      <c r="B217" s="5">
        <v>7007076578</v>
      </c>
      <c r="C217" s="5">
        <v>2057193527</v>
      </c>
      <c r="D217" s="6" t="s">
        <v>881</v>
      </c>
      <c r="E217" s="6" t="s">
        <v>882</v>
      </c>
      <c r="F217" s="6" t="s">
        <v>495</v>
      </c>
      <c r="G217" s="6" t="s">
        <v>98</v>
      </c>
      <c r="H217" s="6">
        <v>32809</v>
      </c>
      <c r="I217" s="6" t="s">
        <v>883</v>
      </c>
      <c r="J217" s="6" t="s">
        <v>884</v>
      </c>
      <c r="K217" s="6" t="s">
        <v>20</v>
      </c>
      <c r="L217" s="6" t="s">
        <v>26</v>
      </c>
      <c r="M217" s="6" t="s">
        <v>885</v>
      </c>
      <c r="N217" s="6"/>
      <c r="O217" s="5">
        <v>1100009646182</v>
      </c>
      <c r="P217" s="4" t="str">
        <f>VLOOKUP(Table1[[#This Row],[Name]],Sheet2!$B$2:$C$298,2,FALSE)</f>
        <v>ROSEMONT SPECIALTY PHCY LLC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x14ac:dyDescent="0.35">
      <c r="A218" s="5">
        <v>2052015885</v>
      </c>
      <c r="B218" s="5">
        <v>7007076578</v>
      </c>
      <c r="C218" s="5">
        <v>2057193527</v>
      </c>
      <c r="D218" s="6" t="s">
        <v>886</v>
      </c>
      <c r="E218" s="6" t="s">
        <v>882</v>
      </c>
      <c r="F218" s="6" t="s">
        <v>495</v>
      </c>
      <c r="G218" s="6" t="s">
        <v>98</v>
      </c>
      <c r="H218" s="6">
        <v>32809</v>
      </c>
      <c r="I218" s="6" t="s">
        <v>883</v>
      </c>
      <c r="J218" s="6" t="s">
        <v>884</v>
      </c>
      <c r="K218" s="6" t="s">
        <v>20</v>
      </c>
      <c r="L218" s="6" t="s">
        <v>26</v>
      </c>
      <c r="M218" s="6" t="s">
        <v>885</v>
      </c>
      <c r="N218" s="6"/>
      <c r="O218" s="5">
        <v>1100009646182</v>
      </c>
      <c r="P218" s="4" t="e">
        <f>VLOOKUP(Table1[[#This Row],[Name]],Sheet2!$B$2:$C$298,2,FALSE)</f>
        <v>#N/A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x14ac:dyDescent="0.35">
      <c r="A219" s="5">
        <v>2052030644</v>
      </c>
      <c r="B219" s="5">
        <v>7007079177</v>
      </c>
      <c r="C219" s="5">
        <v>2052030644</v>
      </c>
      <c r="D219" s="6" t="s">
        <v>887</v>
      </c>
      <c r="E219" s="6" t="s">
        <v>888</v>
      </c>
      <c r="F219" s="6" t="s">
        <v>17</v>
      </c>
      <c r="G219" s="6" t="s">
        <v>18</v>
      </c>
      <c r="H219" s="6">
        <v>10030</v>
      </c>
      <c r="I219" s="6">
        <v>12128620505</v>
      </c>
      <c r="J219" s="6"/>
      <c r="K219" s="6" t="s">
        <v>20</v>
      </c>
      <c r="L219" s="6" t="s">
        <v>26</v>
      </c>
      <c r="M219" s="6" t="s">
        <v>889</v>
      </c>
      <c r="N219" s="6">
        <v>1831332022</v>
      </c>
      <c r="O219" s="5">
        <v>1100004898180</v>
      </c>
      <c r="P219" s="4" t="str">
        <f>VLOOKUP(Table1[[#This Row],[Name]],Sheet2!$B$2:$C$298,2,FALSE)</f>
        <v>SEVENTH AVENUE PHCY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x14ac:dyDescent="0.35">
      <c r="A220" s="5">
        <v>2057240741</v>
      </c>
      <c r="B220" s="5">
        <v>7007315479</v>
      </c>
      <c r="C220" s="5">
        <v>2057240741</v>
      </c>
      <c r="D220" s="6" t="s">
        <v>890</v>
      </c>
      <c r="E220" s="6" t="s">
        <v>891</v>
      </c>
      <c r="F220" s="6" t="s">
        <v>30</v>
      </c>
      <c r="G220" s="6" t="s">
        <v>18</v>
      </c>
      <c r="H220" s="6">
        <v>11209</v>
      </c>
      <c r="I220" s="6" t="s">
        <v>892</v>
      </c>
      <c r="J220" s="6" t="s">
        <v>893</v>
      </c>
      <c r="K220" s="6" t="s">
        <v>20</v>
      </c>
      <c r="L220" s="6" t="s">
        <v>21</v>
      </c>
      <c r="M220" s="6"/>
      <c r="N220" s="6">
        <v>1356107742</v>
      </c>
      <c r="O220" s="5">
        <v>1100095362645</v>
      </c>
      <c r="P220" s="4" t="str">
        <f>VLOOKUP(Table1[[#This Row],[Name]],Sheet2!$B$2:$C$298,2,FALSE)</f>
        <v>PHARMAMIA PHARMACY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x14ac:dyDescent="0.35">
      <c r="A221" s="5">
        <v>2052031065</v>
      </c>
      <c r="B221" s="5">
        <v>7007079177</v>
      </c>
      <c r="C221" s="5">
        <v>2052031065</v>
      </c>
      <c r="D221" s="6" t="s">
        <v>894</v>
      </c>
      <c r="E221" s="6" t="s">
        <v>895</v>
      </c>
      <c r="F221" s="6" t="s">
        <v>896</v>
      </c>
      <c r="G221" s="6" t="s">
        <v>72</v>
      </c>
      <c r="H221" s="6">
        <v>18360</v>
      </c>
      <c r="I221" s="6" t="s">
        <v>897</v>
      </c>
      <c r="J221" s="6">
        <v>5704219992</v>
      </c>
      <c r="K221" s="6" t="s">
        <v>20</v>
      </c>
      <c r="L221" s="6" t="s">
        <v>26</v>
      </c>
      <c r="M221" s="6" t="s">
        <v>898</v>
      </c>
      <c r="N221" s="6">
        <v>1134652902</v>
      </c>
      <c r="O221" s="5">
        <v>1100007603088</v>
      </c>
      <c r="P221" s="4" t="str">
        <f>VLOOKUP(Table1[[#This Row],[Name]],Sheet2!$B$2:$C$298,2,FALSE)</f>
        <v>POCONO PHARMACY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x14ac:dyDescent="0.35">
      <c r="A222" s="5">
        <v>2052031467</v>
      </c>
      <c r="B222" s="5">
        <v>7007079008</v>
      </c>
      <c r="C222" s="5">
        <v>2052031467</v>
      </c>
      <c r="D222" s="6" t="s">
        <v>899</v>
      </c>
      <c r="E222" s="6" t="s">
        <v>900</v>
      </c>
      <c r="F222" s="6" t="s">
        <v>901</v>
      </c>
      <c r="G222" s="6" t="s">
        <v>18</v>
      </c>
      <c r="H222" s="6">
        <v>12466</v>
      </c>
      <c r="I222" s="6" t="s">
        <v>902</v>
      </c>
      <c r="J222" s="6">
        <v>8453404593</v>
      </c>
      <c r="K222" s="6" t="s">
        <v>20</v>
      </c>
      <c r="L222" s="6" t="s">
        <v>26</v>
      </c>
      <c r="M222" s="6" t="s">
        <v>903</v>
      </c>
      <c r="N222" s="6">
        <v>1821426321</v>
      </c>
      <c r="O222" s="5">
        <v>1100007040715</v>
      </c>
      <c r="P222" s="4" t="str">
        <f>VLOOKUP(Table1[[#This Row],[Name]],Sheet2!$B$2:$C$298,2,FALSE)</f>
        <v>PORT EWEN PHARMACY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x14ac:dyDescent="0.35">
      <c r="A223" s="5">
        <v>2052031826</v>
      </c>
      <c r="B223" s="5">
        <v>7007079008</v>
      </c>
      <c r="C223" s="5">
        <v>2052031467</v>
      </c>
      <c r="D223" s="6" t="s">
        <v>904</v>
      </c>
      <c r="E223" s="6" t="s">
        <v>900</v>
      </c>
      <c r="F223" s="6" t="s">
        <v>901</v>
      </c>
      <c r="G223" s="6" t="s">
        <v>18</v>
      </c>
      <c r="H223" s="6">
        <v>12466</v>
      </c>
      <c r="I223" s="6" t="s">
        <v>902</v>
      </c>
      <c r="J223" s="6">
        <v>8453404593</v>
      </c>
      <c r="K223" s="6" t="s">
        <v>20</v>
      </c>
      <c r="L223" s="6" t="s">
        <v>26</v>
      </c>
      <c r="M223" s="6" t="s">
        <v>903</v>
      </c>
      <c r="N223" s="6">
        <v>1821426321</v>
      </c>
      <c r="O223" s="5">
        <v>1100007040715</v>
      </c>
      <c r="P223" s="4" t="e">
        <f>VLOOKUP(Table1[[#This Row],[Name]],Sheet2!$B$2:$C$298,2,FALSE)</f>
        <v>#N/A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x14ac:dyDescent="0.35">
      <c r="A224" s="5">
        <v>2057238655</v>
      </c>
      <c r="B224" s="5">
        <v>7007079177</v>
      </c>
      <c r="C224" s="5">
        <v>2057211394</v>
      </c>
      <c r="D224" s="6" t="s">
        <v>905</v>
      </c>
      <c r="E224" s="6" t="s">
        <v>906</v>
      </c>
      <c r="F224" s="6" t="s">
        <v>907</v>
      </c>
      <c r="G224" s="6" t="s">
        <v>440</v>
      </c>
      <c r="H224" s="6">
        <v>1605</v>
      </c>
      <c r="I224" s="6" t="s">
        <v>908</v>
      </c>
      <c r="J224" s="6" t="s">
        <v>909</v>
      </c>
      <c r="K224" s="6" t="s">
        <v>20</v>
      </c>
      <c r="L224" s="6" t="s">
        <v>26</v>
      </c>
      <c r="M224" s="6" t="s">
        <v>910</v>
      </c>
      <c r="N224" s="6">
        <v>1023562006</v>
      </c>
      <c r="O224" s="5">
        <v>1100009943519</v>
      </c>
      <c r="P224" s="4" t="str">
        <f>VLOOKUP(Table1[[#This Row],[Name]],Sheet2!$B$2:$C$298,2,FALSE)</f>
        <v>PRESCOTT PHARMACY LTC INC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x14ac:dyDescent="0.35">
      <c r="A225" s="5">
        <v>2057187217</v>
      </c>
      <c r="B225" s="5">
        <v>7007305645</v>
      </c>
      <c r="C225" s="5">
        <v>2057187217</v>
      </c>
      <c r="D225" s="6" t="s">
        <v>911</v>
      </c>
      <c r="E225" s="6" t="s">
        <v>912</v>
      </c>
      <c r="F225" s="6" t="s">
        <v>913</v>
      </c>
      <c r="G225" s="6" t="s">
        <v>18</v>
      </c>
      <c r="H225" s="6">
        <v>11101</v>
      </c>
      <c r="I225" s="6" t="s">
        <v>914</v>
      </c>
      <c r="J225" s="6">
        <v>7184720909</v>
      </c>
      <c r="K225" s="6" t="s">
        <v>20</v>
      </c>
      <c r="L225" s="6" t="s">
        <v>21</v>
      </c>
      <c r="M225" s="6" t="s">
        <v>915</v>
      </c>
      <c r="N225" s="6">
        <v>1790073906</v>
      </c>
      <c r="O225" s="5">
        <v>1100006819145</v>
      </c>
      <c r="P225" s="4" t="str">
        <f>VLOOKUP(Table1[[#This Row],[Name]],Sheet2!$B$2:$C$298,2,FALSE)</f>
        <v>THE CHEMIST SHOP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x14ac:dyDescent="0.35">
      <c r="A226" s="5">
        <v>2052032445</v>
      </c>
      <c r="B226" s="5">
        <v>7007079177</v>
      </c>
      <c r="C226" s="5">
        <v>2052032445</v>
      </c>
      <c r="D226" s="6" t="s">
        <v>916</v>
      </c>
      <c r="E226" s="6" t="s">
        <v>917</v>
      </c>
      <c r="F226" s="6" t="s">
        <v>25</v>
      </c>
      <c r="G226" s="6" t="s">
        <v>18</v>
      </c>
      <c r="H226" s="6">
        <v>10454</v>
      </c>
      <c r="I226" s="6" t="s">
        <v>918</v>
      </c>
      <c r="J226" s="6">
        <v>7186655994</v>
      </c>
      <c r="K226" s="6" t="s">
        <v>20</v>
      </c>
      <c r="L226" s="6" t="s">
        <v>26</v>
      </c>
      <c r="M226" s="6" t="s">
        <v>919</v>
      </c>
      <c r="N226" s="6">
        <v>1861561649</v>
      </c>
      <c r="O226" s="5">
        <v>1100001573585</v>
      </c>
      <c r="P226" s="4" t="str">
        <f>VLOOKUP(Table1[[#This Row],[Name]],Sheet2!$B$2:$C$298,2,FALSE)</f>
        <v>THIRD AVE PHARMACY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x14ac:dyDescent="0.35">
      <c r="A227" s="5">
        <v>2150406073</v>
      </c>
      <c r="B227" s="5">
        <v>7007079177</v>
      </c>
      <c r="C227" s="5">
        <v>2052032445</v>
      </c>
      <c r="D227" s="6" t="s">
        <v>916</v>
      </c>
      <c r="E227" s="6" t="s">
        <v>920</v>
      </c>
      <c r="F227" s="6" t="s">
        <v>25</v>
      </c>
      <c r="G227" s="6" t="s">
        <v>18</v>
      </c>
      <c r="H227" s="6">
        <v>10454</v>
      </c>
      <c r="I227" s="6"/>
      <c r="J227" s="6"/>
      <c r="K227" s="6" t="s">
        <v>20</v>
      </c>
      <c r="L227" s="6" t="s">
        <v>26</v>
      </c>
      <c r="M227" s="6"/>
      <c r="N227" s="6"/>
      <c r="O227" s="5">
        <v>1100006425704</v>
      </c>
      <c r="P227" s="4" t="str">
        <f>VLOOKUP(Table1[[#This Row],[Name]],Sheet2!$B$2:$C$298,2,FALSE)</f>
        <v>THIRD AVE PHARMACY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x14ac:dyDescent="0.35">
      <c r="A228" s="5">
        <v>2057216945</v>
      </c>
      <c r="B228" s="5">
        <v>7007071916</v>
      </c>
      <c r="C228" s="5">
        <v>2057216945</v>
      </c>
      <c r="D228" s="6" t="s">
        <v>921</v>
      </c>
      <c r="E228" s="6" t="s">
        <v>922</v>
      </c>
      <c r="F228" s="6" t="s">
        <v>246</v>
      </c>
      <c r="G228" s="6" t="s">
        <v>247</v>
      </c>
      <c r="H228" s="6">
        <v>99336</v>
      </c>
      <c r="I228" s="6" t="s">
        <v>923</v>
      </c>
      <c r="J228" s="6" t="s">
        <v>924</v>
      </c>
      <c r="K228" s="6" t="s">
        <v>20</v>
      </c>
      <c r="L228" s="6" t="s">
        <v>21</v>
      </c>
      <c r="M228" s="6" t="s">
        <v>925</v>
      </c>
      <c r="N228" s="6">
        <v>1497487854</v>
      </c>
      <c r="O228" s="5">
        <v>1100096152917</v>
      </c>
      <c r="P228" s="4" t="e">
        <f>VLOOKUP(Table1[[#This Row],[Name]],Sheet2!$B$2:$C$298,2,FALSE)</f>
        <v>#N/A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x14ac:dyDescent="0.35">
      <c r="A229" s="5">
        <v>2052031115</v>
      </c>
      <c r="B229" s="5">
        <v>7007079177</v>
      </c>
      <c r="C229" s="5">
        <v>2057187341</v>
      </c>
      <c r="D229" s="6" t="s">
        <v>926</v>
      </c>
      <c r="E229" s="6" t="s">
        <v>927</v>
      </c>
      <c r="F229" s="6" t="s">
        <v>928</v>
      </c>
      <c r="G229" s="6" t="s">
        <v>18</v>
      </c>
      <c r="H229" s="6">
        <v>11004</v>
      </c>
      <c r="I229" s="6" t="s">
        <v>929</v>
      </c>
      <c r="J229" s="6">
        <v>7183430096</v>
      </c>
      <c r="K229" s="6" t="s">
        <v>20</v>
      </c>
      <c r="L229" s="6" t="s">
        <v>26</v>
      </c>
      <c r="M229" s="6" t="s">
        <v>930</v>
      </c>
      <c r="N229" s="6">
        <v>1639180284</v>
      </c>
      <c r="O229" s="5">
        <v>1100095963897</v>
      </c>
      <c r="P229" s="4" t="str">
        <f>VLOOKUP(Table1[[#This Row],[Name]],Sheet2!$B$2:$C$298,2,FALSE)</f>
        <v>VITALITY DRUG AND SURGICAL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x14ac:dyDescent="0.35">
      <c r="A230" s="5">
        <v>2052032240</v>
      </c>
      <c r="B230" s="5">
        <v>7007079177</v>
      </c>
      <c r="C230" s="5">
        <v>2052032240</v>
      </c>
      <c r="D230" s="6" t="s">
        <v>931</v>
      </c>
      <c r="E230" s="6" t="s">
        <v>932</v>
      </c>
      <c r="F230" s="6" t="s">
        <v>933</v>
      </c>
      <c r="G230" s="6" t="s">
        <v>48</v>
      </c>
      <c r="H230" s="6">
        <v>8105</v>
      </c>
      <c r="I230" s="6" t="s">
        <v>934</v>
      </c>
      <c r="J230" s="6">
        <v>8569637898</v>
      </c>
      <c r="K230" s="6" t="s">
        <v>20</v>
      </c>
      <c r="L230" s="6" t="s">
        <v>26</v>
      </c>
      <c r="M230" s="6" t="s">
        <v>935</v>
      </c>
      <c r="N230" s="6">
        <v>1215241393</v>
      </c>
      <c r="O230" s="5">
        <v>1100007434200</v>
      </c>
      <c r="P230" s="4" t="str">
        <f>VLOOKUP(Table1[[#This Row],[Name]],Sheet2!$B$2:$C$298,2,FALSE)</f>
        <v>CAMDEN DISCOUNT PHARMACY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x14ac:dyDescent="0.35">
      <c r="A231" s="5">
        <v>2052050362</v>
      </c>
      <c r="B231" s="5">
        <v>7007083577</v>
      </c>
      <c r="C231" s="5">
        <v>2052050362</v>
      </c>
      <c r="D231" s="6" t="s">
        <v>936</v>
      </c>
      <c r="E231" s="6" t="s">
        <v>937</v>
      </c>
      <c r="F231" s="6" t="s">
        <v>938</v>
      </c>
      <c r="G231" s="6" t="s">
        <v>18</v>
      </c>
      <c r="H231" s="6">
        <v>14212</v>
      </c>
      <c r="I231" s="6">
        <v>17168925555</v>
      </c>
      <c r="J231" s="6"/>
      <c r="K231" s="6" t="s">
        <v>20</v>
      </c>
      <c r="L231" s="6" t="s">
        <v>26</v>
      </c>
      <c r="M231" s="6" t="s">
        <v>939</v>
      </c>
      <c r="N231" s="6">
        <v>1548836711</v>
      </c>
      <c r="O231" s="5">
        <v>1100001481842</v>
      </c>
      <c r="P231" s="4" t="str">
        <f>VLOOKUP(Table1[[#This Row],[Name]],Sheet2!$B$2:$C$298,2,FALSE)</f>
        <v>INC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x14ac:dyDescent="0.35">
      <c r="A232" s="5">
        <v>2057187316</v>
      </c>
      <c r="B232" s="5">
        <v>7007079008</v>
      </c>
      <c r="C232" s="5">
        <v>2057187316</v>
      </c>
      <c r="D232" s="6" t="s">
        <v>940</v>
      </c>
      <c r="E232" s="6" t="s">
        <v>941</v>
      </c>
      <c r="F232" s="6" t="s">
        <v>445</v>
      </c>
      <c r="G232" s="6" t="s">
        <v>18</v>
      </c>
      <c r="H232" s="6">
        <v>11354</v>
      </c>
      <c r="I232" s="6" t="s">
        <v>942</v>
      </c>
      <c r="J232" s="6">
        <v>7188868399</v>
      </c>
      <c r="K232" s="6" t="s">
        <v>20</v>
      </c>
      <c r="L232" s="6" t="s">
        <v>26</v>
      </c>
      <c r="M232" s="6" t="s">
        <v>943</v>
      </c>
      <c r="N232" s="6">
        <v>1073032645</v>
      </c>
      <c r="O232" s="5">
        <v>1100006732352</v>
      </c>
      <c r="P232" s="4" t="str">
        <f>VLOOKUP(Table1[[#This Row],[Name]],Sheet2!$B$2:$C$298,2,FALSE)</f>
        <v>RAINBOW CARE PHARMACY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x14ac:dyDescent="0.35">
      <c r="A233" s="5">
        <v>2057213718</v>
      </c>
      <c r="B233" s="5">
        <v>7007079177</v>
      </c>
      <c r="C233" s="5">
        <v>7007307622</v>
      </c>
      <c r="D233" s="6" t="s">
        <v>944</v>
      </c>
      <c r="E233" s="6" t="s">
        <v>945</v>
      </c>
      <c r="F233" s="6" t="s">
        <v>946</v>
      </c>
      <c r="G233" s="6" t="s">
        <v>72</v>
      </c>
      <c r="H233" s="6">
        <v>19149</v>
      </c>
      <c r="I233" s="6" t="s">
        <v>947</v>
      </c>
      <c r="J233" s="6" t="s">
        <v>948</v>
      </c>
      <c r="K233" s="6" t="s">
        <v>20</v>
      </c>
      <c r="L233" s="6" t="s">
        <v>26</v>
      </c>
      <c r="M233" s="6" t="s">
        <v>949</v>
      </c>
      <c r="N233" s="6">
        <v>1538817408</v>
      </c>
      <c r="O233" s="5">
        <v>1100007737561</v>
      </c>
      <c r="P233" s="4">
        <f>VLOOKUP(Table1[[#This Row],[Name]],Sheet2!$B$2:$C$298,2,FALSE)</f>
        <v>0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x14ac:dyDescent="0.35">
      <c r="A234" s="5">
        <v>2052029143</v>
      </c>
      <c r="B234" s="5">
        <v>7007079033</v>
      </c>
      <c r="C234" s="5">
        <v>2052029143</v>
      </c>
      <c r="D234" s="6" t="s">
        <v>950</v>
      </c>
      <c r="E234" s="6" t="s">
        <v>951</v>
      </c>
      <c r="F234" s="6" t="s">
        <v>462</v>
      </c>
      <c r="G234" s="6" t="s">
        <v>48</v>
      </c>
      <c r="H234" s="6">
        <v>7104</v>
      </c>
      <c r="I234" s="6" t="s">
        <v>952</v>
      </c>
      <c r="J234" s="6">
        <v>9733505570</v>
      </c>
      <c r="K234" s="6" t="s">
        <v>20</v>
      </c>
      <c r="L234" s="6" t="s">
        <v>26</v>
      </c>
      <c r="M234" s="6" t="s">
        <v>953</v>
      </c>
      <c r="N234" s="6">
        <v>1073957098</v>
      </c>
      <c r="O234" s="5">
        <v>1100009975701</v>
      </c>
      <c r="P234" s="4" t="str">
        <f>VLOOKUP(Table1[[#This Row],[Name]],Sheet2!$B$2:$C$298,2,FALSE)</f>
        <v>REGAL PHARMACY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x14ac:dyDescent="0.35">
      <c r="A235" s="5">
        <v>2052031736</v>
      </c>
      <c r="B235" s="5">
        <v>7007079177</v>
      </c>
      <c r="C235" s="5">
        <v>2052031736</v>
      </c>
      <c r="D235" s="6" t="s">
        <v>954</v>
      </c>
      <c r="E235" s="6" t="s">
        <v>955</v>
      </c>
      <c r="F235" s="6" t="s">
        <v>25</v>
      </c>
      <c r="G235" s="6" t="s">
        <v>18</v>
      </c>
      <c r="H235" s="6">
        <v>10474</v>
      </c>
      <c r="I235" s="6">
        <v>17189913519</v>
      </c>
      <c r="J235" s="6"/>
      <c r="K235" s="6" t="s">
        <v>20</v>
      </c>
      <c r="L235" s="6" t="s">
        <v>26</v>
      </c>
      <c r="M235" s="6" t="s">
        <v>956</v>
      </c>
      <c r="N235" s="6">
        <v>1912184987</v>
      </c>
      <c r="O235" s="5">
        <v>1100008362458</v>
      </c>
      <c r="P235" s="4" t="str">
        <f>VLOOKUP(Table1[[#This Row],[Name]],Sheet2!$B$2:$C$298,2,FALSE)</f>
        <v>BOCA PHARMACY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x14ac:dyDescent="0.35">
      <c r="A236" s="5">
        <v>2052031335</v>
      </c>
      <c r="B236" s="5">
        <v>7007079177</v>
      </c>
      <c r="C236" s="5">
        <v>2052031335</v>
      </c>
      <c r="D236" s="6" t="s">
        <v>957</v>
      </c>
      <c r="E236" s="6" t="s">
        <v>958</v>
      </c>
      <c r="F236" s="6" t="s">
        <v>959</v>
      </c>
      <c r="G236" s="6" t="s">
        <v>710</v>
      </c>
      <c r="H236" s="6">
        <v>6614</v>
      </c>
      <c r="I236" s="6" t="s">
        <v>960</v>
      </c>
      <c r="J236" s="6"/>
      <c r="K236" s="6" t="s">
        <v>20</v>
      </c>
      <c r="L236" s="6" t="s">
        <v>26</v>
      </c>
      <c r="M236" s="6" t="s">
        <v>961</v>
      </c>
      <c r="N236" s="6">
        <v>1518350677</v>
      </c>
      <c r="O236" s="5">
        <v>1100007516517</v>
      </c>
      <c r="P236" s="4">
        <f>VLOOKUP(Table1[[#This Row],[Name]],Sheet2!$B$2:$C$298,2,FALSE)</f>
        <v>0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x14ac:dyDescent="0.35">
      <c r="A237" s="5">
        <v>2052042932</v>
      </c>
      <c r="B237" s="5">
        <v>7007069600</v>
      </c>
      <c r="C237" s="5">
        <v>2052042932</v>
      </c>
      <c r="D237" s="6" t="s">
        <v>962</v>
      </c>
      <c r="E237" s="6" t="s">
        <v>963</v>
      </c>
      <c r="F237" s="6" t="s">
        <v>964</v>
      </c>
      <c r="G237" s="6" t="s">
        <v>93</v>
      </c>
      <c r="H237" s="6">
        <v>78653</v>
      </c>
      <c r="I237" s="6" t="s">
        <v>965</v>
      </c>
      <c r="J237" s="6" t="s">
        <v>966</v>
      </c>
      <c r="K237" s="6" t="s">
        <v>20</v>
      </c>
      <c r="L237" s="6" t="s">
        <v>21</v>
      </c>
      <c r="M237" s="6" t="s">
        <v>967</v>
      </c>
      <c r="N237" s="6"/>
      <c r="O237" s="5">
        <v>1100009565667</v>
      </c>
      <c r="P237" s="4" t="str">
        <f>VLOOKUP(Table1[[#This Row],[Name]],Sheet2!$B$2:$C$298,2,FALSE)</f>
        <v>MANOR PHARMACY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x14ac:dyDescent="0.35">
      <c r="A238" s="5">
        <v>2052032051</v>
      </c>
      <c r="B238" s="5">
        <v>7007079177</v>
      </c>
      <c r="C238" s="5">
        <v>2052032051</v>
      </c>
      <c r="D238" s="6" t="s">
        <v>968</v>
      </c>
      <c r="E238" s="6" t="s">
        <v>969</v>
      </c>
      <c r="F238" s="6" t="s">
        <v>122</v>
      </c>
      <c r="G238" s="6" t="s">
        <v>18</v>
      </c>
      <c r="H238" s="6">
        <v>11419</v>
      </c>
      <c r="I238" s="6" t="s">
        <v>970</v>
      </c>
      <c r="J238" s="6">
        <v>7183227168</v>
      </c>
      <c r="K238" s="6" t="s">
        <v>20</v>
      </c>
      <c r="L238" s="6" t="s">
        <v>26</v>
      </c>
      <c r="M238" s="6" t="s">
        <v>971</v>
      </c>
      <c r="N238" s="6">
        <v>1659913671</v>
      </c>
      <c r="O238" s="5">
        <v>1100001589234</v>
      </c>
      <c r="P238" s="4" t="str">
        <f>VLOOKUP(Table1[[#This Row],[Name]],Sheet2!$B$2:$C$298,2,FALSE)</f>
        <v>RX SPRESS PHARMACY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x14ac:dyDescent="0.35">
      <c r="A239" s="5">
        <v>2057193526</v>
      </c>
      <c r="B239" s="5">
        <v>7007076578</v>
      </c>
      <c r="C239" s="5">
        <v>2057193526</v>
      </c>
      <c r="D239" s="6" t="s">
        <v>972</v>
      </c>
      <c r="E239" s="6" t="s">
        <v>973</v>
      </c>
      <c r="F239" s="6" t="s">
        <v>974</v>
      </c>
      <c r="G239" s="6" t="s">
        <v>98</v>
      </c>
      <c r="H239" s="6">
        <v>32084</v>
      </c>
      <c r="I239" s="6" t="s">
        <v>975</v>
      </c>
      <c r="J239" s="6" t="s">
        <v>976</v>
      </c>
      <c r="K239" s="6" t="s">
        <v>20</v>
      </c>
      <c r="L239" s="6" t="s">
        <v>26</v>
      </c>
      <c r="M239" s="6" t="s">
        <v>977</v>
      </c>
      <c r="N239" s="6">
        <v>1366871774</v>
      </c>
      <c r="O239" s="5">
        <v>1100006661836</v>
      </c>
      <c r="P239" s="4" t="str">
        <f>VLOOKUP(Table1[[#This Row],[Name]],Sheet2!$B$2:$C$298,2,FALSE)</f>
        <v>ATTN PHARMACY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x14ac:dyDescent="0.35">
      <c r="A240" s="5">
        <v>2052014563</v>
      </c>
      <c r="B240" s="5">
        <v>7007076578</v>
      </c>
      <c r="C240" s="5">
        <v>2052014563</v>
      </c>
      <c r="D240" s="6" t="s">
        <v>978</v>
      </c>
      <c r="E240" s="6" t="s">
        <v>979</v>
      </c>
      <c r="F240" s="6" t="s">
        <v>495</v>
      </c>
      <c r="G240" s="6" t="s">
        <v>98</v>
      </c>
      <c r="H240" s="6">
        <v>32818</v>
      </c>
      <c r="I240" s="6">
        <v>14077706077</v>
      </c>
      <c r="J240" s="6"/>
      <c r="K240" s="6" t="s">
        <v>20</v>
      </c>
      <c r="L240" s="6" t="s">
        <v>26</v>
      </c>
      <c r="M240" s="6" t="s">
        <v>980</v>
      </c>
      <c r="N240" s="6">
        <v>1942470570</v>
      </c>
      <c r="O240" s="5">
        <v>1100006924764</v>
      </c>
      <c r="P240" s="4" t="str">
        <f>VLOOKUP(Table1[[#This Row],[Name]],Sheet2!$B$2:$C$298,2,FALSE)</f>
        <v>NEW GEN RX LLC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x14ac:dyDescent="0.35">
      <c r="A241" s="5">
        <v>2052030583</v>
      </c>
      <c r="B241" s="5">
        <v>7007079177</v>
      </c>
      <c r="C241" s="5">
        <v>2052030583</v>
      </c>
      <c r="D241" s="6" t="s">
        <v>981</v>
      </c>
      <c r="E241" s="6" t="s">
        <v>982</v>
      </c>
      <c r="F241" s="6" t="s">
        <v>983</v>
      </c>
      <c r="G241" s="6" t="s">
        <v>18</v>
      </c>
      <c r="H241" s="6">
        <v>11757</v>
      </c>
      <c r="I241" s="6" t="s">
        <v>984</v>
      </c>
      <c r="J241" s="6">
        <v>6314504403</v>
      </c>
      <c r="K241" s="6" t="s">
        <v>20</v>
      </c>
      <c r="L241" s="6" t="s">
        <v>26</v>
      </c>
      <c r="M241" s="6" t="s">
        <v>985</v>
      </c>
      <c r="N241" s="6">
        <v>1144689233</v>
      </c>
      <c r="O241" s="5">
        <v>1100006661683</v>
      </c>
      <c r="P241" s="4" t="str">
        <f>VLOOKUP(Table1[[#This Row],[Name]],Sheet2!$B$2:$C$298,2,FALSE)</f>
        <v>CARE PHARMACY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x14ac:dyDescent="0.35">
      <c r="A242" s="5">
        <v>2052012828</v>
      </c>
      <c r="B242" s="5">
        <v>7007076590</v>
      </c>
      <c r="C242" s="5">
        <v>2052012828</v>
      </c>
      <c r="D242" s="6" t="s">
        <v>986</v>
      </c>
      <c r="E242" s="6" t="s">
        <v>987</v>
      </c>
      <c r="F242" s="6" t="s">
        <v>988</v>
      </c>
      <c r="G242" s="6" t="s">
        <v>98</v>
      </c>
      <c r="H242" s="6">
        <v>32068</v>
      </c>
      <c r="I242" s="6" t="s">
        <v>989</v>
      </c>
      <c r="J242" s="6" t="s">
        <v>990</v>
      </c>
      <c r="K242" s="6" t="s">
        <v>20</v>
      </c>
      <c r="L242" s="6" t="s">
        <v>26</v>
      </c>
      <c r="M242" s="6"/>
      <c r="N242" s="6">
        <v>1750632717</v>
      </c>
      <c r="O242" s="5">
        <v>1100006939256</v>
      </c>
      <c r="P242" s="4" t="str">
        <f>VLOOKUP(Table1[[#This Row],[Name]],Sheet2!$B$2:$C$298,2,FALSE)</f>
        <v>STAY WELL PHARMACY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x14ac:dyDescent="0.35">
      <c r="A243" s="5">
        <v>2052030080</v>
      </c>
      <c r="B243" s="5">
        <v>7007079177</v>
      </c>
      <c r="C243" s="5">
        <v>2052030080</v>
      </c>
      <c r="D243" s="6" t="s">
        <v>991</v>
      </c>
      <c r="E243" s="6" t="s">
        <v>992</v>
      </c>
      <c r="F243" s="6" t="s">
        <v>993</v>
      </c>
      <c r="G243" s="6" t="s">
        <v>18</v>
      </c>
      <c r="H243" s="6">
        <v>10304</v>
      </c>
      <c r="I243" s="6">
        <v>17184474127</v>
      </c>
      <c r="J243" s="6"/>
      <c r="K243" s="6" t="s">
        <v>20</v>
      </c>
      <c r="L243" s="6" t="s">
        <v>26</v>
      </c>
      <c r="M243" s="6" t="s">
        <v>994</v>
      </c>
      <c r="N243" s="6">
        <v>1609327113</v>
      </c>
      <c r="O243" s="5">
        <v>1100006369633</v>
      </c>
      <c r="P243" s="4" t="str">
        <f>VLOOKUP(Table1[[#This Row],[Name]],Sheet2!$B$2:$C$298,2,FALSE)</f>
        <v>MILLERS PHARMACY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x14ac:dyDescent="0.35">
      <c r="A244" s="5">
        <v>2052032314</v>
      </c>
      <c r="B244" s="5">
        <v>2052032314</v>
      </c>
      <c r="C244" s="5">
        <v>2052029812</v>
      </c>
      <c r="D244" s="6" t="s">
        <v>995</v>
      </c>
      <c r="E244" s="6" t="s">
        <v>996</v>
      </c>
      <c r="F244" s="6" t="s">
        <v>997</v>
      </c>
      <c r="G244" s="6" t="s">
        <v>18</v>
      </c>
      <c r="H244" s="6">
        <v>11717</v>
      </c>
      <c r="I244" s="6">
        <v>16312990213</v>
      </c>
      <c r="J244" s="6">
        <v>16312990228</v>
      </c>
      <c r="K244" s="6" t="s">
        <v>20</v>
      </c>
      <c r="L244" s="6" t="s">
        <v>26</v>
      </c>
      <c r="M244" s="6"/>
      <c r="N244" s="6">
        <v>1881845865</v>
      </c>
      <c r="O244" s="5">
        <v>1100009839232</v>
      </c>
      <c r="P244" s="4" t="e">
        <f>VLOOKUP(Table1[[#This Row],[Name]],Sheet2!$B$2:$C$298,2,FALSE)</f>
        <v>#N/A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x14ac:dyDescent="0.35">
      <c r="A245" s="5">
        <v>2150406089</v>
      </c>
      <c r="B245" s="5">
        <v>2150406089</v>
      </c>
      <c r="C245" s="5">
        <v>2052029812</v>
      </c>
      <c r="D245" s="6" t="s">
        <v>995</v>
      </c>
      <c r="E245" s="6" t="s">
        <v>996</v>
      </c>
      <c r="F245" s="6" t="s">
        <v>997</v>
      </c>
      <c r="G245" s="6" t="s">
        <v>18</v>
      </c>
      <c r="H245" s="6">
        <v>11717</v>
      </c>
      <c r="I245" s="6"/>
      <c r="J245" s="6"/>
      <c r="K245" s="6" t="s">
        <v>20</v>
      </c>
      <c r="L245" s="6" t="s">
        <v>26</v>
      </c>
      <c r="M245" s="6"/>
      <c r="N245" s="6"/>
      <c r="O245" s="5">
        <v>1100009839232</v>
      </c>
      <c r="P245" s="4" t="e">
        <f>VLOOKUP(Table1[[#This Row],[Name]],Sheet2!$B$2:$C$298,2,FALSE)</f>
        <v>#N/A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x14ac:dyDescent="0.35">
      <c r="A246" s="5">
        <v>2052029209</v>
      </c>
      <c r="B246" s="5">
        <v>7007079022</v>
      </c>
      <c r="C246" s="5">
        <v>2052029209</v>
      </c>
      <c r="D246" s="6" t="s">
        <v>998</v>
      </c>
      <c r="E246" s="6" t="s">
        <v>999</v>
      </c>
      <c r="F246" s="6" t="s">
        <v>462</v>
      </c>
      <c r="G246" s="6" t="s">
        <v>48</v>
      </c>
      <c r="H246" s="6">
        <v>7106</v>
      </c>
      <c r="I246" s="6"/>
      <c r="J246" s="6"/>
      <c r="K246" s="6" t="s">
        <v>20</v>
      </c>
      <c r="L246" s="6" t="s">
        <v>21</v>
      </c>
      <c r="M246" s="6" t="s">
        <v>1000</v>
      </c>
      <c r="N246" s="6">
        <v>1629501192</v>
      </c>
      <c r="O246" s="5">
        <v>1100001075812</v>
      </c>
      <c r="P246" s="4">
        <f>VLOOKUP(Table1[[#This Row],[Name]],Sheet2!$B$2:$C$298,2,FALSE)</f>
        <v>0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x14ac:dyDescent="0.35">
      <c r="A247" s="5">
        <v>2052012593</v>
      </c>
      <c r="B247" s="5">
        <v>7007076918</v>
      </c>
      <c r="C247" s="5">
        <v>2052012593</v>
      </c>
      <c r="D247" s="6" t="s">
        <v>1001</v>
      </c>
      <c r="E247" s="6" t="s">
        <v>1002</v>
      </c>
      <c r="F247" s="6" t="s">
        <v>1003</v>
      </c>
      <c r="G247" s="6" t="s">
        <v>739</v>
      </c>
      <c r="H247" s="6">
        <v>48657</v>
      </c>
      <c r="I247" s="6" t="s">
        <v>1004</v>
      </c>
      <c r="J247" s="6" t="s">
        <v>1005</v>
      </c>
      <c r="K247" s="6" t="s">
        <v>20</v>
      </c>
      <c r="L247" s="6" t="s">
        <v>26</v>
      </c>
      <c r="M247" s="6" t="s">
        <v>1006</v>
      </c>
      <c r="N247" s="6">
        <v>1013043413</v>
      </c>
      <c r="O247" s="5">
        <v>1100006569859</v>
      </c>
      <c r="P247" s="4">
        <f>VLOOKUP(Table1[[#This Row],[Name]],Sheet2!$B$2:$C$298,2,FALSE)</f>
        <v>0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x14ac:dyDescent="0.35">
      <c r="A248" s="5">
        <v>2057187283</v>
      </c>
      <c r="B248" s="5">
        <v>7007079424</v>
      </c>
      <c r="C248" s="5">
        <v>2057187283</v>
      </c>
      <c r="D248" s="6" t="s">
        <v>1007</v>
      </c>
      <c r="E248" s="6" t="s">
        <v>1008</v>
      </c>
      <c r="F248" s="6" t="s">
        <v>30</v>
      </c>
      <c r="G248" s="6" t="s">
        <v>18</v>
      </c>
      <c r="H248" s="6">
        <v>11211</v>
      </c>
      <c r="I248" s="6" t="s">
        <v>1009</v>
      </c>
      <c r="J248" s="6">
        <v>7184868488</v>
      </c>
      <c r="K248" s="6" t="s">
        <v>20</v>
      </c>
      <c r="L248" s="6" t="s">
        <v>26</v>
      </c>
      <c r="M248" s="6" t="s">
        <v>1010</v>
      </c>
      <c r="N248" s="6">
        <v>1689828022</v>
      </c>
      <c r="O248" s="5">
        <v>1100009840993</v>
      </c>
      <c r="P248" s="4" t="str">
        <f>VLOOKUP(Table1[[#This Row],[Name]],Sheet2!$B$2:$C$298,2,FALSE)</f>
        <v>ROSENBLUM PHARMACY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x14ac:dyDescent="0.35">
      <c r="A249" s="5">
        <v>2052031861</v>
      </c>
      <c r="B249" s="5">
        <v>7007079033</v>
      </c>
      <c r="C249" s="5">
        <v>2052031861</v>
      </c>
      <c r="D249" s="6" t="s">
        <v>1011</v>
      </c>
      <c r="E249" s="6" t="s">
        <v>1012</v>
      </c>
      <c r="F249" s="6" t="s">
        <v>870</v>
      </c>
      <c r="G249" s="6" t="s">
        <v>48</v>
      </c>
      <c r="H249" s="6">
        <v>7087</v>
      </c>
      <c r="I249" s="6" t="s">
        <v>1013</v>
      </c>
      <c r="J249" s="6">
        <v>2018647254</v>
      </c>
      <c r="K249" s="6" t="s">
        <v>20</v>
      </c>
      <c r="L249" s="6" t="s">
        <v>26</v>
      </c>
      <c r="M249" s="6" t="s">
        <v>1014</v>
      </c>
      <c r="N249" s="6">
        <v>1992796379</v>
      </c>
      <c r="O249" s="5">
        <v>1100006569354</v>
      </c>
      <c r="P249" s="4">
        <f>VLOOKUP(Table1[[#This Row],[Name]],Sheet2!$B$2:$C$298,2,FALSE)</f>
        <v>0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x14ac:dyDescent="0.35">
      <c r="A250" s="5">
        <v>2057241852</v>
      </c>
      <c r="B250" s="5">
        <v>7007315777</v>
      </c>
      <c r="C250" s="5">
        <v>2057241852</v>
      </c>
      <c r="D250" s="6" t="s">
        <v>1015</v>
      </c>
      <c r="E250" s="6" t="s">
        <v>1016</v>
      </c>
      <c r="F250" s="6" t="s">
        <v>1017</v>
      </c>
      <c r="G250" s="6" t="s">
        <v>354</v>
      </c>
      <c r="H250" s="6">
        <v>27030</v>
      </c>
      <c r="I250" s="6">
        <v>3363525900</v>
      </c>
      <c r="J250" s="6">
        <v>3363525901</v>
      </c>
      <c r="K250" s="6" t="s">
        <v>20</v>
      </c>
      <c r="L250" s="6" t="s">
        <v>21</v>
      </c>
      <c r="M250" s="6" t="s">
        <v>1018</v>
      </c>
      <c r="N250" s="6">
        <v>1801410295</v>
      </c>
      <c r="O250" s="5">
        <v>1100009751091</v>
      </c>
      <c r="P250" s="4" t="e">
        <f>VLOOKUP(Table1[[#This Row],[Name]],Sheet2!$B$2:$C$298,2,FALSE)</f>
        <v>#N/A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x14ac:dyDescent="0.35">
      <c r="A251" s="5">
        <v>2052038170</v>
      </c>
      <c r="B251" s="5">
        <v>7007079177</v>
      </c>
      <c r="C251" s="5">
        <v>2052038170</v>
      </c>
      <c r="D251" s="6" t="s">
        <v>1019</v>
      </c>
      <c r="E251" s="6" t="s">
        <v>1020</v>
      </c>
      <c r="F251" s="6" t="s">
        <v>25</v>
      </c>
      <c r="G251" s="6" t="s">
        <v>18</v>
      </c>
      <c r="H251" s="6">
        <v>10452</v>
      </c>
      <c r="I251" s="6" t="s">
        <v>1021</v>
      </c>
      <c r="J251" s="6">
        <v>7185388118</v>
      </c>
      <c r="K251" s="6" t="s">
        <v>20</v>
      </c>
      <c r="L251" s="6" t="s">
        <v>26</v>
      </c>
      <c r="M251" s="6" t="s">
        <v>1022</v>
      </c>
      <c r="N251" s="6">
        <v>1629381017</v>
      </c>
      <c r="O251" s="5">
        <v>1100006899208</v>
      </c>
      <c r="P251" s="4" t="str">
        <f>VLOOKUP(Table1[[#This Row],[Name]],Sheet2!$B$2:$C$298,2,FALSE)</f>
        <v>SCRIPTX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x14ac:dyDescent="0.35">
      <c r="A252" s="5">
        <v>2052030617</v>
      </c>
      <c r="B252" s="5">
        <v>7007300440</v>
      </c>
      <c r="C252" s="5">
        <v>2052030617</v>
      </c>
      <c r="D252" s="6" t="s">
        <v>1023</v>
      </c>
      <c r="E252" s="6" t="s">
        <v>1024</v>
      </c>
      <c r="F252" s="6" t="s">
        <v>445</v>
      </c>
      <c r="G252" s="6" t="s">
        <v>18</v>
      </c>
      <c r="H252" s="6">
        <v>11355</v>
      </c>
      <c r="I252" s="6" t="s">
        <v>1025</v>
      </c>
      <c r="J252" s="6">
        <v>7183530647</v>
      </c>
      <c r="K252" s="6" t="s">
        <v>20</v>
      </c>
      <c r="L252" s="6" t="s">
        <v>21</v>
      </c>
      <c r="M252" s="6" t="s">
        <v>1026</v>
      </c>
      <c r="N252" s="6">
        <v>1427192376</v>
      </c>
      <c r="O252" s="5">
        <v>1100006421249</v>
      </c>
      <c r="P252" s="4" t="str">
        <f>VLOOKUP(Table1[[#This Row],[Name]],Sheet2!$B$2:$C$298,2,FALSE)</f>
        <v>FLUSHING RX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x14ac:dyDescent="0.35">
      <c r="A253" s="5">
        <v>2052032151</v>
      </c>
      <c r="B253" s="5">
        <v>7007079008</v>
      </c>
      <c r="C253" s="5">
        <v>7007307815</v>
      </c>
      <c r="D253" s="6" t="s">
        <v>1027</v>
      </c>
      <c r="E253" s="6" t="s">
        <v>1028</v>
      </c>
      <c r="F253" s="6" t="s">
        <v>30</v>
      </c>
      <c r="G253" s="6" t="s">
        <v>18</v>
      </c>
      <c r="H253" s="6">
        <v>11212</v>
      </c>
      <c r="I253" s="6" t="s">
        <v>1029</v>
      </c>
      <c r="J253" s="6">
        <v>7184951321</v>
      </c>
      <c r="K253" s="6" t="s">
        <v>20</v>
      </c>
      <c r="L253" s="6" t="s">
        <v>26</v>
      </c>
      <c r="M253" s="6" t="s">
        <v>1030</v>
      </c>
      <c r="N253" s="6">
        <v>1154759389</v>
      </c>
      <c r="O253" s="5">
        <v>1100007935295</v>
      </c>
      <c r="P253" s="4" t="str">
        <f>VLOOKUP(Table1[[#This Row],[Name]],Sheet2!$B$2:$C$298,2,FALSE)</f>
        <v>SIMS PHARMACY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x14ac:dyDescent="0.35">
      <c r="A254" s="5">
        <v>2057236774</v>
      </c>
      <c r="B254" s="5">
        <v>7007310766</v>
      </c>
      <c r="C254" s="5">
        <v>2057236774</v>
      </c>
      <c r="D254" s="6" t="s">
        <v>1031</v>
      </c>
      <c r="E254" s="6" t="s">
        <v>1032</v>
      </c>
      <c r="F254" s="6" t="s">
        <v>778</v>
      </c>
      <c r="G254" s="6" t="s">
        <v>18</v>
      </c>
      <c r="H254" s="6">
        <v>11417</v>
      </c>
      <c r="I254" s="6" t="s">
        <v>1033</v>
      </c>
      <c r="J254" s="6" t="s">
        <v>1034</v>
      </c>
      <c r="K254" s="6" t="s">
        <v>20</v>
      </c>
      <c r="L254" s="6" t="s">
        <v>21</v>
      </c>
      <c r="M254" s="6" t="s">
        <v>1035</v>
      </c>
      <c r="N254" s="6">
        <v>1700668720</v>
      </c>
      <c r="O254" s="5">
        <v>1100095900151</v>
      </c>
      <c r="P254" s="4" t="str">
        <f>VLOOKUP(Table1[[#This Row],[Name]],Sheet2!$B$2:$C$298,2,FALSE)</f>
        <v>SINGH PHARMACY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x14ac:dyDescent="0.35">
      <c r="A255" s="5">
        <v>2052030100</v>
      </c>
      <c r="B255" s="5">
        <v>7007300272</v>
      </c>
      <c r="C255" s="5">
        <v>2052030100</v>
      </c>
      <c r="D255" s="6" t="s">
        <v>1036</v>
      </c>
      <c r="E255" s="6" t="s">
        <v>1037</v>
      </c>
      <c r="F255" s="6" t="s">
        <v>993</v>
      </c>
      <c r="G255" s="6" t="s">
        <v>18</v>
      </c>
      <c r="H255" s="6">
        <v>10302</v>
      </c>
      <c r="I255" s="6">
        <v>17185246625</v>
      </c>
      <c r="J255" s="6"/>
      <c r="K255" s="6" t="s">
        <v>20</v>
      </c>
      <c r="L255" s="6" t="s">
        <v>21</v>
      </c>
      <c r="M255" s="6" t="s">
        <v>1038</v>
      </c>
      <c r="N255" s="6">
        <v>1588125637</v>
      </c>
      <c r="O255" s="5">
        <v>1100001713158</v>
      </c>
      <c r="P255" s="4" t="str">
        <f>VLOOKUP(Table1[[#This Row],[Name]],Sheet2!$B$2:$C$298,2,FALSE)</f>
        <v>SKYCARE RX PHARMACY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x14ac:dyDescent="0.35">
      <c r="A256" s="5">
        <v>2057231838</v>
      </c>
      <c r="B256" s="5">
        <v>7007306073</v>
      </c>
      <c r="C256" s="5">
        <v>2057231838</v>
      </c>
      <c r="D256" s="6" t="s">
        <v>1039</v>
      </c>
      <c r="E256" s="6" t="s">
        <v>1040</v>
      </c>
      <c r="F256" s="6" t="s">
        <v>993</v>
      </c>
      <c r="G256" s="6" t="s">
        <v>18</v>
      </c>
      <c r="H256" s="6">
        <v>10314</v>
      </c>
      <c r="I256" s="6" t="s">
        <v>1041</v>
      </c>
      <c r="J256" s="6" t="s">
        <v>1042</v>
      </c>
      <c r="K256" s="6" t="s">
        <v>20</v>
      </c>
      <c r="L256" s="6" t="s">
        <v>21</v>
      </c>
      <c r="M256" s="6" t="s">
        <v>1043</v>
      </c>
      <c r="N256" s="6"/>
      <c r="O256" s="5">
        <v>1100096813610</v>
      </c>
      <c r="P256" s="4" t="str">
        <f>VLOOKUP(Table1[[#This Row],[Name]],Sheet2!$B$2:$C$298,2,FALSE)</f>
        <v>SKYCARE RX PHARMACY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x14ac:dyDescent="0.35">
      <c r="A257" s="5">
        <v>2057213703</v>
      </c>
      <c r="B257" s="5">
        <v>7007302254</v>
      </c>
      <c r="C257" s="5">
        <v>2057213703</v>
      </c>
      <c r="D257" s="6" t="s">
        <v>1044</v>
      </c>
      <c r="E257" s="6" t="s">
        <v>1045</v>
      </c>
      <c r="F257" s="6" t="s">
        <v>993</v>
      </c>
      <c r="G257" s="6" t="s">
        <v>18</v>
      </c>
      <c r="H257" s="6">
        <v>10303</v>
      </c>
      <c r="I257" s="6" t="s">
        <v>1046</v>
      </c>
      <c r="J257" s="6" t="s">
        <v>1047</v>
      </c>
      <c r="K257" s="6" t="s">
        <v>20</v>
      </c>
      <c r="L257" s="6" t="s">
        <v>21</v>
      </c>
      <c r="M257" s="6" t="s">
        <v>1048</v>
      </c>
      <c r="N257" s="6">
        <v>1497416952</v>
      </c>
      <c r="O257" s="5">
        <v>1100007877892</v>
      </c>
      <c r="P257" s="4">
        <f>VLOOKUP(Table1[[#This Row],[Name]],Sheet2!$B$2:$C$298,2,FALSE)</f>
        <v>0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x14ac:dyDescent="0.35">
      <c r="A258" s="5">
        <v>2057229099</v>
      </c>
      <c r="B258" s="5">
        <v>7007306073</v>
      </c>
      <c r="C258" s="5">
        <v>2057229099</v>
      </c>
      <c r="D258" s="6" t="s">
        <v>1049</v>
      </c>
      <c r="E258" s="6" t="s">
        <v>1050</v>
      </c>
      <c r="F258" s="6" t="s">
        <v>993</v>
      </c>
      <c r="G258" s="6" t="s">
        <v>18</v>
      </c>
      <c r="H258" s="6">
        <v>10304</v>
      </c>
      <c r="I258" s="6" t="s">
        <v>1051</v>
      </c>
      <c r="J258" s="6" t="s">
        <v>1052</v>
      </c>
      <c r="K258" s="6" t="s">
        <v>20</v>
      </c>
      <c r="L258" s="6" t="s">
        <v>21</v>
      </c>
      <c r="M258" s="6" t="s">
        <v>1053</v>
      </c>
      <c r="N258" s="6">
        <v>1366048837</v>
      </c>
      <c r="O258" s="5">
        <v>1100096880636</v>
      </c>
      <c r="P258" s="4" t="str">
        <f>VLOOKUP(Table1[[#This Row],[Name]],Sheet2!$B$2:$C$298,2,FALSE)</f>
        <v>SKYCARE RX PHARMACY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x14ac:dyDescent="0.35">
      <c r="A259" s="5">
        <v>2052031080</v>
      </c>
      <c r="B259" s="5">
        <v>7007079424</v>
      </c>
      <c r="C259" s="5">
        <v>2052031080</v>
      </c>
      <c r="D259" s="6" t="s">
        <v>1054</v>
      </c>
      <c r="E259" s="6" t="s">
        <v>1055</v>
      </c>
      <c r="F259" s="6" t="s">
        <v>77</v>
      </c>
      <c r="G259" s="6" t="s">
        <v>48</v>
      </c>
      <c r="H259" s="6">
        <v>7306</v>
      </c>
      <c r="I259" s="6" t="s">
        <v>1056</v>
      </c>
      <c r="J259" s="6">
        <v>2012221901</v>
      </c>
      <c r="K259" s="6" t="s">
        <v>20</v>
      </c>
      <c r="L259" s="6" t="s">
        <v>26</v>
      </c>
      <c r="M259" s="6" t="s">
        <v>1057</v>
      </c>
      <c r="N259" s="6">
        <v>1770685794</v>
      </c>
      <c r="O259" s="5">
        <v>1100005515901</v>
      </c>
      <c r="P259" s="4" t="str">
        <f>VLOOKUP(Table1[[#This Row],[Name]],Sheet2!$B$2:$C$298,2,FALSE)</f>
        <v>COURT HOUSE PHARMACY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x14ac:dyDescent="0.35">
      <c r="A260" s="5">
        <v>2052031069</v>
      </c>
      <c r="B260" s="5">
        <v>7007079424</v>
      </c>
      <c r="C260" s="5">
        <v>2052031069</v>
      </c>
      <c r="D260" s="6" t="s">
        <v>1058</v>
      </c>
      <c r="E260" s="6" t="s">
        <v>1059</v>
      </c>
      <c r="F260" s="6" t="s">
        <v>77</v>
      </c>
      <c r="G260" s="6" t="s">
        <v>48</v>
      </c>
      <c r="H260" s="6">
        <v>7302</v>
      </c>
      <c r="I260" s="6">
        <v>12016538378</v>
      </c>
      <c r="J260" s="6"/>
      <c r="K260" s="6" t="s">
        <v>20</v>
      </c>
      <c r="L260" s="6" t="s">
        <v>26</v>
      </c>
      <c r="M260" s="6" t="s">
        <v>1060</v>
      </c>
      <c r="N260" s="6">
        <v>1508972068</v>
      </c>
      <c r="O260" s="5">
        <v>1100006897808</v>
      </c>
      <c r="P260" s="4" t="str">
        <f>VLOOKUP(Table1[[#This Row],[Name]],Sheet2!$B$2:$C$298,2,FALSE)</f>
        <v>MASTROLIA PHARMACY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x14ac:dyDescent="0.35">
      <c r="A261" s="5">
        <v>2057196460</v>
      </c>
      <c r="B261" s="5">
        <v>7007069597</v>
      </c>
      <c r="C261" s="5">
        <v>2057196460</v>
      </c>
      <c r="D261" s="6" t="s">
        <v>1061</v>
      </c>
      <c r="E261" s="6" t="s">
        <v>1062</v>
      </c>
      <c r="F261" s="6" t="s">
        <v>1063</v>
      </c>
      <c r="G261" s="6" t="s">
        <v>93</v>
      </c>
      <c r="H261" s="6">
        <v>78228</v>
      </c>
      <c r="I261" s="6" t="s">
        <v>1064</v>
      </c>
      <c r="J261" s="6" t="s">
        <v>1065</v>
      </c>
      <c r="K261" s="6" t="s">
        <v>20</v>
      </c>
      <c r="L261" s="6" t="s">
        <v>21</v>
      </c>
      <c r="M261" s="6" t="s">
        <v>1066</v>
      </c>
      <c r="N261" s="6">
        <v>1275908949</v>
      </c>
      <c r="O261" s="5">
        <v>1100007681321</v>
      </c>
      <c r="P261" s="4" t="str">
        <f>VLOOKUP(Table1[[#This Row],[Name]],Sheet2!$B$2:$C$298,2,FALSE)</f>
        <v>ATTN PHARMACY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x14ac:dyDescent="0.35">
      <c r="A262" s="5">
        <v>2150243954</v>
      </c>
      <c r="B262" s="5">
        <v>7007069597</v>
      </c>
      <c r="C262" s="5">
        <v>2057196460</v>
      </c>
      <c r="D262" s="6" t="s">
        <v>1061</v>
      </c>
      <c r="E262" s="6" t="s">
        <v>1062</v>
      </c>
      <c r="F262" s="6" t="s">
        <v>1063</v>
      </c>
      <c r="G262" s="6" t="s">
        <v>93</v>
      </c>
      <c r="H262" s="6">
        <v>78228</v>
      </c>
      <c r="I262" s="6" t="s">
        <v>1064</v>
      </c>
      <c r="J262" s="6" t="s">
        <v>1065</v>
      </c>
      <c r="K262" s="6" t="s">
        <v>20</v>
      </c>
      <c r="L262" s="6" t="s">
        <v>21</v>
      </c>
      <c r="M262" s="6"/>
      <c r="N262" s="6"/>
      <c r="O262" s="5">
        <v>1100007681321</v>
      </c>
      <c r="P262" s="4" t="str">
        <f>VLOOKUP(Table1[[#This Row],[Name]],Sheet2!$B$2:$C$298,2,FALSE)</f>
        <v>ATTN PHARMACY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x14ac:dyDescent="0.35">
      <c r="A263" s="5">
        <v>2057242671</v>
      </c>
      <c r="B263" s="5">
        <v>7007069597</v>
      </c>
      <c r="C263" s="5">
        <v>2057196460</v>
      </c>
      <c r="D263" s="6" t="s">
        <v>1317</v>
      </c>
      <c r="E263" s="6" t="s">
        <v>1318</v>
      </c>
      <c r="F263" s="6" t="s">
        <v>1063</v>
      </c>
      <c r="G263" s="6" t="s">
        <v>93</v>
      </c>
      <c r="H263" s="6">
        <v>78228</v>
      </c>
      <c r="I263" s="6" t="s">
        <v>1064</v>
      </c>
      <c r="J263" s="6" t="s">
        <v>1065</v>
      </c>
      <c r="K263" s="6" t="s">
        <v>1308</v>
      </c>
      <c r="L263" s="6" t="s">
        <v>1309</v>
      </c>
      <c r="M263" s="6" t="s">
        <v>1066</v>
      </c>
      <c r="N263" s="6">
        <v>1275908949</v>
      </c>
      <c r="O263" s="5">
        <v>1100007681321</v>
      </c>
      <c r="P263" s="4" t="e">
        <f>VLOOKUP(Table1[[#This Row],[Name]],Sheet2!$B$2:$C$298,2,FALSE)</f>
        <v>#N/A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x14ac:dyDescent="0.35">
      <c r="A264" s="5">
        <v>2052032418</v>
      </c>
      <c r="B264" s="5">
        <v>7007079177</v>
      </c>
      <c r="C264" s="5">
        <v>2052032418</v>
      </c>
      <c r="D264" s="6" t="s">
        <v>1067</v>
      </c>
      <c r="E264" s="6" t="s">
        <v>1068</v>
      </c>
      <c r="F264" s="6" t="s">
        <v>104</v>
      </c>
      <c r="G264" s="6" t="s">
        <v>72</v>
      </c>
      <c r="H264" s="6">
        <v>18102</v>
      </c>
      <c r="I264" s="6" t="s">
        <v>1069</v>
      </c>
      <c r="J264" s="6">
        <v>6104378801</v>
      </c>
      <c r="K264" s="6" t="s">
        <v>20</v>
      </c>
      <c r="L264" s="6" t="s">
        <v>26</v>
      </c>
      <c r="M264" s="6" t="s">
        <v>1070</v>
      </c>
      <c r="N264" s="6">
        <v>1457695892</v>
      </c>
      <c r="O264" s="5">
        <v>1100007407617</v>
      </c>
      <c r="P264" s="4" t="str">
        <f>VLOOKUP(Table1[[#This Row],[Name]],Sheet2!$B$2:$C$298,2,FALSE)</f>
        <v>NEW LIBERTY PHARMACY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x14ac:dyDescent="0.35">
      <c r="A265" s="5">
        <v>2150406037</v>
      </c>
      <c r="B265" s="5">
        <v>7007079177</v>
      </c>
      <c r="C265" s="5">
        <v>2052032418</v>
      </c>
      <c r="D265" s="6" t="s">
        <v>1067</v>
      </c>
      <c r="E265" s="6" t="s">
        <v>1068</v>
      </c>
      <c r="F265" s="6" t="s">
        <v>104</v>
      </c>
      <c r="G265" s="6" t="s">
        <v>72</v>
      </c>
      <c r="H265" s="6">
        <v>18102</v>
      </c>
      <c r="I265" s="6"/>
      <c r="J265" s="6"/>
      <c r="K265" s="6" t="s">
        <v>20</v>
      </c>
      <c r="L265" s="6" t="s">
        <v>26</v>
      </c>
      <c r="M265" s="6" t="s">
        <v>1070</v>
      </c>
      <c r="N265" s="6"/>
      <c r="O265" s="5">
        <v>1100094005024</v>
      </c>
      <c r="P265" s="4" t="str">
        <f>VLOOKUP(Table1[[#This Row],[Name]],Sheet2!$B$2:$C$298,2,FALSE)</f>
        <v>NEW LIBERTY PHARMACY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x14ac:dyDescent="0.35">
      <c r="A266" s="5">
        <v>2057187294</v>
      </c>
      <c r="B266" s="5">
        <v>7007079177</v>
      </c>
      <c r="C266" s="5">
        <v>2057187294</v>
      </c>
      <c r="D266" s="6" t="s">
        <v>1071</v>
      </c>
      <c r="E266" s="6" t="s">
        <v>1072</v>
      </c>
      <c r="F266" s="6" t="s">
        <v>25</v>
      </c>
      <c r="G266" s="6" t="s">
        <v>18</v>
      </c>
      <c r="H266" s="6">
        <v>10453</v>
      </c>
      <c r="I266" s="6" t="s">
        <v>1073</v>
      </c>
      <c r="J266" s="6">
        <v>7183650537</v>
      </c>
      <c r="K266" s="6" t="s">
        <v>20</v>
      </c>
      <c r="L266" s="6" t="s">
        <v>26</v>
      </c>
      <c r="M266" s="6" t="s">
        <v>1074</v>
      </c>
      <c r="N266" s="6">
        <v>1326122458</v>
      </c>
      <c r="O266" s="5">
        <v>1100009311851</v>
      </c>
      <c r="P266" s="4" t="str">
        <f>VLOOKUP(Table1[[#This Row],[Name]],Sheet2!$B$2:$C$298,2,FALSE)</f>
        <v>WEST STREET PHARMACY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x14ac:dyDescent="0.35">
      <c r="A267" s="5">
        <v>2150406127</v>
      </c>
      <c r="B267" s="5">
        <v>7007079177</v>
      </c>
      <c r="C267" s="5">
        <v>2057187294</v>
      </c>
      <c r="D267" s="6" t="s">
        <v>1071</v>
      </c>
      <c r="E267" s="6" t="s">
        <v>1072</v>
      </c>
      <c r="F267" s="6" t="s">
        <v>25</v>
      </c>
      <c r="G267" s="6" t="s">
        <v>18</v>
      </c>
      <c r="H267" s="6">
        <v>10453</v>
      </c>
      <c r="I267" s="6"/>
      <c r="J267" s="6"/>
      <c r="K267" s="6" t="s">
        <v>20</v>
      </c>
      <c r="L267" s="6" t="s">
        <v>26</v>
      </c>
      <c r="M267" s="6" t="s">
        <v>1074</v>
      </c>
      <c r="N267" s="6"/>
      <c r="O267" s="5">
        <v>1100009311851</v>
      </c>
      <c r="P267" s="4" t="str">
        <f>VLOOKUP(Table1[[#This Row],[Name]],Sheet2!$B$2:$C$298,2,FALSE)</f>
        <v>WEST STREET PHARMACY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x14ac:dyDescent="0.35">
      <c r="A268" s="5">
        <v>2057227746</v>
      </c>
      <c r="B268" s="5">
        <v>7007079103</v>
      </c>
      <c r="C268" s="5">
        <v>2052047233</v>
      </c>
      <c r="D268" s="6" t="s">
        <v>1075</v>
      </c>
      <c r="E268" s="6" t="s">
        <v>1076</v>
      </c>
      <c r="F268" s="6" t="s">
        <v>25</v>
      </c>
      <c r="G268" s="6" t="s">
        <v>18</v>
      </c>
      <c r="H268" s="6">
        <v>10454</v>
      </c>
      <c r="I268" s="6" t="s">
        <v>1077</v>
      </c>
      <c r="J268" s="6"/>
      <c r="K268" s="6" t="s">
        <v>20</v>
      </c>
      <c r="L268" s="6" t="s">
        <v>21</v>
      </c>
      <c r="M268" s="6" t="s">
        <v>1078</v>
      </c>
      <c r="N268" s="6">
        <v>1497366025</v>
      </c>
      <c r="O268" s="5">
        <v>1100009899168</v>
      </c>
      <c r="P268" s="4" t="str">
        <f>VLOOKUP(Table1[[#This Row],[Name]],Sheet2!$B$2:$C$298,2,FALSE)</f>
        <v>REMEDY PHARMACY CORP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x14ac:dyDescent="0.35">
      <c r="A269" s="5">
        <v>2052047350</v>
      </c>
      <c r="B269" s="5">
        <v>7007079424</v>
      </c>
      <c r="C269" s="5">
        <v>2052029473</v>
      </c>
      <c r="D269" s="6" t="s">
        <v>1079</v>
      </c>
      <c r="E269" s="6" t="s">
        <v>1080</v>
      </c>
      <c r="F269" s="6" t="s">
        <v>30</v>
      </c>
      <c r="G269" s="6" t="s">
        <v>18</v>
      </c>
      <c r="H269" s="6">
        <v>11209</v>
      </c>
      <c r="I269" s="6" t="s">
        <v>1081</v>
      </c>
      <c r="J269" s="6">
        <v>7189216104</v>
      </c>
      <c r="K269" s="6" t="s">
        <v>20</v>
      </c>
      <c r="L269" s="6" t="s">
        <v>26</v>
      </c>
      <c r="M269" s="6" t="s">
        <v>1082</v>
      </c>
      <c r="N269" s="6">
        <v>1558640532</v>
      </c>
      <c r="O269" s="5">
        <v>1100006076296</v>
      </c>
      <c r="P269" s="4" t="str">
        <f>VLOOKUP(Table1[[#This Row],[Name]],Sheet2!$B$2:$C$298,2,FALSE)</f>
        <v>LOWENS PHARMACY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x14ac:dyDescent="0.35">
      <c r="A270" s="5">
        <v>2057194777</v>
      </c>
      <c r="B270" s="5">
        <v>7007072009</v>
      </c>
      <c r="C270" s="5">
        <v>2057202774</v>
      </c>
      <c r="D270" s="6" t="s">
        <v>1083</v>
      </c>
      <c r="E270" s="6" t="s">
        <v>1084</v>
      </c>
      <c r="F270" s="6" t="s">
        <v>25</v>
      </c>
      <c r="G270" s="6" t="s">
        <v>18</v>
      </c>
      <c r="H270" s="6">
        <v>10457</v>
      </c>
      <c r="I270" s="6" t="s">
        <v>1085</v>
      </c>
      <c r="J270" s="6" t="s">
        <v>1086</v>
      </c>
      <c r="K270" s="6" t="s">
        <v>20</v>
      </c>
      <c r="L270" s="6" t="s">
        <v>26</v>
      </c>
      <c r="M270" s="6" t="s">
        <v>1087</v>
      </c>
      <c r="N270" s="6">
        <v>1164828125</v>
      </c>
      <c r="O270" s="5">
        <v>1100007841435</v>
      </c>
      <c r="P270" s="4">
        <f>VLOOKUP(Table1[[#This Row],[Name]],Sheet2!$B$2:$C$298,2,FALSE)</f>
        <v>0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x14ac:dyDescent="0.35">
      <c r="A271" s="5">
        <v>2057222856</v>
      </c>
      <c r="B271" s="5">
        <v>7007079177</v>
      </c>
      <c r="C271" s="5">
        <v>2057222856</v>
      </c>
      <c r="D271" s="6" t="s">
        <v>1088</v>
      </c>
      <c r="E271" s="6" t="s">
        <v>1089</v>
      </c>
      <c r="F271" s="6" t="s">
        <v>1090</v>
      </c>
      <c r="G271" s="6" t="s">
        <v>48</v>
      </c>
      <c r="H271" s="6">
        <v>8810</v>
      </c>
      <c r="I271" s="6" t="s">
        <v>1091</v>
      </c>
      <c r="J271" s="6" t="s">
        <v>1092</v>
      </c>
      <c r="K271" s="6" t="s">
        <v>20</v>
      </c>
      <c r="L271" s="6" t="s">
        <v>26</v>
      </c>
      <c r="M271" s="6" t="s">
        <v>1093</v>
      </c>
      <c r="N271" s="6">
        <v>1992442768</v>
      </c>
      <c r="O271" s="5">
        <v>1100096157899</v>
      </c>
      <c r="P271" s="4" t="str">
        <f>VLOOKUP(Table1[[#This Row],[Name]],Sheet2!$B$2:$C$298,2,FALSE)</f>
        <v>SOUTH BRUNSWICK PHARMACY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x14ac:dyDescent="0.35">
      <c r="A272" s="5">
        <v>2052032077</v>
      </c>
      <c r="B272" s="5">
        <v>7007300658</v>
      </c>
      <c r="C272" s="5">
        <v>2052032077</v>
      </c>
      <c r="D272" s="6" t="s">
        <v>1094</v>
      </c>
      <c r="E272" s="6" t="s">
        <v>1095</v>
      </c>
      <c r="F272" s="6" t="s">
        <v>30</v>
      </c>
      <c r="G272" s="6" t="s">
        <v>18</v>
      </c>
      <c r="H272" s="6">
        <v>11220</v>
      </c>
      <c r="I272" s="6" t="s">
        <v>1096</v>
      </c>
      <c r="J272" s="6">
        <v>7184393529</v>
      </c>
      <c r="K272" s="6" t="s">
        <v>20</v>
      </c>
      <c r="L272" s="6" t="s">
        <v>21</v>
      </c>
      <c r="M272" s="6" t="s">
        <v>1097</v>
      </c>
      <c r="N272" s="6">
        <v>1275694341</v>
      </c>
      <c r="O272" s="5">
        <v>1100009642337</v>
      </c>
      <c r="P272" s="4">
        <f>VLOOKUP(Table1[[#This Row],[Name]],Sheet2!$B$2:$C$298,2,FALSE)</f>
        <v>0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x14ac:dyDescent="0.35">
      <c r="A273" s="5">
        <v>2052031373</v>
      </c>
      <c r="B273" s="5">
        <v>7007079177</v>
      </c>
      <c r="C273" s="5">
        <v>2052031373</v>
      </c>
      <c r="D273" s="6" t="s">
        <v>1098</v>
      </c>
      <c r="E273" s="6" t="s">
        <v>1099</v>
      </c>
      <c r="F273" s="6" t="s">
        <v>17</v>
      </c>
      <c r="G273" s="6" t="s">
        <v>18</v>
      </c>
      <c r="H273" s="6">
        <v>10033</v>
      </c>
      <c r="I273" s="6" t="s">
        <v>1100</v>
      </c>
      <c r="J273" s="6">
        <v>2127409400</v>
      </c>
      <c r="K273" s="6" t="s">
        <v>20</v>
      </c>
      <c r="L273" s="6" t="s">
        <v>26</v>
      </c>
      <c r="M273" s="6" t="s">
        <v>1101</v>
      </c>
      <c r="N273" s="6">
        <v>1922049352</v>
      </c>
      <c r="O273" s="5">
        <v>1100005931107</v>
      </c>
      <c r="P273" s="4" t="str">
        <f>VLOOKUP(Table1[[#This Row],[Name]],Sheet2!$B$2:$C$298,2,FALSE)</f>
        <v>BROADWAY PHARMACY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x14ac:dyDescent="0.35">
      <c r="A274" s="5">
        <v>2052029284</v>
      </c>
      <c r="B274" s="5">
        <v>7007079424</v>
      </c>
      <c r="C274" s="5">
        <v>2052029284</v>
      </c>
      <c r="D274" s="6" t="s">
        <v>1102</v>
      </c>
      <c r="E274" s="6" t="s">
        <v>1103</v>
      </c>
      <c r="F274" s="6" t="s">
        <v>17</v>
      </c>
      <c r="G274" s="6" t="s">
        <v>18</v>
      </c>
      <c r="H274" s="6">
        <v>10027</v>
      </c>
      <c r="I274" s="6" t="s">
        <v>1104</v>
      </c>
      <c r="J274" s="6">
        <v>2126656220</v>
      </c>
      <c r="K274" s="6" t="s">
        <v>20</v>
      </c>
      <c r="L274" s="6" t="s">
        <v>26</v>
      </c>
      <c r="M274" s="6" t="s">
        <v>1105</v>
      </c>
      <c r="N274" s="6">
        <v>1841609021</v>
      </c>
      <c r="O274" s="5">
        <v>1100006502528</v>
      </c>
      <c r="P274" s="4" t="str">
        <f>VLOOKUP(Table1[[#This Row],[Name]],Sheet2!$B$2:$C$298,2,FALSE)</f>
        <v>GOOD HEALTH FAMILY PHARMACY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x14ac:dyDescent="0.35">
      <c r="A275" s="5">
        <v>2052030698</v>
      </c>
      <c r="B275" s="5">
        <v>7007079177</v>
      </c>
      <c r="C275" s="5">
        <v>2052030698</v>
      </c>
      <c r="D275" s="6" t="s">
        <v>1106</v>
      </c>
      <c r="E275" s="6" t="s">
        <v>1107</v>
      </c>
      <c r="F275" s="6" t="s">
        <v>25</v>
      </c>
      <c r="G275" s="6" t="s">
        <v>18</v>
      </c>
      <c r="H275" s="6">
        <v>10452</v>
      </c>
      <c r="I275" s="6">
        <v>17182939596</v>
      </c>
      <c r="J275" s="6"/>
      <c r="K275" s="6" t="s">
        <v>20</v>
      </c>
      <c r="L275" s="6" t="s">
        <v>26</v>
      </c>
      <c r="M275" s="6" t="s">
        <v>1108</v>
      </c>
      <c r="N275" s="6">
        <v>1386969004</v>
      </c>
      <c r="O275" s="5">
        <v>1100001428304</v>
      </c>
      <c r="P275" s="4" t="str">
        <f>VLOOKUP(Table1[[#This Row],[Name]],Sheet2!$B$2:$C$298,2,FALSE)</f>
        <v>RITE CHOICE PHARMACY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x14ac:dyDescent="0.35">
      <c r="A276" s="5">
        <v>2057187158</v>
      </c>
      <c r="B276" s="5">
        <v>7007079424</v>
      </c>
      <c r="C276" s="5">
        <v>2057187158</v>
      </c>
      <c r="D276" s="6" t="s">
        <v>1109</v>
      </c>
      <c r="E276" s="6" t="s">
        <v>1110</v>
      </c>
      <c r="F276" s="6" t="s">
        <v>30</v>
      </c>
      <c r="G276" s="6" t="s">
        <v>18</v>
      </c>
      <c r="H276" s="6">
        <v>11209</v>
      </c>
      <c r="I276" s="6" t="s">
        <v>1111</v>
      </c>
      <c r="J276" s="6">
        <v>7189215432</v>
      </c>
      <c r="K276" s="6" t="s">
        <v>20</v>
      </c>
      <c r="L276" s="6" t="s">
        <v>26</v>
      </c>
      <c r="M276" s="6" t="s">
        <v>1112</v>
      </c>
      <c r="N276" s="6">
        <v>1700876075</v>
      </c>
      <c r="O276" s="5">
        <v>1100002129071</v>
      </c>
      <c r="P276" s="4" t="str">
        <f>VLOOKUP(Table1[[#This Row],[Name]],Sheet2!$B$2:$C$298,2,FALSE)</f>
        <v>BAY RIDGE PHARMACY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x14ac:dyDescent="0.35">
      <c r="A277" s="5">
        <v>2052029609</v>
      </c>
      <c r="B277" s="5">
        <v>7007079424</v>
      </c>
      <c r="C277" s="5">
        <v>2052029609</v>
      </c>
      <c r="D277" s="6" t="s">
        <v>1113</v>
      </c>
      <c r="E277" s="6" t="s">
        <v>1114</v>
      </c>
      <c r="F277" s="6" t="s">
        <v>82</v>
      </c>
      <c r="G277" s="6" t="s">
        <v>48</v>
      </c>
      <c r="H277" s="6">
        <v>8724</v>
      </c>
      <c r="I277" s="6" t="s">
        <v>1115</v>
      </c>
      <c r="J277" s="6">
        <v>7328405847</v>
      </c>
      <c r="K277" s="6" t="s">
        <v>20</v>
      </c>
      <c r="L277" s="6" t="s">
        <v>26</v>
      </c>
      <c r="M277" s="6" t="s">
        <v>1116</v>
      </c>
      <c r="N277" s="6">
        <v>1669584660</v>
      </c>
      <c r="O277" s="5">
        <v>1100009735800</v>
      </c>
      <c r="P277" s="4" t="str">
        <f>VLOOKUP(Table1[[#This Row],[Name]],Sheet2!$B$2:$C$298,2,FALSE)</f>
        <v>BRIARMILL PHARMACY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x14ac:dyDescent="0.35">
      <c r="A278" s="5">
        <v>2052031944</v>
      </c>
      <c r="B278" s="5">
        <v>7007079424</v>
      </c>
      <c r="C278" s="5">
        <v>2052031944</v>
      </c>
      <c r="D278" s="6" t="s">
        <v>1117</v>
      </c>
      <c r="E278" s="6" t="s">
        <v>1118</v>
      </c>
      <c r="F278" s="6" t="s">
        <v>1119</v>
      </c>
      <c r="G278" s="6" t="s">
        <v>48</v>
      </c>
      <c r="H278" s="6">
        <v>7030</v>
      </c>
      <c r="I278" s="6" t="s">
        <v>1120</v>
      </c>
      <c r="J278" s="6"/>
      <c r="K278" s="6" t="s">
        <v>20</v>
      </c>
      <c r="L278" s="6" t="s">
        <v>26</v>
      </c>
      <c r="M278" s="6" t="s">
        <v>1121</v>
      </c>
      <c r="N278" s="6">
        <v>1922181874</v>
      </c>
      <c r="O278" s="5">
        <v>1100008356563</v>
      </c>
      <c r="P278" s="4" t="str">
        <f>VLOOKUP(Table1[[#This Row],[Name]],Sheet2!$B$2:$C$298,2,FALSE)</f>
        <v>BETTER LIFE PHARMACY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x14ac:dyDescent="0.35">
      <c r="A279" s="5">
        <v>2052032416</v>
      </c>
      <c r="B279" s="5">
        <v>7007079177</v>
      </c>
      <c r="C279" s="5">
        <v>2052032416</v>
      </c>
      <c r="D279" s="6" t="s">
        <v>1122</v>
      </c>
      <c r="E279" s="6" t="s">
        <v>1123</v>
      </c>
      <c r="F279" s="6" t="s">
        <v>163</v>
      </c>
      <c r="G279" s="6" t="s">
        <v>18</v>
      </c>
      <c r="H279" s="6">
        <v>10701</v>
      </c>
      <c r="I279" s="6" t="s">
        <v>1124</v>
      </c>
      <c r="J279" s="6">
        <v>9149694108</v>
      </c>
      <c r="K279" s="6" t="s">
        <v>20</v>
      </c>
      <c r="L279" s="6" t="s">
        <v>26</v>
      </c>
      <c r="M279" s="6" t="s">
        <v>1125</v>
      </c>
      <c r="N279" s="6">
        <v>1215276142</v>
      </c>
      <c r="O279" s="5">
        <v>1100008358215</v>
      </c>
      <c r="P279" s="4">
        <f>VLOOKUP(Table1[[#This Row],[Name]],Sheet2!$B$2:$C$298,2,FALSE)</f>
        <v>0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x14ac:dyDescent="0.35">
      <c r="A280" s="5">
        <v>2150406104</v>
      </c>
      <c r="B280" s="5">
        <v>7007079177</v>
      </c>
      <c r="C280" s="5">
        <v>2052032416</v>
      </c>
      <c r="D280" s="6" t="s">
        <v>1122</v>
      </c>
      <c r="E280" s="6" t="s">
        <v>1123</v>
      </c>
      <c r="F280" s="6" t="s">
        <v>163</v>
      </c>
      <c r="G280" s="6" t="s">
        <v>18</v>
      </c>
      <c r="H280" s="6">
        <v>10701</v>
      </c>
      <c r="I280" s="6"/>
      <c r="J280" s="6"/>
      <c r="K280" s="6" t="s">
        <v>20</v>
      </c>
      <c r="L280" s="6" t="s">
        <v>26</v>
      </c>
      <c r="M280" s="6"/>
      <c r="N280" s="6"/>
      <c r="O280" s="5">
        <v>1100008358215</v>
      </c>
      <c r="P280" s="4">
        <f>VLOOKUP(Table1[[#This Row],[Name]],Sheet2!$B$2:$C$298,2,FALSE)</f>
        <v>0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x14ac:dyDescent="0.35">
      <c r="A281" s="5">
        <v>2057187265</v>
      </c>
      <c r="B281" s="5">
        <v>7007079177</v>
      </c>
      <c r="C281" s="5">
        <v>2057187265</v>
      </c>
      <c r="D281" s="6" t="s">
        <v>1126</v>
      </c>
      <c r="E281" s="6" t="s">
        <v>1127</v>
      </c>
      <c r="F281" s="6" t="s">
        <v>25</v>
      </c>
      <c r="G281" s="6" t="s">
        <v>18</v>
      </c>
      <c r="H281" s="6">
        <v>10452</v>
      </c>
      <c r="I281" s="6" t="s">
        <v>1128</v>
      </c>
      <c r="J281" s="6">
        <v>7184661076</v>
      </c>
      <c r="K281" s="6" t="s">
        <v>20</v>
      </c>
      <c r="L281" s="6" t="s">
        <v>26</v>
      </c>
      <c r="M281" s="6" t="s">
        <v>1129</v>
      </c>
      <c r="N281" s="6">
        <v>1396070561</v>
      </c>
      <c r="O281" s="5">
        <v>1100008356853</v>
      </c>
      <c r="P281" s="4" t="str">
        <f>VLOOKUP(Table1[[#This Row],[Name]],Sheet2!$B$2:$C$298,2,FALSE)</f>
        <v>STAR HILL PHARMACY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x14ac:dyDescent="0.35">
      <c r="A282" s="5">
        <v>2057187024</v>
      </c>
      <c r="B282" s="5">
        <v>7007079177</v>
      </c>
      <c r="C282" s="5">
        <v>2057187024</v>
      </c>
      <c r="D282" s="6" t="s">
        <v>1130</v>
      </c>
      <c r="E282" s="6" t="s">
        <v>1131</v>
      </c>
      <c r="F282" s="6" t="s">
        <v>1132</v>
      </c>
      <c r="G282" s="6" t="s">
        <v>710</v>
      </c>
      <c r="H282" s="6">
        <v>6117</v>
      </c>
      <c r="I282" s="6" t="s">
        <v>1133</v>
      </c>
      <c r="J282" s="6">
        <v>8608821791</v>
      </c>
      <c r="K282" s="6" t="s">
        <v>20</v>
      </c>
      <c r="L282" s="6" t="s">
        <v>26</v>
      </c>
      <c r="M282" s="6" t="s">
        <v>1134</v>
      </c>
      <c r="N282" s="6">
        <v>1932236775</v>
      </c>
      <c r="O282" s="5">
        <v>1100002186142</v>
      </c>
      <c r="P282" s="4" t="str">
        <f>VLOOKUP(Table1[[#This Row],[Name]],Sheet2!$B$2:$C$298,2,FALSE)</f>
        <v>SUBURBAN PHARMACY LTC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x14ac:dyDescent="0.35">
      <c r="A283" s="5">
        <v>2057187330</v>
      </c>
      <c r="B283" s="5">
        <v>7007079177</v>
      </c>
      <c r="C283" s="5">
        <v>2057187330</v>
      </c>
      <c r="D283" s="6" t="s">
        <v>1135</v>
      </c>
      <c r="E283" s="6" t="s">
        <v>1136</v>
      </c>
      <c r="F283" s="6" t="s">
        <v>25</v>
      </c>
      <c r="G283" s="6" t="s">
        <v>18</v>
      </c>
      <c r="H283" s="6">
        <v>10473</v>
      </c>
      <c r="I283" s="6" t="s">
        <v>1137</v>
      </c>
      <c r="J283" s="6">
        <v>7188933281</v>
      </c>
      <c r="K283" s="6" t="s">
        <v>20</v>
      </c>
      <c r="L283" s="6" t="s">
        <v>26</v>
      </c>
      <c r="M283" s="6" t="s">
        <v>1138</v>
      </c>
      <c r="N283" s="6">
        <v>1285620765</v>
      </c>
      <c r="O283" s="5">
        <v>1100002193393</v>
      </c>
      <c r="P283" s="4" t="str">
        <f>VLOOKUP(Table1[[#This Row],[Name]],Sheet2!$B$2:$C$298,2,FALSE)</f>
        <v>DEFRANCO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x14ac:dyDescent="0.35">
      <c r="A284" s="5">
        <v>2052046088</v>
      </c>
      <c r="B284" s="5">
        <v>7007070664</v>
      </c>
      <c r="C284" s="5">
        <v>2052046088</v>
      </c>
      <c r="D284" s="6" t="s">
        <v>1139</v>
      </c>
      <c r="E284" s="6" t="s">
        <v>1140</v>
      </c>
      <c r="F284" s="6" t="s">
        <v>1141</v>
      </c>
      <c r="G284" s="6" t="s">
        <v>93</v>
      </c>
      <c r="H284" s="6">
        <v>75182</v>
      </c>
      <c r="I284" s="6" t="s">
        <v>1142</v>
      </c>
      <c r="J284" s="6"/>
      <c r="K284" s="6" t="s">
        <v>20</v>
      </c>
      <c r="L284" s="6" t="s">
        <v>21</v>
      </c>
      <c r="M284" s="6" t="s">
        <v>1143</v>
      </c>
      <c r="N284" s="6"/>
      <c r="O284" s="5">
        <v>1100007767018</v>
      </c>
      <c r="P284" s="4">
        <f>VLOOKUP(Table1[[#This Row],[Name]],Sheet2!$B$2:$C$298,2,FALSE)</f>
        <v>0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x14ac:dyDescent="0.35">
      <c r="A285" s="5">
        <v>2057194201</v>
      </c>
      <c r="B285" s="5">
        <v>7007076578</v>
      </c>
      <c r="C285" s="5">
        <v>2057194201</v>
      </c>
      <c r="D285" s="6" t="s">
        <v>1144</v>
      </c>
      <c r="E285" s="6" t="s">
        <v>1145</v>
      </c>
      <c r="F285" s="6" t="s">
        <v>214</v>
      </c>
      <c r="G285" s="6" t="s">
        <v>98</v>
      </c>
      <c r="H285" s="6">
        <v>34759</v>
      </c>
      <c r="I285" s="6" t="s">
        <v>1146</v>
      </c>
      <c r="J285" s="6" t="s">
        <v>1147</v>
      </c>
      <c r="K285" s="6" t="s">
        <v>20</v>
      </c>
      <c r="L285" s="6" t="s">
        <v>26</v>
      </c>
      <c r="M285" s="6" t="s">
        <v>1148</v>
      </c>
      <c r="N285" s="6">
        <v>1588107528</v>
      </c>
      <c r="O285" s="5">
        <v>1100006385923</v>
      </c>
      <c r="P285" s="4" t="str">
        <f>VLOOKUP(Table1[[#This Row],[Name]],Sheet2!$B$2:$C$298,2,FALSE)</f>
        <v>LLC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x14ac:dyDescent="0.35">
      <c r="A286" s="5">
        <v>2057240335</v>
      </c>
      <c r="B286" s="5">
        <v>7007076578</v>
      </c>
      <c r="C286" s="5">
        <v>2057194201</v>
      </c>
      <c r="D286" s="6" t="s">
        <v>1319</v>
      </c>
      <c r="E286" s="6" t="s">
        <v>1320</v>
      </c>
      <c r="F286" s="6" t="s">
        <v>214</v>
      </c>
      <c r="G286" s="6" t="s">
        <v>98</v>
      </c>
      <c r="H286" s="6">
        <v>34759</v>
      </c>
      <c r="I286" s="6" t="s">
        <v>1146</v>
      </c>
      <c r="J286" s="6" t="s">
        <v>1147</v>
      </c>
      <c r="K286" s="6" t="s">
        <v>1308</v>
      </c>
      <c r="L286" s="6" t="s">
        <v>1312</v>
      </c>
      <c r="M286" s="6" t="s">
        <v>1148</v>
      </c>
      <c r="N286" s="6">
        <v>1588107528</v>
      </c>
      <c r="O286" s="5">
        <v>1100006385923</v>
      </c>
      <c r="P286" s="4" t="e">
        <f>VLOOKUP(Table1[[#This Row],[Name]],Sheet2!$B$2:$C$298,2,FALSE)</f>
        <v>#N/A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x14ac:dyDescent="0.35">
      <c r="A287" s="5">
        <v>2057232475</v>
      </c>
      <c r="B287" s="5">
        <v>7007079424</v>
      </c>
      <c r="C287" s="5">
        <v>2052031412</v>
      </c>
      <c r="D287" s="6" t="s">
        <v>1149</v>
      </c>
      <c r="E287" s="6" t="s">
        <v>1150</v>
      </c>
      <c r="F287" s="6" t="s">
        <v>30</v>
      </c>
      <c r="G287" s="6" t="s">
        <v>18</v>
      </c>
      <c r="H287" s="6">
        <v>11211</v>
      </c>
      <c r="I287" s="6" t="s">
        <v>1151</v>
      </c>
      <c r="J287" s="6" t="s">
        <v>1152</v>
      </c>
      <c r="K287" s="6" t="s">
        <v>20</v>
      </c>
      <c r="L287" s="6" t="s">
        <v>26</v>
      </c>
      <c r="M287" s="6" t="s">
        <v>1153</v>
      </c>
      <c r="N287" s="6">
        <v>1346887833</v>
      </c>
      <c r="O287" s="5">
        <v>1100095207045</v>
      </c>
      <c r="P287" s="4" t="str">
        <f>VLOOKUP(Table1[[#This Row],[Name]],Sheet2!$B$2:$C$298,2,FALSE)</f>
        <v>QUEEN MARY PHARMACY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x14ac:dyDescent="0.35">
      <c r="A288" s="5">
        <v>2052030877</v>
      </c>
      <c r="B288" s="5">
        <v>7007079424</v>
      </c>
      <c r="C288" s="5">
        <v>2052030877</v>
      </c>
      <c r="D288" s="6" t="s">
        <v>1154</v>
      </c>
      <c r="E288" s="6" t="s">
        <v>1155</v>
      </c>
      <c r="F288" s="6" t="s">
        <v>30</v>
      </c>
      <c r="G288" s="6" t="s">
        <v>18</v>
      </c>
      <c r="H288" s="6">
        <v>11201</v>
      </c>
      <c r="I288" s="6" t="s">
        <v>1156</v>
      </c>
      <c r="J288" s="6">
        <v>7182376078</v>
      </c>
      <c r="K288" s="6" t="s">
        <v>20</v>
      </c>
      <c r="L288" s="6" t="s">
        <v>26</v>
      </c>
      <c r="M288" s="6" t="s">
        <v>1157</v>
      </c>
      <c r="N288" s="6">
        <v>1619958386</v>
      </c>
      <c r="O288" s="5">
        <v>1100003882746</v>
      </c>
      <c r="P288" s="4">
        <f>VLOOKUP(Table1[[#This Row],[Name]],Sheet2!$B$2:$C$298,2,FALSE)</f>
        <v>0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x14ac:dyDescent="0.35">
      <c r="A289" s="5">
        <v>2052029975</v>
      </c>
      <c r="B289" s="5">
        <v>7007079424</v>
      </c>
      <c r="C289" s="5">
        <v>2052030877</v>
      </c>
      <c r="D289" s="6" t="s">
        <v>1158</v>
      </c>
      <c r="E289" s="6" t="s">
        <v>1155</v>
      </c>
      <c r="F289" s="6" t="s">
        <v>30</v>
      </c>
      <c r="G289" s="6" t="s">
        <v>18</v>
      </c>
      <c r="H289" s="6">
        <v>11201</v>
      </c>
      <c r="I289" s="6" t="s">
        <v>1156</v>
      </c>
      <c r="J289" s="6">
        <v>7182376078</v>
      </c>
      <c r="K289" s="6" t="s">
        <v>20</v>
      </c>
      <c r="L289" s="6" t="s">
        <v>26</v>
      </c>
      <c r="M289" s="6" t="s">
        <v>1157</v>
      </c>
      <c r="N289" s="6">
        <v>1619958386</v>
      </c>
      <c r="O289" s="5">
        <v>1100003882746</v>
      </c>
      <c r="P289" s="4">
        <f>VLOOKUP(Table1[[#This Row],[Name]],Sheet2!$B$2:$C$298,2,FALSE)</f>
        <v>0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x14ac:dyDescent="0.35">
      <c r="A290" s="5">
        <v>2052030077</v>
      </c>
      <c r="B290" s="5">
        <v>7007079177</v>
      </c>
      <c r="C290" s="5">
        <v>7007307784</v>
      </c>
      <c r="D290" s="6" t="s">
        <v>1159</v>
      </c>
      <c r="E290" s="6" t="s">
        <v>1160</v>
      </c>
      <c r="F290" s="6" t="s">
        <v>17</v>
      </c>
      <c r="G290" s="6" t="s">
        <v>18</v>
      </c>
      <c r="H290" s="6">
        <v>10035</v>
      </c>
      <c r="I290" s="6" t="s">
        <v>1161</v>
      </c>
      <c r="J290" s="6">
        <v>2124262100</v>
      </c>
      <c r="K290" s="6" t="s">
        <v>20</v>
      </c>
      <c r="L290" s="6" t="s">
        <v>26</v>
      </c>
      <c r="M290" s="6" t="s">
        <v>1162</v>
      </c>
      <c r="N290" s="6">
        <v>1093236705</v>
      </c>
      <c r="O290" s="5">
        <v>1100006721844</v>
      </c>
      <c r="P290" s="4" t="str">
        <f>VLOOKUP(Table1[[#This Row],[Name]],Sheet2!$B$2:$C$298,2,FALSE)</f>
        <v>TAINO TOWERS PHARMACY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x14ac:dyDescent="0.35">
      <c r="A291" s="5">
        <v>2057187213</v>
      </c>
      <c r="B291" s="5">
        <v>7007300658</v>
      </c>
      <c r="C291" s="5">
        <v>2057187213</v>
      </c>
      <c r="D291" s="6" t="s">
        <v>1163</v>
      </c>
      <c r="E291" s="6" t="s">
        <v>1164</v>
      </c>
      <c r="F291" s="6" t="s">
        <v>30</v>
      </c>
      <c r="G291" s="6" t="s">
        <v>18</v>
      </c>
      <c r="H291" s="6">
        <v>11220</v>
      </c>
      <c r="I291" s="6" t="s">
        <v>1165</v>
      </c>
      <c r="J291" s="6">
        <v>7186869088</v>
      </c>
      <c r="K291" s="6" t="s">
        <v>20</v>
      </c>
      <c r="L291" s="6" t="s">
        <v>21</v>
      </c>
      <c r="M291" s="6" t="s">
        <v>1166</v>
      </c>
      <c r="N291" s="6">
        <v>1720529829</v>
      </c>
      <c r="O291" s="5">
        <v>1100006766692</v>
      </c>
      <c r="P291" s="4" t="str">
        <f>VLOOKUP(Table1[[#This Row],[Name]],Sheet2!$B$2:$C$298,2,FALSE)</f>
        <v>TIME ONE PHARMACY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x14ac:dyDescent="0.35">
      <c r="A292" s="5">
        <v>2052012584</v>
      </c>
      <c r="B292" s="5">
        <v>7007076578</v>
      </c>
      <c r="C292" s="5">
        <v>2052012584</v>
      </c>
      <c r="D292" s="6" t="s">
        <v>1167</v>
      </c>
      <c r="E292" s="6" t="s">
        <v>1168</v>
      </c>
      <c r="F292" s="6" t="s">
        <v>1169</v>
      </c>
      <c r="G292" s="6" t="s">
        <v>98</v>
      </c>
      <c r="H292" s="6">
        <v>32746</v>
      </c>
      <c r="I292" s="6"/>
      <c r="J292" s="6"/>
      <c r="K292" s="6" t="s">
        <v>20</v>
      </c>
      <c r="L292" s="6" t="s">
        <v>26</v>
      </c>
      <c r="M292" s="6" t="s">
        <v>1170</v>
      </c>
      <c r="N292" s="6">
        <v>1275821134</v>
      </c>
      <c r="O292" s="5">
        <v>1100006995702</v>
      </c>
      <c r="P292" s="4" t="str">
        <f>VLOOKUP(Table1[[#This Row],[Name]],Sheet2!$B$2:$C$298,2,FALSE)</f>
        <v>MEDPLEX PHARMACY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x14ac:dyDescent="0.35">
      <c r="A293" s="5">
        <v>2052029537</v>
      </c>
      <c r="B293" s="5">
        <v>7007079177</v>
      </c>
      <c r="C293" s="5">
        <v>7007307933</v>
      </c>
      <c r="D293" s="6" t="s">
        <v>1171</v>
      </c>
      <c r="E293" s="6" t="s">
        <v>1172</v>
      </c>
      <c r="F293" s="6" t="s">
        <v>993</v>
      </c>
      <c r="G293" s="6" t="s">
        <v>18</v>
      </c>
      <c r="H293" s="6">
        <v>10301</v>
      </c>
      <c r="I293" s="6" t="s">
        <v>1173</v>
      </c>
      <c r="J293" s="6">
        <v>7187270667</v>
      </c>
      <c r="K293" s="6" t="s">
        <v>20</v>
      </c>
      <c r="L293" s="6" t="s">
        <v>26</v>
      </c>
      <c r="M293" s="6" t="s">
        <v>1174</v>
      </c>
      <c r="N293" s="6">
        <v>1588124101</v>
      </c>
      <c r="O293" s="5">
        <v>1100009538135</v>
      </c>
      <c r="P293" s="4" t="str">
        <f>VLOOKUP(Table1[[#This Row],[Name]],Sheet2!$B$2:$C$298,2,FALSE)</f>
        <v>TOMPKINSVILLE PHARMACY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x14ac:dyDescent="0.35">
      <c r="A294" s="5">
        <v>2052049507</v>
      </c>
      <c r="B294" s="5">
        <v>7007079424</v>
      </c>
      <c r="C294" s="5">
        <v>2052049507</v>
      </c>
      <c r="D294" s="6" t="s">
        <v>1175</v>
      </c>
      <c r="E294" s="6" t="s">
        <v>1176</v>
      </c>
      <c r="F294" s="6" t="s">
        <v>1177</v>
      </c>
      <c r="G294" s="6" t="s">
        <v>48</v>
      </c>
      <c r="H294" s="6">
        <v>7424</v>
      </c>
      <c r="I294" s="6" t="s">
        <v>1178</v>
      </c>
      <c r="J294" s="6">
        <v>9738878531</v>
      </c>
      <c r="K294" s="6" t="s">
        <v>20</v>
      </c>
      <c r="L294" s="6" t="s">
        <v>26</v>
      </c>
      <c r="M294" s="6" t="s">
        <v>1179</v>
      </c>
      <c r="N294" s="6">
        <v>1073163291</v>
      </c>
      <c r="O294" s="5">
        <v>1100009782156</v>
      </c>
      <c r="P294" s="4" t="str">
        <f>VLOOKUP(Table1[[#This Row],[Name]],Sheet2!$B$2:$C$298,2,FALSE)</f>
        <v>TRI TOWN PHARMACY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x14ac:dyDescent="0.35">
      <c r="A295" s="5">
        <v>2052030982</v>
      </c>
      <c r="B295" s="5">
        <v>7007079424</v>
      </c>
      <c r="C295" s="5">
        <v>2052030982</v>
      </c>
      <c r="D295" s="6" t="s">
        <v>1180</v>
      </c>
      <c r="E295" s="6" t="s">
        <v>1181</v>
      </c>
      <c r="F295" s="6" t="s">
        <v>1182</v>
      </c>
      <c r="G295" s="6" t="s">
        <v>48</v>
      </c>
      <c r="H295" s="6">
        <v>8861</v>
      </c>
      <c r="I295" s="6" t="s">
        <v>1183</v>
      </c>
      <c r="J295" s="6">
        <v>7324424256</v>
      </c>
      <c r="K295" s="6" t="s">
        <v>20</v>
      </c>
      <c r="L295" s="6" t="s">
        <v>26</v>
      </c>
      <c r="M295" s="6" t="s">
        <v>1184</v>
      </c>
      <c r="N295" s="6">
        <v>1902176753</v>
      </c>
      <c r="O295" s="5">
        <v>1100009775615</v>
      </c>
      <c r="P295" s="4" t="str">
        <f>VLOOKUP(Table1[[#This Row],[Name]],Sheet2!$B$2:$C$298,2,FALSE)</f>
        <v>SANTA MARIA PHARMACY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x14ac:dyDescent="0.35">
      <c r="A296" s="5">
        <v>2052030716</v>
      </c>
      <c r="B296" s="5">
        <v>7007079177</v>
      </c>
      <c r="C296" s="5">
        <v>2052030716</v>
      </c>
      <c r="D296" s="6" t="s">
        <v>1185</v>
      </c>
      <c r="E296" s="6" t="s">
        <v>1186</v>
      </c>
      <c r="F296" s="6" t="s">
        <v>17</v>
      </c>
      <c r="G296" s="6" t="s">
        <v>18</v>
      </c>
      <c r="H296" s="6">
        <v>10031</v>
      </c>
      <c r="I296" s="6" t="s">
        <v>1187</v>
      </c>
      <c r="J296" s="6">
        <v>2126946665</v>
      </c>
      <c r="K296" s="6" t="s">
        <v>20</v>
      </c>
      <c r="L296" s="6" t="s">
        <v>26</v>
      </c>
      <c r="M296" s="6" t="s">
        <v>1188</v>
      </c>
      <c r="N296" s="6">
        <v>1699138503</v>
      </c>
      <c r="O296" s="5">
        <v>1100001108855</v>
      </c>
      <c r="P296" s="4" t="str">
        <f>VLOOKUP(Table1[[#This Row],[Name]],Sheet2!$B$2:$C$298,2,FALSE)</f>
        <v>UPPER MANHATTAN PHCYANDDRUGSTORE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x14ac:dyDescent="0.35">
      <c r="A297" s="5">
        <v>2052029188</v>
      </c>
      <c r="B297" s="5">
        <v>7007079177</v>
      </c>
      <c r="C297" s="5">
        <v>7007307598</v>
      </c>
      <c r="D297" s="6" t="s">
        <v>1189</v>
      </c>
      <c r="E297" s="6" t="s">
        <v>1190</v>
      </c>
      <c r="F297" s="6" t="s">
        <v>25</v>
      </c>
      <c r="G297" s="6" t="s">
        <v>18</v>
      </c>
      <c r="H297" s="6">
        <v>10473</v>
      </c>
      <c r="I297" s="6" t="s">
        <v>1191</v>
      </c>
      <c r="J297" s="6">
        <v>7183280100</v>
      </c>
      <c r="K297" s="6" t="s">
        <v>20</v>
      </c>
      <c r="L297" s="6" t="s">
        <v>26</v>
      </c>
      <c r="M297" s="6" t="s">
        <v>1192</v>
      </c>
      <c r="N297" s="6">
        <v>1992950919</v>
      </c>
      <c r="O297" s="5">
        <v>1100007493191</v>
      </c>
      <c r="P297" s="4" t="str">
        <f>VLOOKUP(Table1[[#This Row],[Name]],Sheet2!$B$2:$C$298,2,FALSE)</f>
        <v>RITE CARE PHARMACY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x14ac:dyDescent="0.35">
      <c r="A298" s="5">
        <v>2052030338</v>
      </c>
      <c r="B298" s="5">
        <v>7007079177</v>
      </c>
      <c r="C298" s="5">
        <v>2052030338</v>
      </c>
      <c r="D298" s="6" t="s">
        <v>1193</v>
      </c>
      <c r="E298" s="6" t="s">
        <v>1194</v>
      </c>
      <c r="F298" s="6" t="s">
        <v>462</v>
      </c>
      <c r="G298" s="6" t="s">
        <v>48</v>
      </c>
      <c r="H298" s="6">
        <v>7102</v>
      </c>
      <c r="I298" s="6" t="s">
        <v>1195</v>
      </c>
      <c r="J298" s="6">
        <v>9736237144</v>
      </c>
      <c r="K298" s="6" t="s">
        <v>20</v>
      </c>
      <c r="L298" s="6" t="s">
        <v>26</v>
      </c>
      <c r="M298" s="6" t="s">
        <v>1196</v>
      </c>
      <c r="N298" s="6">
        <v>1376688267</v>
      </c>
      <c r="O298" s="5">
        <v>1100007969276</v>
      </c>
      <c r="P298" s="4" t="str">
        <f>VLOOKUP(Table1[[#This Row],[Name]],Sheet2!$B$2:$C$298,2,FALSE)</f>
        <v>VALUE PLUS PHARMACY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x14ac:dyDescent="0.35">
      <c r="A299" s="5">
        <v>2052031582</v>
      </c>
      <c r="B299" s="5">
        <v>7007079175</v>
      </c>
      <c r="C299" s="5">
        <v>2052031582</v>
      </c>
      <c r="D299" s="6" t="s">
        <v>1197</v>
      </c>
      <c r="E299" s="6" t="s">
        <v>1198</v>
      </c>
      <c r="F299" s="6" t="s">
        <v>674</v>
      </c>
      <c r="G299" s="6" t="s">
        <v>48</v>
      </c>
      <c r="H299" s="6">
        <v>7047</v>
      </c>
      <c r="I299" s="6" t="s">
        <v>1199</v>
      </c>
      <c r="J299" s="6">
        <v>2018687127</v>
      </c>
      <c r="K299" s="6" t="s">
        <v>20</v>
      </c>
      <c r="L299" s="6" t="s">
        <v>26</v>
      </c>
      <c r="M299" s="6"/>
      <c r="N299" s="6">
        <v>1992713283</v>
      </c>
      <c r="O299" s="5">
        <v>1100007386653</v>
      </c>
      <c r="P299" s="4" t="str">
        <f>VLOOKUP(Table1[[#This Row],[Name]],Sheet2!$B$2:$C$298,2,FALSE)</f>
        <v>NORTH BERGEN PHARMACY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x14ac:dyDescent="0.35">
      <c r="A300" s="5">
        <v>2057243117</v>
      </c>
      <c r="B300" s="5">
        <v>7007316295</v>
      </c>
      <c r="C300" s="5">
        <v>2052031582</v>
      </c>
      <c r="D300" s="6" t="s">
        <v>1200</v>
      </c>
      <c r="E300" s="6" t="s">
        <v>1198</v>
      </c>
      <c r="F300" s="6" t="s">
        <v>674</v>
      </c>
      <c r="G300" s="6" t="s">
        <v>48</v>
      </c>
      <c r="H300" s="6">
        <v>7047</v>
      </c>
      <c r="I300" s="6" t="s">
        <v>1199</v>
      </c>
      <c r="J300" s="6" t="s">
        <v>1201</v>
      </c>
      <c r="K300" s="6" t="s">
        <v>20</v>
      </c>
      <c r="L300" s="6" t="s">
        <v>26</v>
      </c>
      <c r="M300" s="6" t="s">
        <v>1202</v>
      </c>
      <c r="N300" s="6">
        <v>1649016700</v>
      </c>
      <c r="O300" s="5">
        <v>1100093176862</v>
      </c>
      <c r="P300" s="4" t="e">
        <f>VLOOKUP(Table1[[#This Row],[Name]],Sheet2!$B$2:$C$298,2,FALSE)</f>
        <v>#N/A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x14ac:dyDescent="0.35">
      <c r="A301" s="5">
        <v>2052031955</v>
      </c>
      <c r="B301" s="5">
        <v>7007079424</v>
      </c>
      <c r="C301" s="5">
        <v>2052031955</v>
      </c>
      <c r="D301" s="6" t="s">
        <v>1203</v>
      </c>
      <c r="E301" s="6" t="s">
        <v>1204</v>
      </c>
      <c r="F301" s="6" t="s">
        <v>17</v>
      </c>
      <c r="G301" s="6" t="s">
        <v>18</v>
      </c>
      <c r="H301" s="6">
        <v>10065</v>
      </c>
      <c r="I301" s="6" t="s">
        <v>1205</v>
      </c>
      <c r="J301" s="6">
        <v>2127347333</v>
      </c>
      <c r="K301" s="6" t="s">
        <v>20</v>
      </c>
      <c r="L301" s="6" t="s">
        <v>26</v>
      </c>
      <c r="M301" s="6" t="s">
        <v>1206</v>
      </c>
      <c r="N301" s="6">
        <v>1467721274</v>
      </c>
      <c r="O301" s="5">
        <v>1100001927951</v>
      </c>
      <c r="P301" s="4" t="str">
        <f>VLOOKUP(Table1[[#This Row],[Name]],Sheet2!$B$2:$C$298,2,FALSE)</f>
        <v>GOLDBERGERS PHARMACY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x14ac:dyDescent="0.35">
      <c r="A302" s="5">
        <v>2052029960</v>
      </c>
      <c r="B302" s="5">
        <v>7007079177</v>
      </c>
      <c r="C302" s="5">
        <v>2052029960</v>
      </c>
      <c r="D302" s="6" t="s">
        <v>1207</v>
      </c>
      <c r="E302" s="6" t="s">
        <v>1208</v>
      </c>
      <c r="F302" s="6" t="s">
        <v>30</v>
      </c>
      <c r="G302" s="6" t="s">
        <v>18</v>
      </c>
      <c r="H302" s="6">
        <v>11216</v>
      </c>
      <c r="I302" s="6" t="s">
        <v>1209</v>
      </c>
      <c r="J302" s="6">
        <v>7187734425</v>
      </c>
      <c r="K302" s="6" t="s">
        <v>20</v>
      </c>
      <c r="L302" s="6" t="s">
        <v>26</v>
      </c>
      <c r="M302" s="6" t="s">
        <v>1210</v>
      </c>
      <c r="N302" s="6">
        <v>1770655912</v>
      </c>
      <c r="O302" s="5">
        <v>1100007632774</v>
      </c>
      <c r="P302" s="4" t="str">
        <f>VLOOKUP(Table1[[#This Row],[Name]],Sheet2!$B$2:$C$298,2,FALSE)</f>
        <v>RITE CHOICE PHARMACY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x14ac:dyDescent="0.35">
      <c r="A303" s="5">
        <v>2057205891</v>
      </c>
      <c r="B303" s="5">
        <v>7007300692</v>
      </c>
      <c r="C303" s="5">
        <v>2057205891</v>
      </c>
      <c r="D303" s="6" t="s">
        <v>1211</v>
      </c>
      <c r="E303" s="6" t="s">
        <v>1212</v>
      </c>
      <c r="F303" s="6" t="s">
        <v>789</v>
      </c>
      <c r="G303" s="6" t="s">
        <v>18</v>
      </c>
      <c r="H303" s="6">
        <v>11374</v>
      </c>
      <c r="I303" s="6" t="s">
        <v>1213</v>
      </c>
      <c r="J303" s="6">
        <v>7189971877</v>
      </c>
      <c r="K303" s="6" t="s">
        <v>20</v>
      </c>
      <c r="L303" s="6" t="s">
        <v>21</v>
      </c>
      <c r="M303" s="6" t="s">
        <v>1214</v>
      </c>
      <c r="N303" s="6">
        <v>1306078985</v>
      </c>
      <c r="O303" s="5">
        <v>1100009841365</v>
      </c>
      <c r="P303" s="4">
        <f>VLOOKUP(Table1[[#This Row],[Name]],Sheet2!$B$2:$C$298,2,FALSE)</f>
        <v>0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x14ac:dyDescent="0.35">
      <c r="A304" s="5">
        <v>2057210166</v>
      </c>
      <c r="B304" s="5">
        <v>7007079177</v>
      </c>
      <c r="C304" s="5">
        <v>2057210166</v>
      </c>
      <c r="D304" s="6" t="s">
        <v>1215</v>
      </c>
      <c r="E304" s="6" t="s">
        <v>1216</v>
      </c>
      <c r="F304" s="6" t="s">
        <v>818</v>
      </c>
      <c r="G304" s="6" t="s">
        <v>18</v>
      </c>
      <c r="H304" s="6">
        <v>11368</v>
      </c>
      <c r="I304" s="6" t="s">
        <v>1217</v>
      </c>
      <c r="J304" s="6" t="s">
        <v>1218</v>
      </c>
      <c r="K304" s="6" t="s">
        <v>20</v>
      </c>
      <c r="L304" s="6" t="s">
        <v>26</v>
      </c>
      <c r="M304" s="6" t="s">
        <v>1219</v>
      </c>
      <c r="N304" s="6">
        <v>1477893386</v>
      </c>
      <c r="O304" s="5">
        <v>1100007830286</v>
      </c>
      <c r="P304" s="4" t="str">
        <f>VLOOKUP(Table1[[#This Row],[Name]],Sheet2!$B$2:$C$298,2,FALSE)</f>
        <v>VIP PHARMACY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x14ac:dyDescent="0.35">
      <c r="A305" s="5">
        <v>2057238696</v>
      </c>
      <c r="B305" s="5">
        <v>7007073121</v>
      </c>
      <c r="C305" s="5">
        <v>2057238696</v>
      </c>
      <c r="D305" s="6" t="s">
        <v>1220</v>
      </c>
      <c r="E305" s="6" t="s">
        <v>1221</v>
      </c>
      <c r="F305" s="6" t="s">
        <v>214</v>
      </c>
      <c r="G305" s="6" t="s">
        <v>98</v>
      </c>
      <c r="H305" s="6">
        <v>34741</v>
      </c>
      <c r="I305" s="6" t="s">
        <v>1222</v>
      </c>
      <c r="J305" s="6" t="s">
        <v>1223</v>
      </c>
      <c r="K305" s="6" t="s">
        <v>20</v>
      </c>
      <c r="L305" s="6" t="s">
        <v>26</v>
      </c>
      <c r="M305" s="6" t="s">
        <v>1224</v>
      </c>
      <c r="N305" s="6">
        <v>1093580300</v>
      </c>
      <c r="O305" s="5">
        <v>1100007185805</v>
      </c>
      <c r="P305" s="4" t="str">
        <f>VLOOKUP(Table1[[#This Row],[Name]],Sheet2!$B$2:$C$298,2,FALSE)</f>
        <v>LEGACY PHARMACY CF LLC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x14ac:dyDescent="0.35">
      <c r="A306" s="5">
        <v>2052029359</v>
      </c>
      <c r="B306" s="5">
        <v>7007079177</v>
      </c>
      <c r="C306" s="5">
        <v>2052029359</v>
      </c>
      <c r="D306" s="6" t="s">
        <v>1225</v>
      </c>
      <c r="E306" s="6" t="s">
        <v>1226</v>
      </c>
      <c r="F306" s="6" t="s">
        <v>17</v>
      </c>
      <c r="G306" s="6" t="s">
        <v>18</v>
      </c>
      <c r="H306" s="6">
        <v>10032</v>
      </c>
      <c r="I306" s="6" t="s">
        <v>1227</v>
      </c>
      <c r="J306" s="6">
        <v>2129237550</v>
      </c>
      <c r="K306" s="6" t="s">
        <v>20</v>
      </c>
      <c r="L306" s="6" t="s">
        <v>26</v>
      </c>
      <c r="M306" s="6" t="s">
        <v>1228</v>
      </c>
      <c r="N306" s="6">
        <v>1932134509</v>
      </c>
      <c r="O306" s="5">
        <v>1100009708354</v>
      </c>
      <c r="P306" s="4" t="str">
        <f>VLOOKUP(Table1[[#This Row],[Name]],Sheet2!$B$2:$C$298,2,FALSE)</f>
        <v>VLV MED PHARMACY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x14ac:dyDescent="0.35">
      <c r="A307" s="5">
        <v>2052032460</v>
      </c>
      <c r="B307" s="5">
        <v>7007079175</v>
      </c>
      <c r="C307" s="5">
        <v>2052032460</v>
      </c>
      <c r="D307" s="6" t="s">
        <v>1229</v>
      </c>
      <c r="E307" s="6" t="s">
        <v>1230</v>
      </c>
      <c r="F307" s="6" t="s">
        <v>1231</v>
      </c>
      <c r="G307" s="6" t="s">
        <v>48</v>
      </c>
      <c r="H307" s="6">
        <v>7050</v>
      </c>
      <c r="I307" s="6" t="s">
        <v>1232</v>
      </c>
      <c r="J307" s="6">
        <v>9736748864</v>
      </c>
      <c r="K307" s="6" t="s">
        <v>20</v>
      </c>
      <c r="L307" s="6" t="s">
        <v>26</v>
      </c>
      <c r="M307" s="6" t="s">
        <v>1233</v>
      </c>
      <c r="N307" s="6">
        <v>1922064567</v>
      </c>
      <c r="O307" s="5">
        <v>1100009562956</v>
      </c>
      <c r="P307" s="4" t="str">
        <f>VLOOKUP(Table1[[#This Row],[Name]],Sheet2!$B$2:$C$298,2,FALSE)</f>
        <v>E AND M PHARMACY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x14ac:dyDescent="0.35">
      <c r="A308" s="5">
        <v>2150406030</v>
      </c>
      <c r="B308" s="5">
        <v>7007079175</v>
      </c>
      <c r="C308" s="5">
        <v>2052032460</v>
      </c>
      <c r="D308" s="6" t="s">
        <v>1229</v>
      </c>
      <c r="E308" s="6" t="s">
        <v>1230</v>
      </c>
      <c r="F308" s="6" t="s">
        <v>1231</v>
      </c>
      <c r="G308" s="6" t="s">
        <v>48</v>
      </c>
      <c r="H308" s="6">
        <v>7050</v>
      </c>
      <c r="I308" s="6"/>
      <c r="J308" s="6"/>
      <c r="K308" s="6" t="s">
        <v>20</v>
      </c>
      <c r="L308" s="6" t="s">
        <v>26</v>
      </c>
      <c r="M308" s="6" t="s">
        <v>1233</v>
      </c>
      <c r="N308" s="6"/>
      <c r="O308" s="5">
        <v>1100009562956</v>
      </c>
      <c r="P308" s="4" t="str">
        <f>VLOOKUP(Table1[[#This Row],[Name]],Sheet2!$B$2:$C$298,2,FALSE)</f>
        <v>E AND M PHARMACY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x14ac:dyDescent="0.35">
      <c r="A309" s="5">
        <v>2057187256</v>
      </c>
      <c r="B309" s="5">
        <v>7007079424</v>
      </c>
      <c r="C309" s="5">
        <v>2057187256</v>
      </c>
      <c r="D309" s="6" t="s">
        <v>1234</v>
      </c>
      <c r="E309" s="6" t="s">
        <v>1235</v>
      </c>
      <c r="F309" s="6" t="s">
        <v>946</v>
      </c>
      <c r="G309" s="6" t="s">
        <v>72</v>
      </c>
      <c r="H309" s="6">
        <v>19141</v>
      </c>
      <c r="I309" s="6" t="s">
        <v>1236</v>
      </c>
      <c r="J309" s="6">
        <v>2159276036</v>
      </c>
      <c r="K309" s="6" t="s">
        <v>20</v>
      </c>
      <c r="L309" s="6" t="s">
        <v>26</v>
      </c>
      <c r="M309" s="6" t="s">
        <v>1237</v>
      </c>
      <c r="N309" s="6">
        <v>1174544126</v>
      </c>
      <c r="O309" s="5">
        <v>1100005633636</v>
      </c>
      <c r="P309" s="4" t="str">
        <f>VLOOKUP(Table1[[#This Row],[Name]],Sheet2!$B$2:$C$298,2,FALSE)</f>
        <v>RXD MEDICATION SERVICES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x14ac:dyDescent="0.35">
      <c r="A310" s="5">
        <v>2057187225</v>
      </c>
      <c r="B310" s="5">
        <v>7007079424</v>
      </c>
      <c r="C310" s="5">
        <v>7007307778</v>
      </c>
      <c r="D310" s="6" t="s">
        <v>1238</v>
      </c>
      <c r="E310" s="6" t="s">
        <v>1239</v>
      </c>
      <c r="F310" s="6" t="s">
        <v>163</v>
      </c>
      <c r="G310" s="6" t="s">
        <v>18</v>
      </c>
      <c r="H310" s="6">
        <v>10701</v>
      </c>
      <c r="I310" s="6" t="s">
        <v>1240</v>
      </c>
      <c r="J310" s="6">
        <v>9149655246</v>
      </c>
      <c r="K310" s="6" t="s">
        <v>20</v>
      </c>
      <c r="L310" s="6" t="s">
        <v>26</v>
      </c>
      <c r="M310" s="6" t="s">
        <v>1241</v>
      </c>
      <c r="N310" s="6">
        <v>1255680104</v>
      </c>
      <c r="O310" s="5">
        <v>1100006261623</v>
      </c>
      <c r="P310" s="4" t="str">
        <f>VLOOKUP(Table1[[#This Row],[Name]],Sheet2!$B$2:$C$298,2,FALSE)</f>
        <v>ROBERT JACOBSON PHCY LTD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x14ac:dyDescent="0.35">
      <c r="A311" s="5">
        <v>2057233155</v>
      </c>
      <c r="B311" s="5">
        <v>7007079424</v>
      </c>
      <c r="C311" s="5">
        <v>7007307778</v>
      </c>
      <c r="D311" s="6" t="s">
        <v>1238</v>
      </c>
      <c r="E311" s="6" t="s">
        <v>1239</v>
      </c>
      <c r="F311" s="6" t="s">
        <v>163</v>
      </c>
      <c r="G311" s="6" t="s">
        <v>18</v>
      </c>
      <c r="H311" s="6">
        <v>10701</v>
      </c>
      <c r="I311" s="6" t="s">
        <v>1240</v>
      </c>
      <c r="J311" s="6" t="s">
        <v>1242</v>
      </c>
      <c r="K311" s="6" t="s">
        <v>20</v>
      </c>
      <c r="L311" s="6" t="s">
        <v>26</v>
      </c>
      <c r="M311" s="6" t="s">
        <v>1241</v>
      </c>
      <c r="N311" s="6">
        <v>1043960370</v>
      </c>
      <c r="O311" s="5">
        <v>1100006261623</v>
      </c>
      <c r="P311" s="4" t="str">
        <f>VLOOKUP(Table1[[#This Row],[Name]],Sheet2!$B$2:$C$298,2,FALSE)</f>
        <v>ROBERT JACOBSON PHCY LTD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x14ac:dyDescent="0.35">
      <c r="A312" s="5">
        <v>2052029260</v>
      </c>
      <c r="B312" s="5">
        <v>7007300445</v>
      </c>
      <c r="C312" s="5">
        <v>2052029260</v>
      </c>
      <c r="D312" s="6" t="s">
        <v>1243</v>
      </c>
      <c r="E312" s="6" t="s">
        <v>1244</v>
      </c>
      <c r="F312" s="6" t="s">
        <v>25</v>
      </c>
      <c r="G312" s="6" t="s">
        <v>18</v>
      </c>
      <c r="H312" s="6">
        <v>10472</v>
      </c>
      <c r="I312" s="6" t="s">
        <v>1245</v>
      </c>
      <c r="J312" s="6"/>
      <c r="K312" s="6" t="s">
        <v>20</v>
      </c>
      <c r="L312" s="6" t="s">
        <v>21</v>
      </c>
      <c r="M312" s="6" t="s">
        <v>1246</v>
      </c>
      <c r="N312" s="6">
        <v>1336687631</v>
      </c>
      <c r="O312" s="5">
        <v>1100006951630</v>
      </c>
      <c r="P312" s="4">
        <f>VLOOKUP(Table1[[#This Row],[Name]],Sheet2!$B$2:$C$298,2,FALSE)</f>
        <v>0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x14ac:dyDescent="0.35">
      <c r="A313" s="5">
        <v>2052012837</v>
      </c>
      <c r="B313" s="5">
        <v>7007068883</v>
      </c>
      <c r="C313" s="5">
        <v>2052012837</v>
      </c>
      <c r="D313" s="6" t="s">
        <v>1247</v>
      </c>
      <c r="E313" s="6" t="s">
        <v>1248</v>
      </c>
      <c r="F313" s="6" t="s">
        <v>1249</v>
      </c>
      <c r="G313" s="6" t="s">
        <v>72</v>
      </c>
      <c r="H313" s="6">
        <v>15301</v>
      </c>
      <c r="I313" s="6" t="s">
        <v>1250</v>
      </c>
      <c r="J313" s="6" t="s">
        <v>1251</v>
      </c>
      <c r="K313" s="6" t="s">
        <v>20</v>
      </c>
      <c r="L313" s="6" t="s">
        <v>21</v>
      </c>
      <c r="M313" s="6" t="s">
        <v>1252</v>
      </c>
      <c r="N313" s="6">
        <v>1336599562</v>
      </c>
      <c r="O313" s="5">
        <v>1100001168149</v>
      </c>
      <c r="P313" s="4">
        <f>VLOOKUP(Table1[[#This Row],[Name]],Sheet2!$B$2:$C$298,2,FALSE)</f>
        <v>0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x14ac:dyDescent="0.35">
      <c r="A314" s="5">
        <v>2052029970</v>
      </c>
      <c r="B314" s="5">
        <v>7007079177</v>
      </c>
      <c r="C314" s="5">
        <v>2052029970</v>
      </c>
      <c r="D314" s="6" t="s">
        <v>1253</v>
      </c>
      <c r="E314" s="6" t="s">
        <v>1254</v>
      </c>
      <c r="F314" s="6" t="s">
        <v>17</v>
      </c>
      <c r="G314" s="6" t="s">
        <v>18</v>
      </c>
      <c r="H314" s="6">
        <v>10033</v>
      </c>
      <c r="I314" s="6">
        <v>12127957455</v>
      </c>
      <c r="J314" s="6"/>
      <c r="K314" s="6" t="s">
        <v>20</v>
      </c>
      <c r="L314" s="6" t="s">
        <v>26</v>
      </c>
      <c r="M314" s="6" t="s">
        <v>1255</v>
      </c>
      <c r="N314" s="6">
        <v>1740710813</v>
      </c>
      <c r="O314" s="5">
        <v>1100009950951</v>
      </c>
      <c r="P314" s="4" t="str">
        <f>VLOOKUP(Table1[[#This Row],[Name]],Sheet2!$B$2:$C$298,2,FALSE)</f>
        <v>SUPPLIES INC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x14ac:dyDescent="0.35">
      <c r="A315" s="5">
        <v>2057187069</v>
      </c>
      <c r="B315" s="5">
        <v>7007079033</v>
      </c>
      <c r="C315" s="5">
        <v>2057187069</v>
      </c>
      <c r="D315" s="6" t="s">
        <v>1256</v>
      </c>
      <c r="E315" s="6" t="s">
        <v>512</v>
      </c>
      <c r="F315" s="6" t="s">
        <v>47</v>
      </c>
      <c r="G315" s="6" t="s">
        <v>48</v>
      </c>
      <c r="H315" s="6">
        <v>7017</v>
      </c>
      <c r="I315" s="6" t="s">
        <v>1257</v>
      </c>
      <c r="J315" s="6">
        <v>9736761408</v>
      </c>
      <c r="K315" s="6" t="s">
        <v>20</v>
      </c>
      <c r="L315" s="6" t="s">
        <v>26</v>
      </c>
      <c r="M315" s="6" t="s">
        <v>1258</v>
      </c>
      <c r="N315" s="6">
        <v>1225074776</v>
      </c>
      <c r="O315" s="5">
        <v>1100009350577</v>
      </c>
      <c r="P315" s="4" t="str">
        <f>VLOOKUP(Table1[[#This Row],[Name]],Sheet2!$B$2:$C$298,2,FALSE)</f>
        <v>ATTN UMESH R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x14ac:dyDescent="0.35">
      <c r="A316" s="5">
        <v>2052047196</v>
      </c>
      <c r="B316" s="5">
        <v>7007079033</v>
      </c>
      <c r="C316" s="5">
        <v>2057187069</v>
      </c>
      <c r="D316" s="6" t="s">
        <v>1259</v>
      </c>
      <c r="E316" s="6" t="s">
        <v>512</v>
      </c>
      <c r="F316" s="6" t="s">
        <v>47</v>
      </c>
      <c r="G316" s="6" t="s">
        <v>48</v>
      </c>
      <c r="H316" s="6">
        <v>7017</v>
      </c>
      <c r="I316" s="6" t="s">
        <v>1257</v>
      </c>
      <c r="J316" s="6">
        <v>9736761408</v>
      </c>
      <c r="K316" s="6" t="s">
        <v>20</v>
      </c>
      <c r="L316" s="6" t="s">
        <v>26</v>
      </c>
      <c r="M316" s="6" t="s">
        <v>1258</v>
      </c>
      <c r="N316" s="6">
        <v>1083193973</v>
      </c>
      <c r="O316" s="5">
        <v>1100009350577</v>
      </c>
      <c r="P316" s="4" t="str">
        <f>VLOOKUP(Table1[[#This Row],[Name]],Sheet2!$B$2:$C$298,2,FALSE)</f>
        <v>ATTN UMESH R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x14ac:dyDescent="0.35">
      <c r="A317" s="5">
        <v>2052030405</v>
      </c>
      <c r="B317" s="5">
        <v>7007079177</v>
      </c>
      <c r="C317" s="5">
        <v>2052030405</v>
      </c>
      <c r="D317" s="6" t="s">
        <v>1260</v>
      </c>
      <c r="E317" s="6" t="s">
        <v>1261</v>
      </c>
      <c r="F317" s="6" t="s">
        <v>25</v>
      </c>
      <c r="G317" s="6" t="s">
        <v>18</v>
      </c>
      <c r="H317" s="6">
        <v>10451</v>
      </c>
      <c r="I317" s="6" t="s">
        <v>1262</v>
      </c>
      <c r="J317" s="6">
        <v>7188223711</v>
      </c>
      <c r="K317" s="6" t="s">
        <v>20</v>
      </c>
      <c r="L317" s="6" t="s">
        <v>26</v>
      </c>
      <c r="M317" s="6" t="s">
        <v>1263</v>
      </c>
      <c r="N317" s="6">
        <v>1114259330</v>
      </c>
      <c r="O317" s="5">
        <v>1100001429295</v>
      </c>
      <c r="P317" s="4" t="str">
        <f>VLOOKUP(Table1[[#This Row],[Name]],Sheet2!$B$2:$C$298,2,FALSE)</f>
        <v>CARE PHARMACY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x14ac:dyDescent="0.35">
      <c r="A318" s="5">
        <v>2052018173</v>
      </c>
      <c r="B318" s="5">
        <v>7007073972</v>
      </c>
      <c r="C318" s="5">
        <v>2052018173</v>
      </c>
      <c r="D318" s="6" t="s">
        <v>1264</v>
      </c>
      <c r="E318" s="6" t="s">
        <v>1265</v>
      </c>
      <c r="F318" s="6" t="s">
        <v>1266</v>
      </c>
      <c r="G318" s="6" t="s">
        <v>93</v>
      </c>
      <c r="H318" s="6">
        <v>75165</v>
      </c>
      <c r="I318" s="6">
        <v>2149801395</v>
      </c>
      <c r="J318" s="6"/>
      <c r="K318" s="6" t="s">
        <v>20</v>
      </c>
      <c r="L318" s="6" t="s">
        <v>21</v>
      </c>
      <c r="M318" s="6" t="s">
        <v>1267</v>
      </c>
      <c r="N318" s="6">
        <v>1558828921</v>
      </c>
      <c r="O318" s="5">
        <v>1100001279135</v>
      </c>
      <c r="P318" s="4">
        <f>VLOOKUP(Table1[[#This Row],[Name]],Sheet2!$B$2:$C$298,2,FALSE)</f>
        <v>0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x14ac:dyDescent="0.35">
      <c r="A319" s="5">
        <v>2150243965</v>
      </c>
      <c r="B319" s="5">
        <v>7007073972</v>
      </c>
      <c r="C319" s="5">
        <v>2052018173</v>
      </c>
      <c r="D319" s="6" t="s">
        <v>1264</v>
      </c>
      <c r="E319" s="6" t="s">
        <v>1265</v>
      </c>
      <c r="F319" s="6" t="s">
        <v>1266</v>
      </c>
      <c r="G319" s="6" t="s">
        <v>93</v>
      </c>
      <c r="H319" s="6">
        <v>75165</v>
      </c>
      <c r="I319" s="6" t="s">
        <v>1268</v>
      </c>
      <c r="J319" s="6" t="s">
        <v>1269</v>
      </c>
      <c r="K319" s="6" t="s">
        <v>20</v>
      </c>
      <c r="L319" s="6" t="s">
        <v>21</v>
      </c>
      <c r="M319" s="6"/>
      <c r="N319" s="6"/>
      <c r="O319" s="5">
        <v>1100001279135</v>
      </c>
      <c r="P319" s="4">
        <f>VLOOKUP(Table1[[#This Row],[Name]],Sheet2!$B$2:$C$298,2,FALSE)</f>
        <v>0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x14ac:dyDescent="0.35">
      <c r="A320" s="5">
        <v>2052031002</v>
      </c>
      <c r="B320" s="5">
        <v>7007079022</v>
      </c>
      <c r="C320" s="5">
        <v>2052031002</v>
      </c>
      <c r="D320" s="6" t="s">
        <v>1270</v>
      </c>
      <c r="E320" s="6" t="s">
        <v>1271</v>
      </c>
      <c r="F320" s="6" t="s">
        <v>462</v>
      </c>
      <c r="G320" s="6" t="s">
        <v>48</v>
      </c>
      <c r="H320" s="6">
        <v>7106</v>
      </c>
      <c r="I320" s="6" t="s">
        <v>1272</v>
      </c>
      <c r="J320" s="6">
        <v>9733712247</v>
      </c>
      <c r="K320" s="6" t="s">
        <v>20</v>
      </c>
      <c r="L320" s="6" t="s">
        <v>21</v>
      </c>
      <c r="M320" s="6" t="s">
        <v>1273</v>
      </c>
      <c r="N320" s="6">
        <v>1063528610</v>
      </c>
      <c r="O320" s="5">
        <v>1100009687314</v>
      </c>
      <c r="P320" s="4">
        <f>VLOOKUP(Table1[[#This Row],[Name]],Sheet2!$B$2:$C$298,2,FALSE)</f>
        <v>0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x14ac:dyDescent="0.35">
      <c r="A321" s="5">
        <v>2057208755</v>
      </c>
      <c r="B321" s="5">
        <v>7007301177</v>
      </c>
      <c r="C321" s="5">
        <v>2057208755</v>
      </c>
      <c r="D321" s="6" t="s">
        <v>1274</v>
      </c>
      <c r="E321" s="6" t="s">
        <v>1275</v>
      </c>
      <c r="F321" s="6" t="s">
        <v>1276</v>
      </c>
      <c r="G321" s="6" t="s">
        <v>48</v>
      </c>
      <c r="H321" s="6">
        <v>7055</v>
      </c>
      <c r="I321" s="6" t="s">
        <v>1277</v>
      </c>
      <c r="J321" s="6" t="s">
        <v>1278</v>
      </c>
      <c r="K321" s="6" t="s">
        <v>20</v>
      </c>
      <c r="L321" s="6" t="s">
        <v>21</v>
      </c>
      <c r="M321" s="6" t="s">
        <v>1279</v>
      </c>
      <c r="N321" s="6">
        <v>1689270514</v>
      </c>
      <c r="O321" s="5">
        <v>1100094442126</v>
      </c>
      <c r="P321" s="4">
        <f>VLOOKUP(Table1[[#This Row],[Name]],Sheet2!$B$2:$C$298,2,FALSE)</f>
        <v>0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x14ac:dyDescent="0.35">
      <c r="A322" s="5">
        <v>2057187222</v>
      </c>
      <c r="B322" s="5">
        <v>7007079033</v>
      </c>
      <c r="C322" s="5">
        <v>2057187222</v>
      </c>
      <c r="D322" s="6" t="s">
        <v>1280</v>
      </c>
      <c r="E322" s="6" t="s">
        <v>1281</v>
      </c>
      <c r="F322" s="6" t="s">
        <v>1282</v>
      </c>
      <c r="G322" s="6" t="s">
        <v>48</v>
      </c>
      <c r="H322" s="6">
        <v>7052</v>
      </c>
      <c r="I322" s="6" t="s">
        <v>1283</v>
      </c>
      <c r="J322" s="6">
        <v>8622529450</v>
      </c>
      <c r="K322" s="6" t="s">
        <v>20</v>
      </c>
      <c r="L322" s="6" t="s">
        <v>26</v>
      </c>
      <c r="M322" s="6"/>
      <c r="N322" s="6">
        <v>1447590161</v>
      </c>
      <c r="O322" s="5">
        <v>1100007910711</v>
      </c>
      <c r="P322" s="4">
        <f>VLOOKUP(Table1[[#This Row],[Name]],Sheet2!$B$2:$C$298,2,FALSE)</f>
        <v>0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x14ac:dyDescent="0.35">
      <c r="A323" s="5">
        <v>2052029543</v>
      </c>
      <c r="B323" s="5">
        <v>7007079177</v>
      </c>
      <c r="C323" s="5">
        <v>2052029543</v>
      </c>
      <c r="D323" s="6" t="s">
        <v>1284</v>
      </c>
      <c r="E323" s="6" t="s">
        <v>1285</v>
      </c>
      <c r="F323" s="6" t="s">
        <v>709</v>
      </c>
      <c r="G323" s="6" t="s">
        <v>710</v>
      </c>
      <c r="H323" s="6">
        <v>6040</v>
      </c>
      <c r="I323" s="6" t="s">
        <v>1286</v>
      </c>
      <c r="J323" s="6">
        <v>8606466624</v>
      </c>
      <c r="K323" s="6" t="s">
        <v>20</v>
      </c>
      <c r="L323" s="6" t="s">
        <v>26</v>
      </c>
      <c r="M323" s="6" t="s">
        <v>1287</v>
      </c>
      <c r="N323" s="6">
        <v>1497059497</v>
      </c>
      <c r="O323" s="5">
        <v>1100008360355</v>
      </c>
      <c r="P323" s="4" t="str">
        <f>VLOOKUP(Table1[[#This Row],[Name]],Sheet2!$B$2:$C$298,2,FALSE)</f>
        <v>WESTOWN PHARMACY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x14ac:dyDescent="0.35">
      <c r="A324" s="5">
        <v>2052032147</v>
      </c>
      <c r="B324" s="5">
        <v>7007079177</v>
      </c>
      <c r="C324" s="5">
        <v>2052032147</v>
      </c>
      <c r="D324" s="6" t="s">
        <v>1288</v>
      </c>
      <c r="E324" s="6" t="s">
        <v>1289</v>
      </c>
      <c r="F324" s="6" t="s">
        <v>1290</v>
      </c>
      <c r="G324" s="6" t="s">
        <v>18</v>
      </c>
      <c r="H324" s="6">
        <v>10520</v>
      </c>
      <c r="I324" s="6" t="s">
        <v>1291</v>
      </c>
      <c r="J324" s="6"/>
      <c r="K324" s="6" t="s">
        <v>20</v>
      </c>
      <c r="L324" s="6" t="s">
        <v>26</v>
      </c>
      <c r="M324" s="6" t="s">
        <v>1292</v>
      </c>
      <c r="N324" s="6">
        <v>1639663925</v>
      </c>
      <c r="O324" s="5">
        <v>1100009595367</v>
      </c>
      <c r="P324" s="4" t="str">
        <f>VLOOKUP(Table1[[#This Row],[Name]],Sheet2!$B$2:$C$298,2,FALSE)</f>
        <v>ROBBINS PHARMACY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x14ac:dyDescent="0.35">
      <c r="A325" s="5">
        <v>2052032287</v>
      </c>
      <c r="B325" s="5">
        <v>7007079177</v>
      </c>
      <c r="C325" s="5">
        <v>2052032287</v>
      </c>
      <c r="D325" s="6" t="s">
        <v>1293</v>
      </c>
      <c r="E325" s="6" t="s">
        <v>1294</v>
      </c>
      <c r="F325" s="6" t="s">
        <v>1295</v>
      </c>
      <c r="G325" s="6" t="s">
        <v>72</v>
      </c>
      <c r="H325" s="6">
        <v>19055</v>
      </c>
      <c r="I325" s="6" t="s">
        <v>1296</v>
      </c>
      <c r="J325" s="6">
        <v>2159452818</v>
      </c>
      <c r="K325" s="6" t="s">
        <v>20</v>
      </c>
      <c r="L325" s="6" t="s">
        <v>26</v>
      </c>
      <c r="M325" s="6" t="s">
        <v>1297</v>
      </c>
      <c r="N325" s="6">
        <v>1679800452</v>
      </c>
      <c r="O325" s="5">
        <v>1100005687905</v>
      </c>
      <c r="P325" s="4" t="str">
        <f>VLOOKUP(Table1[[#This Row],[Name]],Sheet2!$B$2:$C$298,2,FALSE)</f>
        <v>WINDSOR PHARMACY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x14ac:dyDescent="0.35">
      <c r="A326" s="5">
        <v>2052012592</v>
      </c>
      <c r="B326" s="5">
        <v>7007076918</v>
      </c>
      <c r="C326" s="5">
        <v>2052012592</v>
      </c>
      <c r="D326" s="6" t="s">
        <v>1298</v>
      </c>
      <c r="E326" s="6" t="s">
        <v>1299</v>
      </c>
      <c r="F326" s="6" t="s">
        <v>1300</v>
      </c>
      <c r="G326" s="6" t="s">
        <v>739</v>
      </c>
      <c r="H326" s="6">
        <v>48626</v>
      </c>
      <c r="I326" s="6" t="s">
        <v>1301</v>
      </c>
      <c r="J326" s="6" t="s">
        <v>1302</v>
      </c>
      <c r="K326" s="6" t="s">
        <v>20</v>
      </c>
      <c r="L326" s="6" t="s">
        <v>26</v>
      </c>
      <c r="M326" s="6" t="s">
        <v>1303</v>
      </c>
      <c r="N326" s="6">
        <v>1275635690</v>
      </c>
      <c r="O326" s="5">
        <v>1100007599145</v>
      </c>
      <c r="P326" s="4">
        <f>VLOOKUP(Table1[[#This Row],[Name]],Sheet2!$B$2:$C$298,2,FALSE)</f>
        <v>0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x14ac:dyDescent="0.35">
      <c r="A327" s="5">
        <v>2052029125</v>
      </c>
      <c r="B327" s="5">
        <v>7007079177</v>
      </c>
      <c r="C327" s="5">
        <v>2052029125</v>
      </c>
      <c r="D327" s="6" t="s">
        <v>1304</v>
      </c>
      <c r="E327" s="6" t="s">
        <v>1305</v>
      </c>
      <c r="F327" s="6" t="s">
        <v>25</v>
      </c>
      <c r="G327" s="6" t="s">
        <v>18</v>
      </c>
      <c r="H327" s="6">
        <v>10462</v>
      </c>
      <c r="I327" s="6" t="s">
        <v>1306</v>
      </c>
      <c r="J327" s="6">
        <v>7184093543</v>
      </c>
      <c r="K327" s="6" t="s">
        <v>20</v>
      </c>
      <c r="L327" s="6" t="s">
        <v>26</v>
      </c>
      <c r="M327" s="6" t="s">
        <v>1307</v>
      </c>
      <c r="N327" s="6">
        <v>1821396383</v>
      </c>
      <c r="O327" s="5">
        <v>1100009911341</v>
      </c>
      <c r="P327" s="4" t="str">
        <f>VLOOKUP(Table1[[#This Row],[Name]],Sheet2!$B$2:$C$298,2,FALSE)</f>
        <v>Z STOP DRUGS</v>
      </c>
      <c r="Q327" s="4"/>
      <c r="R327" s="4"/>
      <c r="S327" s="4"/>
      <c r="T327" s="4"/>
      <c r="U327" s="4"/>
      <c r="V327" s="4"/>
      <c r="W327" s="4"/>
      <c r="X327" s="4"/>
      <c r="Y327" s="4"/>
    </row>
  </sheetData>
  <pageMargins left="0.7" right="0.7" top="0.75" bottom="0.75" header="0.3" footer="0.3"/>
  <customProperties>
    <customPr name="IbpWorksheetKeyString_GU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DF4E-693E-4377-A8FB-B8FC549DAC91}">
  <dimension ref="B1:C298"/>
  <sheetViews>
    <sheetView workbookViewId="0">
      <selection activeCell="B19" sqref="B19"/>
    </sheetView>
  </sheetViews>
  <sheetFormatPr defaultRowHeight="14.5" x14ac:dyDescent="0.35"/>
  <cols>
    <col min="2" max="2" width="33.54296875" bestFit="1" customWidth="1"/>
    <col min="3" max="3" width="36.54296875" bestFit="1" customWidth="1"/>
  </cols>
  <sheetData>
    <row r="1" spans="2:3" x14ac:dyDescent="0.35">
      <c r="B1" s="9" t="s">
        <v>1556</v>
      </c>
      <c r="C1" s="9" t="s">
        <v>1555</v>
      </c>
    </row>
    <row r="2" spans="2:3" x14ac:dyDescent="0.35">
      <c r="B2" s="7" t="s">
        <v>15</v>
      </c>
      <c r="C2" s="7" t="s">
        <v>1447</v>
      </c>
    </row>
    <row r="3" spans="2:3" x14ac:dyDescent="0.35">
      <c r="B3" s="7" t="s">
        <v>23</v>
      </c>
      <c r="C3" s="7" t="s">
        <v>1393</v>
      </c>
    </row>
    <row r="4" spans="2:3" x14ac:dyDescent="0.35">
      <c r="B4" s="7" t="s">
        <v>32</v>
      </c>
      <c r="C4" s="7" t="s">
        <v>1554</v>
      </c>
    </row>
    <row r="5" spans="2:3" x14ac:dyDescent="0.35">
      <c r="B5" s="7" t="s">
        <v>36</v>
      </c>
      <c r="C5" s="7" t="s">
        <v>1553</v>
      </c>
    </row>
    <row r="6" spans="2:3" x14ac:dyDescent="0.35">
      <c r="B6" s="7" t="s">
        <v>40</v>
      </c>
      <c r="C6" s="7" t="s">
        <v>1552</v>
      </c>
    </row>
    <row r="7" spans="2:3" x14ac:dyDescent="0.35">
      <c r="B7" s="7" t="s">
        <v>45</v>
      </c>
      <c r="C7" s="7" t="s">
        <v>1551</v>
      </c>
    </row>
    <row r="8" spans="2:3" x14ac:dyDescent="0.35">
      <c r="B8" s="7" t="s">
        <v>51</v>
      </c>
      <c r="C8" s="7"/>
    </row>
    <row r="9" spans="2:3" x14ac:dyDescent="0.35">
      <c r="B9" s="7" t="s">
        <v>55</v>
      </c>
      <c r="C9" s="7" t="s">
        <v>1550</v>
      </c>
    </row>
    <row r="10" spans="2:3" x14ac:dyDescent="0.35">
      <c r="B10" s="7" t="s">
        <v>60</v>
      </c>
      <c r="C10" s="7" t="s">
        <v>1550</v>
      </c>
    </row>
    <row r="11" spans="2:3" x14ac:dyDescent="0.35">
      <c r="B11" s="7" t="s">
        <v>61</v>
      </c>
      <c r="C11" s="7" t="s">
        <v>1393</v>
      </c>
    </row>
    <row r="12" spans="2:3" x14ac:dyDescent="0.35">
      <c r="B12" s="7" t="s">
        <v>65</v>
      </c>
      <c r="C12" s="7" t="s">
        <v>1393</v>
      </c>
    </row>
    <row r="13" spans="2:3" x14ac:dyDescent="0.35">
      <c r="B13" s="7" t="s">
        <v>65</v>
      </c>
      <c r="C13" s="7" t="s">
        <v>1393</v>
      </c>
    </row>
    <row r="14" spans="2:3" x14ac:dyDescent="0.35">
      <c r="B14" s="7" t="s">
        <v>69</v>
      </c>
      <c r="C14" s="7" t="s">
        <v>1549</v>
      </c>
    </row>
    <row r="15" spans="2:3" x14ac:dyDescent="0.35">
      <c r="B15" s="7" t="s">
        <v>75</v>
      </c>
      <c r="C15" s="7" t="s">
        <v>1548</v>
      </c>
    </row>
    <row r="16" spans="2:3" x14ac:dyDescent="0.35">
      <c r="B16" s="7" t="s">
        <v>80</v>
      </c>
      <c r="C16" s="7" t="s">
        <v>1547</v>
      </c>
    </row>
    <row r="17" spans="2:3" x14ac:dyDescent="0.35">
      <c r="B17" s="7" t="s">
        <v>1546</v>
      </c>
      <c r="C17" s="7" t="s">
        <v>1545</v>
      </c>
    </row>
    <row r="18" spans="2:3" x14ac:dyDescent="0.35">
      <c r="B18" s="7" t="s">
        <v>85</v>
      </c>
      <c r="C18" s="7" t="s">
        <v>1544</v>
      </c>
    </row>
    <row r="19" spans="2:3" x14ac:dyDescent="0.35">
      <c r="B19" s="7" t="s">
        <v>90</v>
      </c>
      <c r="C19" s="7"/>
    </row>
    <row r="20" spans="2:3" x14ac:dyDescent="0.35">
      <c r="B20" s="7" t="s">
        <v>95</v>
      </c>
      <c r="C20" s="7"/>
    </row>
    <row r="21" spans="2:3" x14ac:dyDescent="0.35">
      <c r="B21" s="7" t="s">
        <v>101</v>
      </c>
      <c r="C21" s="7"/>
    </row>
    <row r="22" spans="2:3" x14ac:dyDescent="0.35">
      <c r="B22" s="7" t="s">
        <v>102</v>
      </c>
      <c r="C22" s="7"/>
    </row>
    <row r="23" spans="2:3" x14ac:dyDescent="0.35">
      <c r="B23" s="7" t="s">
        <v>107</v>
      </c>
      <c r="C23" s="7" t="s">
        <v>1543</v>
      </c>
    </row>
    <row r="24" spans="2:3" x14ac:dyDescent="0.35">
      <c r="B24" s="7" t="s">
        <v>111</v>
      </c>
      <c r="C24" s="7" t="s">
        <v>1542</v>
      </c>
    </row>
    <row r="25" spans="2:3" x14ac:dyDescent="0.35">
      <c r="B25" s="7" t="s">
        <v>1541</v>
      </c>
      <c r="C25" s="7"/>
    </row>
    <row r="26" spans="2:3" x14ac:dyDescent="0.35">
      <c r="B26" s="7" t="s">
        <v>114</v>
      </c>
      <c r="C26" s="7" t="s">
        <v>752</v>
      </c>
    </row>
    <row r="27" spans="2:3" x14ac:dyDescent="0.35">
      <c r="B27" s="7" t="s">
        <v>125</v>
      </c>
      <c r="C27" s="7" t="s">
        <v>1540</v>
      </c>
    </row>
    <row r="28" spans="2:3" x14ac:dyDescent="0.35">
      <c r="B28" s="7" t="s">
        <v>129</v>
      </c>
      <c r="C28" s="7" t="s">
        <v>1539</v>
      </c>
    </row>
    <row r="29" spans="2:3" x14ac:dyDescent="0.35">
      <c r="B29" s="7" t="s">
        <v>129</v>
      </c>
      <c r="C29" s="7" t="s">
        <v>1539</v>
      </c>
    </row>
    <row r="30" spans="2:3" x14ac:dyDescent="0.35">
      <c r="B30" s="7" t="s">
        <v>133</v>
      </c>
      <c r="C30" s="7" t="s">
        <v>1538</v>
      </c>
    </row>
    <row r="31" spans="2:3" x14ac:dyDescent="0.35">
      <c r="B31" s="7" t="s">
        <v>137</v>
      </c>
      <c r="C31" s="7" t="s">
        <v>1537</v>
      </c>
    </row>
    <row r="32" spans="2:3" x14ac:dyDescent="0.35">
      <c r="B32" s="7" t="s">
        <v>142</v>
      </c>
      <c r="C32" s="7" t="s">
        <v>1536</v>
      </c>
    </row>
    <row r="33" spans="2:3" x14ac:dyDescent="0.35">
      <c r="B33" s="7" t="s">
        <v>146</v>
      </c>
      <c r="C33" s="7" t="s">
        <v>1535</v>
      </c>
    </row>
    <row r="34" spans="2:3" x14ac:dyDescent="0.35">
      <c r="B34" s="7" t="s">
        <v>151</v>
      </c>
      <c r="C34" s="7" t="s">
        <v>1534</v>
      </c>
    </row>
    <row r="35" spans="2:3" x14ac:dyDescent="0.35">
      <c r="B35" s="7" t="s">
        <v>156</v>
      </c>
      <c r="C35" s="7" t="s">
        <v>1534</v>
      </c>
    </row>
    <row r="36" spans="2:3" x14ac:dyDescent="0.35">
      <c r="B36" s="7" t="s">
        <v>157</v>
      </c>
      <c r="C36" s="7" t="s">
        <v>1533</v>
      </c>
    </row>
    <row r="37" spans="2:3" x14ac:dyDescent="0.35">
      <c r="B37" s="7" t="s">
        <v>161</v>
      </c>
      <c r="C37" s="7" t="s">
        <v>1532</v>
      </c>
    </row>
    <row r="38" spans="2:3" x14ac:dyDescent="0.35">
      <c r="B38" s="7" t="s">
        <v>167</v>
      </c>
      <c r="C38" s="7" t="s">
        <v>1531</v>
      </c>
    </row>
    <row r="39" spans="2:3" x14ac:dyDescent="0.35">
      <c r="B39" s="7" t="s">
        <v>171</v>
      </c>
      <c r="C39" s="7" t="s">
        <v>1530</v>
      </c>
    </row>
    <row r="40" spans="2:3" x14ac:dyDescent="0.35">
      <c r="B40" s="7" t="s">
        <v>175</v>
      </c>
      <c r="C40" s="7"/>
    </row>
    <row r="41" spans="2:3" x14ac:dyDescent="0.35">
      <c r="B41" s="7" t="s">
        <v>179</v>
      </c>
      <c r="C41" s="7" t="s">
        <v>1529</v>
      </c>
    </row>
    <row r="42" spans="2:3" x14ac:dyDescent="0.35">
      <c r="B42" s="7" t="s">
        <v>183</v>
      </c>
      <c r="C42" s="7"/>
    </row>
    <row r="43" spans="2:3" x14ac:dyDescent="0.35">
      <c r="B43" s="7" t="s">
        <v>1528</v>
      </c>
      <c r="C43" s="7" t="s">
        <v>1527</v>
      </c>
    </row>
    <row r="44" spans="2:3" x14ac:dyDescent="0.35">
      <c r="B44" s="7" t="s">
        <v>187</v>
      </c>
      <c r="C44" s="7" t="s">
        <v>1526</v>
      </c>
    </row>
    <row r="45" spans="2:3" x14ac:dyDescent="0.35">
      <c r="B45" s="7" t="s">
        <v>191</v>
      </c>
      <c r="C45" s="7"/>
    </row>
    <row r="46" spans="2:3" x14ac:dyDescent="0.35">
      <c r="B46" s="7" t="s">
        <v>197</v>
      </c>
      <c r="C46" s="7"/>
    </row>
    <row r="47" spans="2:3" x14ac:dyDescent="0.35">
      <c r="B47" s="7" t="s">
        <v>198</v>
      </c>
      <c r="C47" s="7" t="s">
        <v>1525</v>
      </c>
    </row>
    <row r="48" spans="2:3" x14ac:dyDescent="0.35">
      <c r="B48" s="7" t="s">
        <v>202</v>
      </c>
      <c r="C48" s="7" t="s">
        <v>1524</v>
      </c>
    </row>
    <row r="49" spans="2:3" x14ac:dyDescent="0.35">
      <c r="B49" s="7" t="s">
        <v>1523</v>
      </c>
      <c r="C49" s="7" t="s">
        <v>1522</v>
      </c>
    </row>
    <row r="50" spans="2:3" x14ac:dyDescent="0.35">
      <c r="B50" s="7" t="s">
        <v>206</v>
      </c>
      <c r="C50" s="7"/>
    </row>
    <row r="51" spans="2:3" x14ac:dyDescent="0.35">
      <c r="B51" s="7" t="s">
        <v>212</v>
      </c>
      <c r="C51" s="7" t="s">
        <v>493</v>
      </c>
    </row>
    <row r="52" spans="2:3" x14ac:dyDescent="0.35">
      <c r="B52" s="7" t="s">
        <v>217</v>
      </c>
      <c r="C52" s="7" t="s">
        <v>1521</v>
      </c>
    </row>
    <row r="53" spans="2:3" x14ac:dyDescent="0.35">
      <c r="B53" s="7" t="s">
        <v>221</v>
      </c>
      <c r="C53" s="7" t="s">
        <v>1520</v>
      </c>
    </row>
    <row r="54" spans="2:3" x14ac:dyDescent="0.35">
      <c r="B54" s="7" t="s">
        <v>238</v>
      </c>
      <c r="C54" s="7"/>
    </row>
    <row r="55" spans="2:3" x14ac:dyDescent="0.35">
      <c r="B55" s="7" t="s">
        <v>250</v>
      </c>
      <c r="C55" s="7" t="s">
        <v>1519</v>
      </c>
    </row>
    <row r="56" spans="2:3" x14ac:dyDescent="0.35">
      <c r="B56" s="7" t="s">
        <v>1518</v>
      </c>
      <c r="C56" s="7" t="s">
        <v>1517</v>
      </c>
    </row>
    <row r="57" spans="2:3" x14ac:dyDescent="0.35">
      <c r="B57" s="7" t="s">
        <v>256</v>
      </c>
      <c r="C57" s="7"/>
    </row>
    <row r="58" spans="2:3" x14ac:dyDescent="0.35">
      <c r="B58" s="7" t="s">
        <v>260</v>
      </c>
      <c r="C58" s="7"/>
    </row>
    <row r="59" spans="2:3" x14ac:dyDescent="0.35">
      <c r="B59" s="7" t="s">
        <v>268</v>
      </c>
      <c r="C59" s="7" t="s">
        <v>1516</v>
      </c>
    </row>
    <row r="60" spans="2:3" x14ac:dyDescent="0.35">
      <c r="B60" s="7" t="s">
        <v>272</v>
      </c>
      <c r="C60" s="7" t="s">
        <v>272</v>
      </c>
    </row>
    <row r="61" spans="2:3" x14ac:dyDescent="0.35">
      <c r="B61" s="7" t="s">
        <v>272</v>
      </c>
      <c r="C61" s="7"/>
    </row>
    <row r="62" spans="2:3" x14ac:dyDescent="0.35">
      <c r="B62" s="7" t="s">
        <v>279</v>
      </c>
      <c r="C62" s="7" t="s">
        <v>1361</v>
      </c>
    </row>
    <row r="63" spans="2:3" x14ac:dyDescent="0.35">
      <c r="B63" s="7" t="s">
        <v>286</v>
      </c>
      <c r="C63" s="7" t="s">
        <v>1515</v>
      </c>
    </row>
    <row r="64" spans="2:3" x14ac:dyDescent="0.35">
      <c r="B64" s="7" t="s">
        <v>290</v>
      </c>
      <c r="C64" s="7" t="s">
        <v>1514</v>
      </c>
    </row>
    <row r="65" spans="2:3" x14ac:dyDescent="0.35">
      <c r="B65" s="7" t="s">
        <v>294</v>
      </c>
      <c r="C65" s="7"/>
    </row>
    <row r="66" spans="2:3" x14ac:dyDescent="0.35">
      <c r="B66" s="7" t="s">
        <v>305</v>
      </c>
      <c r="C66" s="7" t="s">
        <v>1513</v>
      </c>
    </row>
    <row r="67" spans="2:3" x14ac:dyDescent="0.35">
      <c r="B67" s="7" t="s">
        <v>309</v>
      </c>
      <c r="C67" s="7"/>
    </row>
    <row r="68" spans="2:3" x14ac:dyDescent="0.35">
      <c r="B68" s="7" t="s">
        <v>314</v>
      </c>
      <c r="C68" s="7"/>
    </row>
    <row r="69" spans="2:3" x14ac:dyDescent="0.35">
      <c r="B69" s="7" t="s">
        <v>319</v>
      </c>
      <c r="C69" s="7" t="s">
        <v>1512</v>
      </c>
    </row>
    <row r="70" spans="2:3" x14ac:dyDescent="0.35">
      <c r="B70" s="7" t="s">
        <v>324</v>
      </c>
      <c r="C70" s="7" t="s">
        <v>1511</v>
      </c>
    </row>
    <row r="71" spans="2:3" x14ac:dyDescent="0.35">
      <c r="B71" s="7" t="s">
        <v>328</v>
      </c>
      <c r="C71" s="7"/>
    </row>
    <row r="72" spans="2:3" x14ac:dyDescent="0.35">
      <c r="B72" s="7" t="s">
        <v>333</v>
      </c>
      <c r="C72" s="7" t="s">
        <v>1510</v>
      </c>
    </row>
    <row r="73" spans="2:3" x14ac:dyDescent="0.35">
      <c r="B73" s="7" t="s">
        <v>338</v>
      </c>
      <c r="C73" s="7" t="s">
        <v>1509</v>
      </c>
    </row>
    <row r="74" spans="2:3" x14ac:dyDescent="0.35">
      <c r="B74" s="7" t="s">
        <v>343</v>
      </c>
      <c r="C74" s="7" t="s">
        <v>1508</v>
      </c>
    </row>
    <row r="75" spans="2:3" x14ac:dyDescent="0.35">
      <c r="B75" s="7" t="s">
        <v>347</v>
      </c>
      <c r="C75" s="7"/>
    </row>
    <row r="76" spans="2:3" x14ac:dyDescent="0.35">
      <c r="B76" s="7" t="s">
        <v>351</v>
      </c>
      <c r="C76" s="7" t="s">
        <v>1507</v>
      </c>
    </row>
    <row r="77" spans="2:3" x14ac:dyDescent="0.35">
      <c r="B77" s="7" t="s">
        <v>356</v>
      </c>
      <c r="C77" s="7" t="s">
        <v>1335</v>
      </c>
    </row>
    <row r="78" spans="2:3" x14ac:dyDescent="0.35">
      <c r="B78" s="7" t="s">
        <v>360</v>
      </c>
      <c r="C78" s="7" t="s">
        <v>1506</v>
      </c>
    </row>
    <row r="79" spans="2:3" x14ac:dyDescent="0.35">
      <c r="B79" s="7" t="s">
        <v>364</v>
      </c>
      <c r="C79" s="7" t="s">
        <v>1505</v>
      </c>
    </row>
    <row r="80" spans="2:3" x14ac:dyDescent="0.35">
      <c r="B80" s="7" t="s">
        <v>368</v>
      </c>
      <c r="C80" s="7" t="s">
        <v>1504</v>
      </c>
    </row>
    <row r="81" spans="2:3" x14ac:dyDescent="0.35">
      <c r="B81" s="7" t="s">
        <v>371</v>
      </c>
      <c r="C81" s="7" t="s">
        <v>1503</v>
      </c>
    </row>
    <row r="82" spans="2:3" x14ac:dyDescent="0.35">
      <c r="B82" s="7" t="s">
        <v>375</v>
      </c>
      <c r="C82" s="7" t="s">
        <v>1502</v>
      </c>
    </row>
    <row r="83" spans="2:3" x14ac:dyDescent="0.35">
      <c r="B83" s="7" t="s">
        <v>388</v>
      </c>
      <c r="C83" s="7" t="s">
        <v>1501</v>
      </c>
    </row>
    <row r="84" spans="2:3" x14ac:dyDescent="0.35">
      <c r="B84" s="7" t="s">
        <v>392</v>
      </c>
      <c r="C84" s="7" t="s">
        <v>1500</v>
      </c>
    </row>
    <row r="85" spans="2:3" x14ac:dyDescent="0.35">
      <c r="B85" s="7" t="s">
        <v>395</v>
      </c>
      <c r="C85" s="7" t="s">
        <v>1499</v>
      </c>
    </row>
    <row r="86" spans="2:3" x14ac:dyDescent="0.35">
      <c r="B86" s="7" t="s">
        <v>1498</v>
      </c>
      <c r="C86" s="7" t="s">
        <v>1497</v>
      </c>
    </row>
    <row r="87" spans="2:3" x14ac:dyDescent="0.35">
      <c r="B87" s="7" t="s">
        <v>400</v>
      </c>
      <c r="C87" s="7" t="s">
        <v>1496</v>
      </c>
    </row>
    <row r="88" spans="2:3" x14ac:dyDescent="0.35">
      <c r="B88" s="7" t="s">
        <v>404</v>
      </c>
      <c r="C88" s="7" t="s">
        <v>1495</v>
      </c>
    </row>
    <row r="89" spans="2:3" x14ac:dyDescent="0.35">
      <c r="B89" s="7" t="s">
        <v>408</v>
      </c>
      <c r="C89" s="7" t="s">
        <v>1494</v>
      </c>
    </row>
    <row r="90" spans="2:3" x14ac:dyDescent="0.35">
      <c r="B90" s="7" t="s">
        <v>412</v>
      </c>
      <c r="C90" s="7"/>
    </row>
    <row r="91" spans="2:3" x14ac:dyDescent="0.35">
      <c r="B91" s="7" t="s">
        <v>419</v>
      </c>
      <c r="C91" s="7" t="s">
        <v>1493</v>
      </c>
    </row>
    <row r="92" spans="2:3" x14ac:dyDescent="0.35">
      <c r="B92" s="7" t="s">
        <v>424</v>
      </c>
      <c r="C92" s="7" t="s">
        <v>1492</v>
      </c>
    </row>
    <row r="93" spans="2:3" x14ac:dyDescent="0.35">
      <c r="B93" s="7" t="s">
        <v>428</v>
      </c>
      <c r="C93" s="7" t="s">
        <v>1491</v>
      </c>
    </row>
    <row r="94" spans="2:3" x14ac:dyDescent="0.35">
      <c r="B94" s="7" t="s">
        <v>433</v>
      </c>
      <c r="C94" s="7" t="s">
        <v>1490</v>
      </c>
    </row>
    <row r="95" spans="2:3" x14ac:dyDescent="0.35">
      <c r="B95" s="7" t="s">
        <v>437</v>
      </c>
      <c r="C95" s="7" t="s">
        <v>1489</v>
      </c>
    </row>
    <row r="96" spans="2:3" x14ac:dyDescent="0.35">
      <c r="B96" s="7" t="s">
        <v>443</v>
      </c>
      <c r="C96" s="7" t="s">
        <v>1488</v>
      </c>
    </row>
    <row r="97" spans="2:3" x14ac:dyDescent="0.35">
      <c r="B97" s="7" t="s">
        <v>448</v>
      </c>
      <c r="C97" s="7" t="s">
        <v>1487</v>
      </c>
    </row>
    <row r="98" spans="2:3" x14ac:dyDescent="0.35">
      <c r="B98" s="7" t="s">
        <v>452</v>
      </c>
      <c r="C98" s="7" t="s">
        <v>1486</v>
      </c>
    </row>
    <row r="99" spans="2:3" x14ac:dyDescent="0.35">
      <c r="B99" s="7" t="s">
        <v>456</v>
      </c>
      <c r="C99" s="7" t="s">
        <v>1485</v>
      </c>
    </row>
    <row r="100" spans="2:3" x14ac:dyDescent="0.35">
      <c r="B100" s="7" t="s">
        <v>460</v>
      </c>
      <c r="C100" s="7"/>
    </row>
    <row r="101" spans="2:3" x14ac:dyDescent="0.35">
      <c r="B101" s="7" t="s">
        <v>465</v>
      </c>
      <c r="C101" s="7"/>
    </row>
    <row r="102" spans="2:3" x14ac:dyDescent="0.35">
      <c r="B102" s="7" t="s">
        <v>469</v>
      </c>
      <c r="C102" s="7" t="s">
        <v>1484</v>
      </c>
    </row>
    <row r="103" spans="2:3" x14ac:dyDescent="0.35">
      <c r="B103" s="8" t="s">
        <v>472</v>
      </c>
      <c r="C103" s="8" t="s">
        <v>1483</v>
      </c>
    </row>
    <row r="104" spans="2:3" x14ac:dyDescent="0.35">
      <c r="B104" s="7" t="s">
        <v>477</v>
      </c>
      <c r="C104" s="7"/>
    </row>
    <row r="105" spans="2:3" x14ac:dyDescent="0.35">
      <c r="B105" s="7" t="s">
        <v>483</v>
      </c>
      <c r="C105" s="7"/>
    </row>
    <row r="106" spans="2:3" x14ac:dyDescent="0.35">
      <c r="B106" s="7" t="s">
        <v>484</v>
      </c>
      <c r="C106" s="7" t="s">
        <v>1482</v>
      </c>
    </row>
    <row r="107" spans="2:3" x14ac:dyDescent="0.35">
      <c r="B107" s="7" t="s">
        <v>489</v>
      </c>
      <c r="C107" s="7" t="s">
        <v>1481</v>
      </c>
    </row>
    <row r="108" spans="2:3" x14ac:dyDescent="0.35">
      <c r="B108" s="7" t="s">
        <v>493</v>
      </c>
      <c r="C108" s="7"/>
    </row>
    <row r="109" spans="2:3" x14ac:dyDescent="0.35">
      <c r="B109" s="7" t="s">
        <v>497</v>
      </c>
      <c r="C109" s="7" t="s">
        <v>1480</v>
      </c>
    </row>
    <row r="110" spans="2:3" x14ac:dyDescent="0.35">
      <c r="B110" s="7" t="s">
        <v>501</v>
      </c>
      <c r="C110" s="7" t="s">
        <v>1479</v>
      </c>
    </row>
    <row r="111" spans="2:3" x14ac:dyDescent="0.35">
      <c r="B111" s="7" t="s">
        <v>506</v>
      </c>
      <c r="C111" s="7" t="s">
        <v>1478</v>
      </c>
    </row>
    <row r="112" spans="2:3" x14ac:dyDescent="0.35">
      <c r="B112" s="7" t="s">
        <v>506</v>
      </c>
      <c r="C112" s="7" t="s">
        <v>1478</v>
      </c>
    </row>
    <row r="113" spans="2:3" x14ac:dyDescent="0.35">
      <c r="B113" s="7" t="s">
        <v>513</v>
      </c>
      <c r="C113" s="7" t="s">
        <v>1477</v>
      </c>
    </row>
    <row r="114" spans="2:3" x14ac:dyDescent="0.35">
      <c r="B114" s="7" t="s">
        <v>518</v>
      </c>
      <c r="C114" s="7" t="s">
        <v>1476</v>
      </c>
    </row>
    <row r="115" spans="2:3" x14ac:dyDescent="0.35">
      <c r="B115" s="7" t="s">
        <v>522</v>
      </c>
      <c r="C115" s="7" t="s">
        <v>1475</v>
      </c>
    </row>
    <row r="116" spans="2:3" x14ac:dyDescent="0.35">
      <c r="B116" s="7" t="s">
        <v>525</v>
      </c>
      <c r="C116" s="7" t="s">
        <v>1474</v>
      </c>
    </row>
    <row r="117" spans="2:3" x14ac:dyDescent="0.35">
      <c r="B117" s="7" t="s">
        <v>538</v>
      </c>
      <c r="C117" s="7" t="s">
        <v>1473</v>
      </c>
    </row>
    <row r="118" spans="2:3" x14ac:dyDescent="0.35">
      <c r="B118" s="7" t="s">
        <v>1472</v>
      </c>
      <c r="C118" s="7" t="s">
        <v>1471</v>
      </c>
    </row>
    <row r="119" spans="2:3" x14ac:dyDescent="0.35">
      <c r="B119" s="7" t="s">
        <v>559</v>
      </c>
      <c r="C119" s="7" t="s">
        <v>1470</v>
      </c>
    </row>
    <row r="120" spans="2:3" x14ac:dyDescent="0.35">
      <c r="B120" s="7" t="s">
        <v>564</v>
      </c>
      <c r="C120" s="7" t="s">
        <v>1469</v>
      </c>
    </row>
    <row r="121" spans="2:3" x14ac:dyDescent="0.35">
      <c r="B121" s="7" t="s">
        <v>568</v>
      </c>
      <c r="C121" s="7" t="s">
        <v>1468</v>
      </c>
    </row>
    <row r="122" spans="2:3" x14ac:dyDescent="0.35">
      <c r="B122" s="7" t="s">
        <v>574</v>
      </c>
      <c r="C122" s="7" t="s">
        <v>1467</v>
      </c>
    </row>
    <row r="123" spans="2:3" x14ac:dyDescent="0.35">
      <c r="B123" s="7" t="s">
        <v>578</v>
      </c>
      <c r="C123" s="7" t="s">
        <v>1466</v>
      </c>
    </row>
    <row r="124" spans="2:3" x14ac:dyDescent="0.35">
      <c r="B124" s="7" t="s">
        <v>583</v>
      </c>
      <c r="C124" s="7" t="s">
        <v>1465</v>
      </c>
    </row>
    <row r="125" spans="2:3" x14ac:dyDescent="0.35">
      <c r="B125" s="7" t="s">
        <v>587</v>
      </c>
      <c r="C125" s="7" t="s">
        <v>1464</v>
      </c>
    </row>
    <row r="126" spans="2:3" x14ac:dyDescent="0.35">
      <c r="B126" s="7" t="s">
        <v>592</v>
      </c>
      <c r="C126" s="7" t="s">
        <v>1463</v>
      </c>
    </row>
    <row r="127" spans="2:3" x14ac:dyDescent="0.35">
      <c r="B127" s="7" t="s">
        <v>592</v>
      </c>
      <c r="C127" s="7" t="s">
        <v>1463</v>
      </c>
    </row>
    <row r="128" spans="2:3" x14ac:dyDescent="0.35">
      <c r="B128" s="7" t="s">
        <v>597</v>
      </c>
      <c r="C128" s="7"/>
    </row>
    <row r="129" spans="2:3" x14ac:dyDescent="0.35">
      <c r="B129" s="7" t="s">
        <v>601</v>
      </c>
      <c r="C129" s="7" t="s">
        <v>1462</v>
      </c>
    </row>
    <row r="130" spans="2:3" x14ac:dyDescent="0.35">
      <c r="B130" s="7" t="s">
        <v>605</v>
      </c>
      <c r="C130" s="7" t="s">
        <v>1461</v>
      </c>
    </row>
    <row r="131" spans="2:3" x14ac:dyDescent="0.35">
      <c r="B131" s="7" t="s">
        <v>608</v>
      </c>
      <c r="C131" s="7"/>
    </row>
    <row r="132" spans="2:3" x14ac:dyDescent="0.35">
      <c r="B132" s="7" t="s">
        <v>612</v>
      </c>
      <c r="C132" s="7" t="s">
        <v>1460</v>
      </c>
    </row>
    <row r="133" spans="2:3" x14ac:dyDescent="0.35">
      <c r="B133" s="7" t="s">
        <v>619</v>
      </c>
      <c r="C133" s="7" t="s">
        <v>1459</v>
      </c>
    </row>
    <row r="134" spans="2:3" x14ac:dyDescent="0.35">
      <c r="B134" s="7" t="s">
        <v>622</v>
      </c>
      <c r="C134" s="7" t="s">
        <v>1458</v>
      </c>
    </row>
    <row r="135" spans="2:3" x14ac:dyDescent="0.35">
      <c r="B135" s="7" t="s">
        <v>1457</v>
      </c>
      <c r="C135" s="7"/>
    </row>
    <row r="136" spans="2:3" x14ac:dyDescent="0.35">
      <c r="B136" s="7" t="s">
        <v>1456</v>
      </c>
      <c r="C136" s="7" t="s">
        <v>1455</v>
      </c>
    </row>
    <row r="137" spans="2:3" x14ac:dyDescent="0.35">
      <c r="B137" s="7" t="s">
        <v>632</v>
      </c>
      <c r="C137" s="7" t="s">
        <v>1454</v>
      </c>
    </row>
    <row r="138" spans="2:3" x14ac:dyDescent="0.35">
      <c r="B138" s="7" t="s">
        <v>636</v>
      </c>
      <c r="C138" s="7" t="s">
        <v>1453</v>
      </c>
    </row>
    <row r="139" spans="2:3" x14ac:dyDescent="0.35">
      <c r="B139" s="7" t="s">
        <v>641</v>
      </c>
      <c r="C139" s="7" t="s">
        <v>1452</v>
      </c>
    </row>
    <row r="140" spans="2:3" x14ac:dyDescent="0.35">
      <c r="B140" s="7" t="s">
        <v>646</v>
      </c>
      <c r="C140" s="7" t="s">
        <v>1451</v>
      </c>
    </row>
    <row r="141" spans="2:3" x14ac:dyDescent="0.35">
      <c r="B141" s="7" t="s">
        <v>650</v>
      </c>
      <c r="C141" s="7" t="s">
        <v>1450</v>
      </c>
    </row>
    <row r="142" spans="2:3" x14ac:dyDescent="0.35">
      <c r="B142" s="7" t="s">
        <v>653</v>
      </c>
      <c r="C142" s="7"/>
    </row>
    <row r="143" spans="2:3" x14ac:dyDescent="0.35">
      <c r="B143" s="7" t="s">
        <v>656</v>
      </c>
      <c r="C143" s="7" t="s">
        <v>1449</v>
      </c>
    </row>
    <row r="144" spans="2:3" x14ac:dyDescent="0.35">
      <c r="B144" s="7" t="s">
        <v>660</v>
      </c>
      <c r="C144" s="7" t="s">
        <v>1448</v>
      </c>
    </row>
    <row r="145" spans="2:3" x14ac:dyDescent="0.35">
      <c r="B145" s="7" t="s">
        <v>664</v>
      </c>
      <c r="C145" s="7" t="s">
        <v>1447</v>
      </c>
    </row>
    <row r="146" spans="2:3" x14ac:dyDescent="0.35">
      <c r="B146" s="7" t="s">
        <v>668</v>
      </c>
      <c r="C146" s="7" t="s">
        <v>1446</v>
      </c>
    </row>
    <row r="147" spans="2:3" x14ac:dyDescent="0.35">
      <c r="B147" s="7" t="s">
        <v>672</v>
      </c>
      <c r="C147" s="7" t="s">
        <v>1445</v>
      </c>
    </row>
    <row r="148" spans="2:3" x14ac:dyDescent="0.35">
      <c r="B148" s="7" t="s">
        <v>1444</v>
      </c>
      <c r="C148" s="7" t="s">
        <v>1443</v>
      </c>
    </row>
    <row r="149" spans="2:3" x14ac:dyDescent="0.35">
      <c r="B149" s="7" t="s">
        <v>677</v>
      </c>
      <c r="C149" s="7" t="s">
        <v>1442</v>
      </c>
    </row>
    <row r="150" spans="2:3" x14ac:dyDescent="0.35">
      <c r="B150" s="7" t="s">
        <v>681</v>
      </c>
      <c r="C150" s="7"/>
    </row>
    <row r="151" spans="2:3" x14ac:dyDescent="0.35">
      <c r="B151" s="7" t="s">
        <v>685</v>
      </c>
      <c r="C151" s="7" t="s">
        <v>1441</v>
      </c>
    </row>
    <row r="152" spans="2:3" x14ac:dyDescent="0.35">
      <c r="B152" s="7" t="s">
        <v>1440</v>
      </c>
      <c r="C152" s="7" t="s">
        <v>1439</v>
      </c>
    </row>
    <row r="153" spans="2:3" x14ac:dyDescent="0.35">
      <c r="B153" s="7" t="s">
        <v>691</v>
      </c>
      <c r="C153" s="7" t="s">
        <v>1438</v>
      </c>
    </row>
    <row r="154" spans="2:3" x14ac:dyDescent="0.35">
      <c r="B154" s="7" t="s">
        <v>695</v>
      </c>
      <c r="C154" s="7" t="s">
        <v>1437</v>
      </c>
    </row>
    <row r="155" spans="2:3" x14ac:dyDescent="0.35">
      <c r="B155" s="7" t="s">
        <v>698</v>
      </c>
      <c r="C155" s="7" t="s">
        <v>1436</v>
      </c>
    </row>
    <row r="156" spans="2:3" x14ac:dyDescent="0.35">
      <c r="B156" s="7" t="s">
        <v>702</v>
      </c>
      <c r="C156" s="7" t="s">
        <v>1435</v>
      </c>
    </row>
    <row r="157" spans="2:3" x14ac:dyDescent="0.35">
      <c r="B157" s="7" t="s">
        <v>704</v>
      </c>
      <c r="C157" s="7" t="s">
        <v>1434</v>
      </c>
    </row>
    <row r="158" spans="2:3" x14ac:dyDescent="0.35">
      <c r="B158" s="7" t="s">
        <v>707</v>
      </c>
      <c r="C158" s="7" t="s">
        <v>1433</v>
      </c>
    </row>
    <row r="159" spans="2:3" x14ac:dyDescent="0.35">
      <c r="B159" s="7" t="s">
        <v>713</v>
      </c>
      <c r="C159" s="7" t="s">
        <v>1432</v>
      </c>
    </row>
    <row r="160" spans="2:3" x14ac:dyDescent="0.35">
      <c r="B160" s="7" t="s">
        <v>717</v>
      </c>
      <c r="C160" s="7"/>
    </row>
    <row r="161" spans="2:3" x14ac:dyDescent="0.35">
      <c r="B161" s="7" t="s">
        <v>725</v>
      </c>
      <c r="C161" s="7"/>
    </row>
    <row r="162" spans="2:3" x14ac:dyDescent="0.35">
      <c r="B162" s="7" t="s">
        <v>730</v>
      </c>
      <c r="C162" s="7" t="s">
        <v>1431</v>
      </c>
    </row>
    <row r="163" spans="2:3" x14ac:dyDescent="0.35">
      <c r="B163" s="7" t="s">
        <v>736</v>
      </c>
      <c r="C163" s="7" t="s">
        <v>1430</v>
      </c>
    </row>
    <row r="164" spans="2:3" x14ac:dyDescent="0.35">
      <c r="B164" s="7" t="s">
        <v>743</v>
      </c>
      <c r="C164" s="7" t="s">
        <v>1429</v>
      </c>
    </row>
    <row r="165" spans="2:3" x14ac:dyDescent="0.35">
      <c r="B165" s="7" t="s">
        <v>743</v>
      </c>
      <c r="C165" s="7" t="s">
        <v>1429</v>
      </c>
    </row>
    <row r="166" spans="2:3" x14ac:dyDescent="0.35">
      <c r="B166" s="7" t="s">
        <v>749</v>
      </c>
      <c r="C166" s="7"/>
    </row>
    <row r="167" spans="2:3" x14ac:dyDescent="0.35">
      <c r="B167" s="7" t="s">
        <v>752</v>
      </c>
      <c r="C167" s="7" t="s">
        <v>1361</v>
      </c>
    </row>
    <row r="168" spans="2:3" x14ac:dyDescent="0.35">
      <c r="B168" s="7" t="s">
        <v>1428</v>
      </c>
      <c r="C168" s="7"/>
    </row>
    <row r="169" spans="2:3" x14ac:dyDescent="0.35">
      <c r="B169" s="7" t="s">
        <v>756</v>
      </c>
      <c r="C169" s="7" t="s">
        <v>1427</v>
      </c>
    </row>
    <row r="170" spans="2:3" x14ac:dyDescent="0.35">
      <c r="B170" s="7" t="s">
        <v>762</v>
      </c>
      <c r="C170" s="7" t="s">
        <v>1377</v>
      </c>
    </row>
    <row r="171" spans="2:3" x14ac:dyDescent="0.35">
      <c r="B171" s="7" t="s">
        <v>768</v>
      </c>
      <c r="C171" s="7"/>
    </row>
    <row r="172" spans="2:3" x14ac:dyDescent="0.35">
      <c r="B172" s="7" t="s">
        <v>772</v>
      </c>
      <c r="C172" s="7" t="s">
        <v>1426</v>
      </c>
    </row>
    <row r="173" spans="2:3" x14ac:dyDescent="0.35">
      <c r="B173" s="7" t="s">
        <v>776</v>
      </c>
      <c r="C173" s="7" t="s">
        <v>1425</v>
      </c>
    </row>
    <row r="174" spans="2:3" x14ac:dyDescent="0.35">
      <c r="B174" s="7" t="s">
        <v>783</v>
      </c>
      <c r="C174" s="7" t="s">
        <v>1424</v>
      </c>
    </row>
    <row r="175" spans="2:3" x14ac:dyDescent="0.35">
      <c r="B175" s="7" t="s">
        <v>787</v>
      </c>
      <c r="C175" s="7" t="s">
        <v>1423</v>
      </c>
    </row>
    <row r="176" spans="2:3" x14ac:dyDescent="0.35">
      <c r="B176" s="7" t="s">
        <v>792</v>
      </c>
      <c r="C176" s="7"/>
    </row>
    <row r="177" spans="2:3" x14ac:dyDescent="0.35">
      <c r="B177" s="7" t="s">
        <v>798</v>
      </c>
      <c r="C177" s="7" t="s">
        <v>1422</v>
      </c>
    </row>
    <row r="178" spans="2:3" x14ac:dyDescent="0.35">
      <c r="B178" s="7" t="s">
        <v>803</v>
      </c>
      <c r="C178" s="7" t="s">
        <v>1421</v>
      </c>
    </row>
    <row r="179" spans="2:3" x14ac:dyDescent="0.35">
      <c r="B179" s="7" t="s">
        <v>807</v>
      </c>
      <c r="C179" s="7" t="s">
        <v>1361</v>
      </c>
    </row>
    <row r="180" spans="2:3" x14ac:dyDescent="0.35">
      <c r="B180" s="7" t="s">
        <v>1420</v>
      </c>
      <c r="C180" s="7" t="s">
        <v>1419</v>
      </c>
    </row>
    <row r="181" spans="2:3" x14ac:dyDescent="0.35">
      <c r="B181" s="7" t="s">
        <v>1418</v>
      </c>
      <c r="C181" s="7"/>
    </row>
    <row r="182" spans="2:3" x14ac:dyDescent="0.35">
      <c r="B182" s="7" t="s">
        <v>1418</v>
      </c>
      <c r="C182" s="7"/>
    </row>
    <row r="183" spans="2:3" x14ac:dyDescent="0.35">
      <c r="B183" s="7" t="s">
        <v>811</v>
      </c>
      <c r="C183" s="7" t="s">
        <v>1417</v>
      </c>
    </row>
    <row r="184" spans="2:3" x14ac:dyDescent="0.35">
      <c r="B184" s="7" t="s">
        <v>816</v>
      </c>
      <c r="C184" s="7" t="s">
        <v>1416</v>
      </c>
    </row>
    <row r="185" spans="2:3" x14ac:dyDescent="0.35">
      <c r="B185" s="7" t="s">
        <v>821</v>
      </c>
      <c r="C185" s="7"/>
    </row>
    <row r="186" spans="2:3" x14ac:dyDescent="0.35">
      <c r="B186" s="7" t="s">
        <v>825</v>
      </c>
      <c r="C186" s="7"/>
    </row>
    <row r="187" spans="2:3" x14ac:dyDescent="0.35">
      <c r="B187" s="7" t="s">
        <v>829</v>
      </c>
      <c r="C187" s="7" t="s">
        <v>1415</v>
      </c>
    </row>
    <row r="188" spans="2:3" x14ac:dyDescent="0.35">
      <c r="B188" s="7" t="s">
        <v>835</v>
      </c>
      <c r="C188" s="7" t="s">
        <v>1414</v>
      </c>
    </row>
    <row r="189" spans="2:3" x14ac:dyDescent="0.35">
      <c r="B189" s="7" t="s">
        <v>838</v>
      </c>
      <c r="C189" s="7"/>
    </row>
    <row r="190" spans="2:3" x14ac:dyDescent="0.35">
      <c r="B190" s="7" t="s">
        <v>846</v>
      </c>
      <c r="C190" s="7" t="s">
        <v>1413</v>
      </c>
    </row>
    <row r="191" spans="2:3" x14ac:dyDescent="0.35">
      <c r="B191" s="7" t="s">
        <v>850</v>
      </c>
      <c r="C191" s="7" t="s">
        <v>1412</v>
      </c>
    </row>
    <row r="192" spans="2:3" x14ac:dyDescent="0.35">
      <c r="B192" s="7" t="s">
        <v>860</v>
      </c>
      <c r="C192" s="7"/>
    </row>
    <row r="193" spans="2:3" x14ac:dyDescent="0.35">
      <c r="B193" s="7" t="s">
        <v>864</v>
      </c>
      <c r="C193" s="7" t="s">
        <v>1411</v>
      </c>
    </row>
    <row r="194" spans="2:3" x14ac:dyDescent="0.35">
      <c r="B194" s="7" t="s">
        <v>868</v>
      </c>
      <c r="C194" s="7" t="s">
        <v>1410</v>
      </c>
    </row>
    <row r="195" spans="2:3" x14ac:dyDescent="0.35">
      <c r="B195" s="7" t="s">
        <v>873</v>
      </c>
      <c r="C195" s="7" t="s">
        <v>1409</v>
      </c>
    </row>
    <row r="196" spans="2:3" x14ac:dyDescent="0.35">
      <c r="B196" s="7" t="s">
        <v>877</v>
      </c>
      <c r="C196" s="7"/>
    </row>
    <row r="197" spans="2:3" x14ac:dyDescent="0.35">
      <c r="B197" s="7" t="s">
        <v>881</v>
      </c>
      <c r="C197" s="7" t="s">
        <v>1408</v>
      </c>
    </row>
    <row r="198" spans="2:3" x14ac:dyDescent="0.35">
      <c r="B198" s="7" t="s">
        <v>887</v>
      </c>
      <c r="C198" s="7" t="s">
        <v>1407</v>
      </c>
    </row>
    <row r="199" spans="2:3" x14ac:dyDescent="0.35">
      <c r="B199" s="7" t="s">
        <v>890</v>
      </c>
      <c r="C199" s="7" t="s">
        <v>1406</v>
      </c>
    </row>
    <row r="200" spans="2:3" x14ac:dyDescent="0.35">
      <c r="B200" s="7" t="s">
        <v>894</v>
      </c>
      <c r="C200" s="7" t="s">
        <v>1405</v>
      </c>
    </row>
    <row r="201" spans="2:3" x14ac:dyDescent="0.35">
      <c r="B201" s="7" t="s">
        <v>899</v>
      </c>
      <c r="C201" s="7" t="s">
        <v>1404</v>
      </c>
    </row>
    <row r="202" spans="2:3" x14ac:dyDescent="0.35">
      <c r="B202" s="7" t="s">
        <v>905</v>
      </c>
      <c r="C202" s="7" t="s">
        <v>1403</v>
      </c>
    </row>
    <row r="203" spans="2:3" x14ac:dyDescent="0.35">
      <c r="B203" s="7" t="s">
        <v>911</v>
      </c>
      <c r="C203" s="7" t="s">
        <v>1402</v>
      </c>
    </row>
    <row r="204" spans="2:3" x14ac:dyDescent="0.35">
      <c r="B204" s="7" t="s">
        <v>916</v>
      </c>
      <c r="C204" s="7" t="s">
        <v>1401</v>
      </c>
    </row>
    <row r="205" spans="2:3" x14ac:dyDescent="0.35">
      <c r="B205" s="7" t="s">
        <v>926</v>
      </c>
      <c r="C205" s="7" t="s">
        <v>1400</v>
      </c>
    </row>
    <row r="206" spans="2:3" x14ac:dyDescent="0.35">
      <c r="B206" s="7" t="s">
        <v>1399</v>
      </c>
      <c r="C206" s="7" t="s">
        <v>1398</v>
      </c>
    </row>
    <row r="207" spans="2:3" x14ac:dyDescent="0.35">
      <c r="B207" s="7" t="s">
        <v>931</v>
      </c>
      <c r="C207" s="7" t="s">
        <v>1397</v>
      </c>
    </row>
    <row r="208" spans="2:3" x14ac:dyDescent="0.35">
      <c r="B208" s="7" t="s">
        <v>936</v>
      </c>
      <c r="C208" s="7" t="s">
        <v>1396</v>
      </c>
    </row>
    <row r="209" spans="2:3" x14ac:dyDescent="0.35">
      <c r="B209" s="7" t="s">
        <v>940</v>
      </c>
      <c r="C209" s="7" t="s">
        <v>1395</v>
      </c>
    </row>
    <row r="210" spans="2:3" x14ac:dyDescent="0.35">
      <c r="B210" s="7" t="s">
        <v>944</v>
      </c>
      <c r="C210" s="7"/>
    </row>
    <row r="211" spans="2:3" x14ac:dyDescent="0.35">
      <c r="B211" s="7" t="s">
        <v>950</v>
      </c>
      <c r="C211" s="7" t="s">
        <v>1394</v>
      </c>
    </row>
    <row r="212" spans="2:3" x14ac:dyDescent="0.35">
      <c r="B212" s="7" t="s">
        <v>954</v>
      </c>
      <c r="C212" s="7" t="s">
        <v>1393</v>
      </c>
    </row>
    <row r="213" spans="2:3" x14ac:dyDescent="0.35">
      <c r="B213" s="7" t="s">
        <v>957</v>
      </c>
      <c r="C213" s="7"/>
    </row>
    <row r="214" spans="2:3" x14ac:dyDescent="0.35">
      <c r="B214" s="7" t="s">
        <v>962</v>
      </c>
      <c r="C214" s="7" t="s">
        <v>1392</v>
      </c>
    </row>
    <row r="215" spans="2:3" x14ac:dyDescent="0.35">
      <c r="B215" s="7" t="s">
        <v>968</v>
      </c>
      <c r="C215" s="7" t="s">
        <v>1391</v>
      </c>
    </row>
    <row r="216" spans="2:3" x14ac:dyDescent="0.35">
      <c r="B216" s="7" t="s">
        <v>972</v>
      </c>
      <c r="C216" s="7" t="s">
        <v>1377</v>
      </c>
    </row>
    <row r="217" spans="2:3" x14ac:dyDescent="0.35">
      <c r="B217" s="7" t="s">
        <v>978</v>
      </c>
      <c r="C217" s="7" t="s">
        <v>1390</v>
      </c>
    </row>
    <row r="218" spans="2:3" x14ac:dyDescent="0.35">
      <c r="B218" s="7" t="s">
        <v>1389</v>
      </c>
      <c r="C218" s="7"/>
    </row>
    <row r="219" spans="2:3" x14ac:dyDescent="0.35">
      <c r="B219" s="7" t="s">
        <v>981</v>
      </c>
      <c r="C219" s="7" t="s">
        <v>1335</v>
      </c>
    </row>
    <row r="220" spans="2:3" x14ac:dyDescent="0.35">
      <c r="B220" s="7" t="s">
        <v>986</v>
      </c>
      <c r="C220" s="7" t="s">
        <v>1388</v>
      </c>
    </row>
    <row r="221" spans="2:3" x14ac:dyDescent="0.35">
      <c r="B221" s="7" t="s">
        <v>991</v>
      </c>
      <c r="C221" s="7" t="s">
        <v>1387</v>
      </c>
    </row>
    <row r="222" spans="2:3" x14ac:dyDescent="0.35">
      <c r="B222" s="7" t="s">
        <v>1386</v>
      </c>
      <c r="C222" s="7"/>
    </row>
    <row r="223" spans="2:3" x14ac:dyDescent="0.35">
      <c r="B223" s="7" t="s">
        <v>998</v>
      </c>
      <c r="C223" s="7"/>
    </row>
    <row r="224" spans="2:3" x14ac:dyDescent="0.35">
      <c r="B224" s="7" t="s">
        <v>1001</v>
      </c>
      <c r="C224" s="7"/>
    </row>
    <row r="225" spans="2:3" x14ac:dyDescent="0.35">
      <c r="B225" s="7" t="s">
        <v>1007</v>
      </c>
      <c r="C225" s="7" t="s">
        <v>1385</v>
      </c>
    </row>
    <row r="226" spans="2:3" x14ac:dyDescent="0.35">
      <c r="B226" s="7" t="s">
        <v>1011</v>
      </c>
      <c r="C226" s="7"/>
    </row>
    <row r="227" spans="2:3" x14ac:dyDescent="0.35">
      <c r="B227" s="7" t="s">
        <v>1019</v>
      </c>
      <c r="C227" s="7" t="s">
        <v>1384</v>
      </c>
    </row>
    <row r="228" spans="2:3" x14ac:dyDescent="0.35">
      <c r="B228" s="7" t="s">
        <v>1023</v>
      </c>
      <c r="C228" s="7" t="s">
        <v>1383</v>
      </c>
    </row>
    <row r="229" spans="2:3" x14ac:dyDescent="0.35">
      <c r="B229" s="7" t="s">
        <v>1027</v>
      </c>
      <c r="C229" s="7" t="s">
        <v>1382</v>
      </c>
    </row>
    <row r="230" spans="2:3" x14ac:dyDescent="0.35">
      <c r="B230" s="7" t="s">
        <v>1031</v>
      </c>
      <c r="C230" s="7" t="s">
        <v>1381</v>
      </c>
    </row>
    <row r="231" spans="2:3" x14ac:dyDescent="0.35">
      <c r="B231" s="7" t="s">
        <v>1036</v>
      </c>
      <c r="C231" s="7" t="s">
        <v>1380</v>
      </c>
    </row>
    <row r="232" spans="2:3" x14ac:dyDescent="0.35">
      <c r="B232" s="7" t="s">
        <v>1039</v>
      </c>
      <c r="C232" s="7" t="s">
        <v>1380</v>
      </c>
    </row>
    <row r="233" spans="2:3" x14ac:dyDescent="0.35">
      <c r="B233" s="7" t="s">
        <v>1044</v>
      </c>
      <c r="C233" s="7"/>
    </row>
    <row r="234" spans="2:3" x14ac:dyDescent="0.35">
      <c r="B234" s="7" t="s">
        <v>1049</v>
      </c>
      <c r="C234" s="7" t="s">
        <v>1380</v>
      </c>
    </row>
    <row r="235" spans="2:3" x14ac:dyDescent="0.35">
      <c r="B235" s="7" t="s">
        <v>1054</v>
      </c>
      <c r="C235" s="7" t="s">
        <v>1379</v>
      </c>
    </row>
    <row r="236" spans="2:3" x14ac:dyDescent="0.35">
      <c r="B236" s="7" t="s">
        <v>1058</v>
      </c>
      <c r="C236" s="7" t="s">
        <v>1378</v>
      </c>
    </row>
    <row r="237" spans="2:3" x14ac:dyDescent="0.35">
      <c r="B237" s="7" t="s">
        <v>1061</v>
      </c>
      <c r="C237" s="7" t="s">
        <v>1377</v>
      </c>
    </row>
    <row r="238" spans="2:3" x14ac:dyDescent="0.35">
      <c r="B238" s="7" t="s">
        <v>1067</v>
      </c>
      <c r="C238" s="7" t="s">
        <v>1376</v>
      </c>
    </row>
    <row r="239" spans="2:3" x14ac:dyDescent="0.35">
      <c r="B239" s="7" t="s">
        <v>1067</v>
      </c>
      <c r="C239" s="7" t="s">
        <v>1375</v>
      </c>
    </row>
    <row r="240" spans="2:3" x14ac:dyDescent="0.35">
      <c r="B240" s="7" t="s">
        <v>1071</v>
      </c>
      <c r="C240" s="7" t="s">
        <v>1374</v>
      </c>
    </row>
    <row r="241" spans="2:3" x14ac:dyDescent="0.35">
      <c r="B241" s="7" t="s">
        <v>1071</v>
      </c>
      <c r="C241" s="7" t="s">
        <v>1374</v>
      </c>
    </row>
    <row r="242" spans="2:3" x14ac:dyDescent="0.35">
      <c r="B242" s="7" t="s">
        <v>1075</v>
      </c>
      <c r="C242" s="7" t="s">
        <v>1373</v>
      </c>
    </row>
    <row r="243" spans="2:3" x14ac:dyDescent="0.35">
      <c r="B243" s="7" t="s">
        <v>1079</v>
      </c>
      <c r="C243" s="7" t="s">
        <v>1372</v>
      </c>
    </row>
    <row r="244" spans="2:3" x14ac:dyDescent="0.35">
      <c r="B244" s="7" t="s">
        <v>1083</v>
      </c>
      <c r="C244" s="7"/>
    </row>
    <row r="245" spans="2:3" x14ac:dyDescent="0.35">
      <c r="B245" s="7" t="s">
        <v>1088</v>
      </c>
      <c r="C245" s="7" t="s">
        <v>1371</v>
      </c>
    </row>
    <row r="246" spans="2:3" x14ac:dyDescent="0.35">
      <c r="B246" s="7" t="s">
        <v>1094</v>
      </c>
      <c r="C246" s="7"/>
    </row>
    <row r="247" spans="2:3" x14ac:dyDescent="0.35">
      <c r="B247" s="7" t="s">
        <v>1098</v>
      </c>
      <c r="C247" s="7" t="s">
        <v>1370</v>
      </c>
    </row>
    <row r="248" spans="2:3" x14ac:dyDescent="0.35">
      <c r="B248" s="7" t="s">
        <v>1102</v>
      </c>
      <c r="C248" s="7" t="s">
        <v>1369</v>
      </c>
    </row>
    <row r="249" spans="2:3" x14ac:dyDescent="0.35">
      <c r="B249" s="7" t="s">
        <v>1106</v>
      </c>
      <c r="C249" s="7" t="s">
        <v>1348</v>
      </c>
    </row>
    <row r="250" spans="2:3" x14ac:dyDescent="0.35">
      <c r="B250" s="7" t="s">
        <v>1109</v>
      </c>
      <c r="C250" s="7" t="s">
        <v>1368</v>
      </c>
    </row>
    <row r="251" spans="2:3" x14ac:dyDescent="0.35">
      <c r="B251" s="7" t="s">
        <v>1113</v>
      </c>
      <c r="C251" s="7" t="s">
        <v>1367</v>
      </c>
    </row>
    <row r="252" spans="2:3" x14ac:dyDescent="0.35">
      <c r="B252" s="7" t="s">
        <v>1117</v>
      </c>
      <c r="C252" s="7" t="s">
        <v>1366</v>
      </c>
    </row>
    <row r="253" spans="2:3" x14ac:dyDescent="0.35">
      <c r="B253" s="7" t="s">
        <v>1122</v>
      </c>
      <c r="C253" s="7"/>
    </row>
    <row r="254" spans="2:3" x14ac:dyDescent="0.35">
      <c r="B254" s="7" t="s">
        <v>1126</v>
      </c>
      <c r="C254" s="7" t="s">
        <v>1365</v>
      </c>
    </row>
    <row r="255" spans="2:3" x14ac:dyDescent="0.35">
      <c r="B255" s="7" t="s">
        <v>1130</v>
      </c>
      <c r="C255" s="7" t="s">
        <v>1364</v>
      </c>
    </row>
    <row r="256" spans="2:3" x14ac:dyDescent="0.35">
      <c r="B256" s="7" t="s">
        <v>1135</v>
      </c>
      <c r="C256" s="7" t="s">
        <v>1363</v>
      </c>
    </row>
    <row r="257" spans="2:3" x14ac:dyDescent="0.35">
      <c r="B257" s="7" t="s">
        <v>1139</v>
      </c>
      <c r="C257" s="7"/>
    </row>
    <row r="258" spans="2:3" x14ac:dyDescent="0.35">
      <c r="B258" s="7" t="s">
        <v>1144</v>
      </c>
      <c r="C258" s="7" t="s">
        <v>1361</v>
      </c>
    </row>
    <row r="259" spans="2:3" x14ac:dyDescent="0.35">
      <c r="B259" s="7" t="s">
        <v>1362</v>
      </c>
      <c r="C259" s="7" t="s">
        <v>1361</v>
      </c>
    </row>
    <row r="260" spans="2:3" x14ac:dyDescent="0.35">
      <c r="B260" s="7" t="s">
        <v>1149</v>
      </c>
      <c r="C260" s="7" t="s">
        <v>1360</v>
      </c>
    </row>
    <row r="261" spans="2:3" x14ac:dyDescent="0.35">
      <c r="B261" s="7" t="s">
        <v>1154</v>
      </c>
      <c r="C261" s="7"/>
    </row>
    <row r="262" spans="2:3" x14ac:dyDescent="0.35">
      <c r="B262" s="7" t="s">
        <v>1158</v>
      </c>
      <c r="C262" s="7"/>
    </row>
    <row r="263" spans="2:3" x14ac:dyDescent="0.35">
      <c r="B263" s="7" t="s">
        <v>1159</v>
      </c>
      <c r="C263" s="7" t="s">
        <v>1359</v>
      </c>
    </row>
    <row r="264" spans="2:3" x14ac:dyDescent="0.35">
      <c r="B264" s="7" t="s">
        <v>1163</v>
      </c>
      <c r="C264" s="7" t="s">
        <v>1358</v>
      </c>
    </row>
    <row r="265" spans="2:3" x14ac:dyDescent="0.35">
      <c r="B265" s="7" t="s">
        <v>1167</v>
      </c>
      <c r="C265" s="7" t="s">
        <v>1357</v>
      </c>
    </row>
    <row r="266" spans="2:3" x14ac:dyDescent="0.35">
      <c r="B266" s="7" t="s">
        <v>1171</v>
      </c>
      <c r="C266" s="7" t="s">
        <v>1356</v>
      </c>
    </row>
    <row r="267" spans="2:3" x14ac:dyDescent="0.35">
      <c r="B267" s="7" t="s">
        <v>1175</v>
      </c>
      <c r="C267" s="7" t="s">
        <v>1355</v>
      </c>
    </row>
    <row r="268" spans="2:3" x14ac:dyDescent="0.35">
      <c r="B268" s="7" t="s">
        <v>1180</v>
      </c>
      <c r="C268" s="7" t="s">
        <v>1354</v>
      </c>
    </row>
    <row r="269" spans="2:3" x14ac:dyDescent="0.35">
      <c r="B269" s="7" t="s">
        <v>1185</v>
      </c>
      <c r="C269" s="7" t="s">
        <v>1353</v>
      </c>
    </row>
    <row r="270" spans="2:3" x14ac:dyDescent="0.35">
      <c r="B270" s="7" t="s">
        <v>1189</v>
      </c>
      <c r="C270" s="7" t="s">
        <v>1352</v>
      </c>
    </row>
    <row r="271" spans="2:3" x14ac:dyDescent="0.35">
      <c r="B271" s="7" t="s">
        <v>1193</v>
      </c>
      <c r="C271" s="7" t="s">
        <v>1351</v>
      </c>
    </row>
    <row r="272" spans="2:3" x14ac:dyDescent="0.35">
      <c r="B272" s="7" t="s">
        <v>1197</v>
      </c>
      <c r="C272" s="7" t="s">
        <v>1350</v>
      </c>
    </row>
    <row r="273" spans="2:3" x14ac:dyDescent="0.35">
      <c r="B273" s="7" t="s">
        <v>1203</v>
      </c>
      <c r="C273" s="7" t="s">
        <v>1349</v>
      </c>
    </row>
    <row r="274" spans="2:3" x14ac:dyDescent="0.35">
      <c r="B274" s="7" t="s">
        <v>1207</v>
      </c>
      <c r="C274" s="7" t="s">
        <v>1348</v>
      </c>
    </row>
    <row r="275" spans="2:3" x14ac:dyDescent="0.35">
      <c r="B275" s="7" t="s">
        <v>1211</v>
      </c>
      <c r="C275" s="7"/>
    </row>
    <row r="276" spans="2:3" x14ac:dyDescent="0.35">
      <c r="B276" s="7" t="s">
        <v>1215</v>
      </c>
      <c r="C276" s="7" t="s">
        <v>1347</v>
      </c>
    </row>
    <row r="277" spans="2:3" x14ac:dyDescent="0.35">
      <c r="B277" s="7" t="s">
        <v>1220</v>
      </c>
      <c r="C277" s="7" t="s">
        <v>1346</v>
      </c>
    </row>
    <row r="278" spans="2:3" x14ac:dyDescent="0.35">
      <c r="B278" s="7" t="s">
        <v>1345</v>
      </c>
      <c r="C278" s="7" t="s">
        <v>1344</v>
      </c>
    </row>
    <row r="279" spans="2:3" x14ac:dyDescent="0.35">
      <c r="B279" s="7" t="s">
        <v>1225</v>
      </c>
      <c r="C279" s="7" t="s">
        <v>1343</v>
      </c>
    </row>
    <row r="280" spans="2:3" x14ac:dyDescent="0.35">
      <c r="B280" s="7" t="s">
        <v>1229</v>
      </c>
      <c r="C280" s="7" t="s">
        <v>1342</v>
      </c>
    </row>
    <row r="281" spans="2:3" x14ac:dyDescent="0.35">
      <c r="B281" s="7" t="s">
        <v>1234</v>
      </c>
      <c r="C281" s="7" t="s">
        <v>1341</v>
      </c>
    </row>
    <row r="282" spans="2:3" x14ac:dyDescent="0.35">
      <c r="B282" s="7" t="s">
        <v>1340</v>
      </c>
      <c r="C282" s="7" t="s">
        <v>1339</v>
      </c>
    </row>
    <row r="283" spans="2:3" x14ac:dyDescent="0.35">
      <c r="B283" s="7" t="s">
        <v>1238</v>
      </c>
      <c r="C283" s="7" t="s">
        <v>1338</v>
      </c>
    </row>
    <row r="284" spans="2:3" x14ac:dyDescent="0.35">
      <c r="B284" s="7" t="s">
        <v>1243</v>
      </c>
      <c r="C284" s="7"/>
    </row>
    <row r="285" spans="2:3" x14ac:dyDescent="0.35">
      <c r="B285" s="7" t="s">
        <v>1247</v>
      </c>
      <c r="C285" s="7"/>
    </row>
    <row r="286" spans="2:3" x14ac:dyDescent="0.35">
      <c r="B286" s="7" t="s">
        <v>1253</v>
      </c>
      <c r="C286" s="7" t="s">
        <v>1337</v>
      </c>
    </row>
    <row r="287" spans="2:3" x14ac:dyDescent="0.35">
      <c r="B287" s="7" t="s">
        <v>1256</v>
      </c>
      <c r="C287" s="7" t="s">
        <v>1336</v>
      </c>
    </row>
    <row r="288" spans="2:3" x14ac:dyDescent="0.35">
      <c r="B288" s="7" t="s">
        <v>1259</v>
      </c>
      <c r="C288" s="7" t="s">
        <v>1336</v>
      </c>
    </row>
    <row r="289" spans="2:3" x14ac:dyDescent="0.35">
      <c r="B289" s="7" t="s">
        <v>1260</v>
      </c>
      <c r="C289" s="7" t="s">
        <v>1335</v>
      </c>
    </row>
    <row r="290" spans="2:3" x14ac:dyDescent="0.35">
      <c r="B290" s="7" t="s">
        <v>1264</v>
      </c>
      <c r="C290" s="7"/>
    </row>
    <row r="291" spans="2:3" x14ac:dyDescent="0.35">
      <c r="B291" s="7" t="s">
        <v>1270</v>
      </c>
      <c r="C291" s="7"/>
    </row>
    <row r="292" spans="2:3" x14ac:dyDescent="0.35">
      <c r="B292" s="7" t="s">
        <v>1274</v>
      </c>
      <c r="C292" s="7"/>
    </row>
    <row r="293" spans="2:3" x14ac:dyDescent="0.35">
      <c r="B293" s="7" t="s">
        <v>1280</v>
      </c>
      <c r="C293" s="7"/>
    </row>
    <row r="294" spans="2:3" x14ac:dyDescent="0.35">
      <c r="B294" s="7" t="s">
        <v>1284</v>
      </c>
      <c r="C294" s="7" t="s">
        <v>1334</v>
      </c>
    </row>
    <row r="295" spans="2:3" x14ac:dyDescent="0.35">
      <c r="B295" s="7" t="s">
        <v>1288</v>
      </c>
      <c r="C295" s="7" t="s">
        <v>1333</v>
      </c>
    </row>
    <row r="296" spans="2:3" x14ac:dyDescent="0.35">
      <c r="B296" s="7" t="s">
        <v>1293</v>
      </c>
      <c r="C296" s="7" t="s">
        <v>1332</v>
      </c>
    </row>
    <row r="297" spans="2:3" x14ac:dyDescent="0.35">
      <c r="B297" s="7" t="s">
        <v>1298</v>
      </c>
      <c r="C297" s="7"/>
    </row>
    <row r="298" spans="2:3" x14ac:dyDescent="0.35">
      <c r="B298" s="7" t="s">
        <v>1304</v>
      </c>
      <c r="C298" s="7" t="s">
        <v>1331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BEC64-199F-4FAC-8745-B4045AED4ACF}">
  <dimension ref="B2:P27"/>
  <sheetViews>
    <sheetView workbookViewId="0">
      <selection activeCell="H6" sqref="H6"/>
    </sheetView>
  </sheetViews>
  <sheetFormatPr defaultRowHeight="14.5" x14ac:dyDescent="0.35"/>
  <cols>
    <col min="2" max="2" width="17.08984375" customWidth="1"/>
    <col min="3" max="3" width="13.81640625" customWidth="1"/>
    <col min="4" max="4" width="38.7265625" customWidth="1"/>
    <col min="16" max="16" width="14.26953125" bestFit="1" customWidth="1"/>
  </cols>
  <sheetData>
    <row r="2" spans="2:16" x14ac:dyDescent="0.35">
      <c r="B2" t="s">
        <v>1568</v>
      </c>
      <c r="C2" t="s">
        <v>1569</v>
      </c>
      <c r="D2" t="s">
        <v>1570</v>
      </c>
      <c r="E2" t="s">
        <v>1583</v>
      </c>
    </row>
    <row r="3" spans="2:16" ht="15" thickBot="1" x14ac:dyDescent="0.4">
      <c r="B3" s="10" t="s">
        <v>0</v>
      </c>
      <c r="C3" s="14" t="s">
        <v>1571</v>
      </c>
      <c r="D3" t="str">
        <f>CONCATENATE(G$3,Table2[[#This Row],[Pharma columns]],H$3,Table2[[#This Row],[Our columns]],G$3,I$3)</f>
        <v>"SAP Ship To #":"sap_ship_to_no",</v>
      </c>
      <c r="G3" t="s">
        <v>1585</v>
      </c>
      <c r="H3" t="s">
        <v>1584</v>
      </c>
      <c r="I3" t="s">
        <v>1586</v>
      </c>
      <c r="P3" s="13"/>
    </row>
    <row r="4" spans="2:16" ht="15" thickBot="1" x14ac:dyDescent="0.4">
      <c r="B4" s="10" t="s">
        <v>1</v>
      </c>
      <c r="C4" s="14" t="s">
        <v>1572</v>
      </c>
      <c r="D4" t="str">
        <f>CONCATENATE(G$3,Table2[[#This Row],[Pharma columns]],H$3,Table2[[#This Row],[Our columns]],G$3,I$3)</f>
        <v>"Volume Group":"volume_group",</v>
      </c>
    </row>
    <row r="5" spans="2:16" ht="15" thickBot="1" x14ac:dyDescent="0.4">
      <c r="B5" s="10" t="s">
        <v>3</v>
      </c>
      <c r="C5" s="14" t="s">
        <v>1573</v>
      </c>
      <c r="D5" t="str">
        <f>CONCATENATE(G$3,Table2[[#This Row],[Pharma columns]],H$3,Table2[[#This Row],[Our columns]],G$3,I$3)</f>
        <v>"Campus Master":"campus_master",</v>
      </c>
    </row>
    <row r="6" spans="2:16" ht="15" thickBot="1" x14ac:dyDescent="0.4">
      <c r="B6" s="11" t="s">
        <v>4</v>
      </c>
      <c r="C6" s="13" t="s">
        <v>1557</v>
      </c>
      <c r="D6" t="str">
        <f>CONCATENATE(G$3,Table2[[#This Row],[Pharma columns]],H$3,Table2[[#This Row],[Our columns]],G$3,I$3)</f>
        <v>"Name":"corp_name",</v>
      </c>
    </row>
    <row r="7" spans="2:16" ht="15" thickBot="1" x14ac:dyDescent="0.4">
      <c r="B7" s="11" t="s">
        <v>5</v>
      </c>
      <c r="C7" s="14" t="s">
        <v>1587</v>
      </c>
      <c r="D7" t="str">
        <f>CONCATENATE(G$3,Table2[[#This Row],[Pharma columns]],H$3,Table2[[#This Row],[Our columns]],G$3,I$3)</f>
        <v>"Address":"line1",</v>
      </c>
    </row>
    <row r="8" spans="2:16" ht="15" thickBot="1" x14ac:dyDescent="0.4">
      <c r="B8" s="11" t="s">
        <v>6</v>
      </c>
      <c r="C8" s="14" t="s">
        <v>1574</v>
      </c>
      <c r="D8" t="str">
        <f>CONCATENATE(G$3,Table2[[#This Row],[Pharma columns]],H$3,Table2[[#This Row],[Our columns]],G$3,I$3)</f>
        <v>"City":"city",</v>
      </c>
    </row>
    <row r="9" spans="2:16" ht="15" thickBot="1" x14ac:dyDescent="0.4">
      <c r="B9" s="11" t="s">
        <v>7</v>
      </c>
      <c r="C9" s="14" t="s">
        <v>1575</v>
      </c>
      <c r="D9" t="str">
        <f>CONCATENATE(G$3,Table2[[#This Row],[Pharma columns]],H$3,Table2[[#This Row],[Our columns]],G$3,I$3)</f>
        <v>"State":"state",</v>
      </c>
    </row>
    <row r="10" spans="2:16" ht="15" thickBot="1" x14ac:dyDescent="0.4">
      <c r="B10" s="11" t="s">
        <v>8</v>
      </c>
      <c r="C10" s="14" t="s">
        <v>1576</v>
      </c>
      <c r="D10" t="str">
        <f>CONCATENATE(G$3,Table2[[#This Row],[Pharma columns]],H$3,Table2[[#This Row],[Our columns]],G$3,I$3)</f>
        <v>"Zip":"zip",</v>
      </c>
    </row>
    <row r="11" spans="2:16" ht="15" thickBot="1" x14ac:dyDescent="0.4">
      <c r="B11" s="11" t="s">
        <v>9</v>
      </c>
      <c r="C11" s="14" t="s">
        <v>1560</v>
      </c>
      <c r="D11" t="str">
        <f>CONCATENATE(G$3,Table2[[#This Row],[Pharma columns]],H$3,Table2[[#This Row],[Our columns]],G$3,I$3)</f>
        <v>"Telephone":"phone",</v>
      </c>
    </row>
    <row r="12" spans="2:16" ht="15" thickBot="1" x14ac:dyDescent="0.4">
      <c r="B12" s="11" t="s">
        <v>10</v>
      </c>
      <c r="C12" s="13" t="s">
        <v>1561</v>
      </c>
      <c r="D12" t="str">
        <f>CONCATENATE(G$3,Table2[[#This Row],[Pharma columns]],H$3,Table2[[#This Row],[Our columns]],G$3,I$3)</f>
        <v>"Fax":"fax",</v>
      </c>
    </row>
    <row r="13" spans="2:16" ht="15" thickBot="1" x14ac:dyDescent="0.4">
      <c r="B13" s="11" t="s">
        <v>11</v>
      </c>
      <c r="C13" s="14" t="s">
        <v>1577</v>
      </c>
      <c r="D13" t="str">
        <f>CONCATENATE(G$3,Table2[[#This Row],[Pharma columns]],H$3,Table2[[#This Row],[Our columns]],G$3,I$3)</f>
        <v>"Affiliation #1 Name":"affiliation_1_name",</v>
      </c>
    </row>
    <row r="14" spans="2:16" ht="15" thickBot="1" x14ac:dyDescent="0.4">
      <c r="B14" s="11" t="s">
        <v>12</v>
      </c>
      <c r="C14" s="14" t="s">
        <v>1578</v>
      </c>
      <c r="D14" t="str">
        <f>CONCATENATE(G$3,Table2[[#This Row],[Pharma columns]],H$3,Table2[[#This Row],[Our columns]],G$3,I$3)</f>
        <v>"Affiliation #2 Name":"Affiliation_2_name",</v>
      </c>
    </row>
    <row r="15" spans="2:16" ht="15" thickBot="1" x14ac:dyDescent="0.4">
      <c r="B15" s="11" t="s">
        <v>13</v>
      </c>
      <c r="C15" s="13" t="s">
        <v>1563</v>
      </c>
      <c r="D15" t="str">
        <f>CONCATENATE(G$3,Table2[[#This Row],[Pharma columns]],H$3,Table2[[#This Row],[Our columns]],G$3,I$3)</f>
        <v>"DEA#":"dea",</v>
      </c>
    </row>
    <row r="16" spans="2:16" ht="15" thickBot="1" x14ac:dyDescent="0.4">
      <c r="B16" s="11" t="s">
        <v>14</v>
      </c>
      <c r="C16" s="14" t="s">
        <v>1564</v>
      </c>
      <c r="D16" t="str">
        <f>CONCATENATE(G$3,Table2[[#This Row],[Pharma columns]],H$3,Table2[[#This Row],[Our columns]],G$3,I$3)</f>
        <v>"NPI":"npi",</v>
      </c>
    </row>
    <row r="17" spans="2:4" ht="15" thickBot="1" x14ac:dyDescent="0.4">
      <c r="B17" s="10" t="s">
        <v>2</v>
      </c>
      <c r="C17" s="14" t="s">
        <v>2</v>
      </c>
      <c r="D17" t="str">
        <f>CONCATENATE(G$3,Table2[[#This Row],[Pharma columns]],H$3,Table2[[#This Row],[Our columns]],G$3,I$3)</f>
        <v>"GLN":"GLN",</v>
      </c>
    </row>
    <row r="18" spans="2:4" ht="15" thickBot="1" x14ac:dyDescent="0.4">
      <c r="B18" s="12" t="s">
        <v>1321</v>
      </c>
      <c r="C18" s="14" t="s">
        <v>1558</v>
      </c>
      <c r="D18" t="str">
        <f>CONCATENATE(G$3,Table2[[#This Row],[Pharma columns]],H$3,Table2[[#This Row],[Our columns]],G$3,I$3)</f>
        <v>"DBA":"dba",</v>
      </c>
    </row>
    <row r="19" spans="2:4" ht="15" thickBot="1" x14ac:dyDescent="0.4">
      <c r="B19" s="12" t="s">
        <v>1330</v>
      </c>
      <c r="C19" s="13" t="s">
        <v>1559</v>
      </c>
      <c r="D19" t="str">
        <f>CONCATENATE(G$3,Table2[[#This Row],[Pharma columns]],H$3,Table2[[#This Row],[Our columns]],G$3,I$3)</f>
        <v>"PharmacyEmail":"email",</v>
      </c>
    </row>
    <row r="20" spans="2:4" ht="15" thickBot="1" x14ac:dyDescent="0.4">
      <c r="B20" s="12" t="s">
        <v>1322</v>
      </c>
      <c r="C20" s="14" t="s">
        <v>1562</v>
      </c>
      <c r="D20" t="str">
        <f>CONCATENATE(G$3,Table2[[#This Row],[Pharma columns]],H$3,Table2[[#This Row],[Our columns]],G$3,I$3)</f>
        <v>"StateLicense":"state_license",</v>
      </c>
    </row>
    <row r="21" spans="2:4" ht="15" thickBot="1" x14ac:dyDescent="0.4">
      <c r="B21" s="12" t="s">
        <v>1323</v>
      </c>
      <c r="C21" s="13" t="s">
        <v>1565</v>
      </c>
      <c r="D21" t="str">
        <f>CONCATENATE(G$3,Table2[[#This Row],[Pharma columns]],H$3,Table2[[#This Row],[Our columns]],G$3,I$3)</f>
        <v>"NCPA":"ncpa",</v>
      </c>
    </row>
    <row r="22" spans="2:4" ht="15" thickBot="1" x14ac:dyDescent="0.4">
      <c r="B22" s="12" t="s">
        <v>1324</v>
      </c>
      <c r="C22" s="14" t="s">
        <v>1566</v>
      </c>
      <c r="D22" t="str">
        <f>CONCATENATE(G$3,Table2[[#This Row],[Pharma columns]],H$3,Table2[[#This Row],[Our columns]],G$3,I$3)</f>
        <v>"PrincipalName":"principal_name",</v>
      </c>
    </row>
    <row r="23" spans="2:4" ht="15" thickBot="1" x14ac:dyDescent="0.4">
      <c r="B23" s="12" t="s">
        <v>1325</v>
      </c>
      <c r="C23" s="13" t="s">
        <v>1567</v>
      </c>
      <c r="D23" t="str">
        <f>CONCATENATE(G$3,Table2[[#This Row],[Pharma columns]],H$3,Table2[[#This Row],[Our columns]],G$3,I$3)</f>
        <v>"PrincipalCell":"principal_cell",</v>
      </c>
    </row>
    <row r="24" spans="2:4" ht="15" thickBot="1" x14ac:dyDescent="0.4">
      <c r="B24" s="12" t="s">
        <v>1328</v>
      </c>
      <c r="C24" s="14" t="s">
        <v>1579</v>
      </c>
      <c r="D24" t="str">
        <f>CONCATENATE(G$3,Table2[[#This Row],[Pharma columns]],H$3,Table2[[#This Row],[Our columns]],G$3,I$3)</f>
        <v>"PrincipalEmail":"principal_email",</v>
      </c>
    </row>
    <row r="25" spans="2:4" ht="15" thickBot="1" x14ac:dyDescent="0.4">
      <c r="B25" s="12" t="s">
        <v>1326</v>
      </c>
      <c r="C25" s="14" t="s">
        <v>1580</v>
      </c>
      <c r="D25" t="str">
        <f>CONCATENATE(G$3,Table2[[#This Row],[Pharma columns]],H$3,Table2[[#This Row],[Our columns]],G$3,I$3)</f>
        <v>"SalesContactPhone":"sales_contact_phone",</v>
      </c>
    </row>
    <row r="26" spans="2:4" ht="15" thickBot="1" x14ac:dyDescent="0.4">
      <c r="B26" s="12" t="s">
        <v>1327</v>
      </c>
      <c r="C26" s="14" t="s">
        <v>1581</v>
      </c>
      <c r="D26" t="str">
        <f>CONCATENATE(G$3,Table2[[#This Row],[Pharma columns]],H$3,Table2[[#This Row],[Our columns]],G$3,I$3)</f>
        <v>"SalesContactCell":"sales_contact_cell",</v>
      </c>
    </row>
    <row r="27" spans="2:4" ht="15" thickBot="1" x14ac:dyDescent="0.4">
      <c r="B27" s="12" t="s">
        <v>1329</v>
      </c>
      <c r="C27" s="14" t="s">
        <v>1582</v>
      </c>
      <c r="D27" t="str">
        <f>CONCATENATE(G$3,Table2[[#This Row],[Pharma columns]],H$3,Table2[[#This Row],[Our columns]],G$3,I$3)</f>
        <v>"SalesContactEmail":"sales_contact_email",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pharmacies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Lieberman, Mark</dc:creator>
  <cp:lastModifiedBy>Bharadwaja Vempati</cp:lastModifiedBy>
  <dcterms:created xsi:type="dcterms:W3CDTF">2024-08-20T19:45:41Z</dcterms:created>
  <dcterms:modified xsi:type="dcterms:W3CDTF">2024-08-23T07:50:17Z</dcterms:modified>
</cp:coreProperties>
</file>